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C:\中嶋作業\20_最新ドキュメント\31_収支報告書\20211105改版案\"/>
    </mc:Choice>
  </mc:AlternateContent>
  <xr:revisionPtr revIDLastSave="0" documentId="13_ncr:1_{24B09E9C-D970-42B3-9786-361A2B2C102E}" xr6:coauthVersionLast="47" xr6:coauthVersionMax="47" xr10:uidLastSave="{00000000-0000-0000-0000-000000000000}"/>
  <workbookProtection workbookAlgorithmName="SHA-512" workbookHashValue="Ih7i6RdDsOxoUqz3XrQEcsNkOOOJa7RF8KbQ3LA/RVALMv1SGI5eRh9gbLDc/Moj7FkMyAD5A0JnHJVf98hC0w==" workbookSaltValue="LJaIE8tZ6KbJgGF6742EBQ==" workbookSpinCount="100000" lockStructure="1"/>
  <bookViews>
    <workbookView xWindow="390" yWindow="390" windowWidth="19815" windowHeight="11040" tabRatio="761" autoFilterDateGrouping="0" xr2:uid="{00000000-000D-0000-FFFF-FFFF00000000}"/>
  </bookViews>
  <sheets>
    <sheet name="収支報告書" sheetId="1" r:id="rId1"/>
    <sheet name="貼付用集計" sheetId="3" state="hidden" r:id="rId2"/>
    <sheet name="マスター" sheetId="2" state="hidden" r:id="rId3"/>
    <sheet name="収支報告書（記入例_【公演等】）" sheetId="6" r:id="rId4"/>
    <sheet name="貼付用集計【公演等】" sheetId="7" state="hidden" r:id="rId5"/>
    <sheet name="収支報告書（記入例_【展覧会等】）" sheetId="8" r:id="rId6"/>
    <sheet name="貼付用集計【展覧会等】" sheetId="9" state="hidden" r:id="rId7"/>
    <sheet name="収支報告書（記入例_【映画製作】）" sheetId="10" r:id="rId8"/>
    <sheet name="貼付用集計【映画製作】" sheetId="11" state="hidden" r:id="rId9"/>
  </sheets>
  <definedNames>
    <definedName name="_xlnm.Print_Area" localSheetId="0">収支報告書!$A$1:$AA$1367</definedName>
    <definedName name="_xlnm.Print_Area" localSheetId="7">'収支報告書（記入例_【映画製作】）'!$A$1:$P$1367</definedName>
    <definedName name="_xlnm.Print_Area" localSheetId="3">'収支報告書（記入例_【公演等】）'!$A$1:$P$1367</definedName>
    <definedName name="_xlnm.Print_Area" localSheetId="5">'収支報告書（記入例_【展覧会等】）'!$A$1:$P$1367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0" i="1" l="1"/>
  <c r="P209" i="1"/>
  <c r="P510" i="1"/>
  <c r="P1011" i="1"/>
  <c r="P9" i="1"/>
  <c r="L1010" i="1"/>
  <c r="L1009" i="1"/>
  <c r="L1008" i="1"/>
  <c r="L1007" i="1"/>
  <c r="L1006" i="1"/>
  <c r="L1005" i="1"/>
  <c r="L1004" i="1"/>
  <c r="L1003" i="1"/>
  <c r="L1002" i="1"/>
  <c r="L1001" i="1"/>
  <c r="L1000" i="1"/>
  <c r="L999" i="1"/>
  <c r="L998" i="1"/>
  <c r="L997" i="1"/>
  <c r="L996" i="1"/>
  <c r="L995" i="1"/>
  <c r="L994" i="1"/>
  <c r="L993" i="1"/>
  <c r="L992" i="1"/>
  <c r="L991" i="1"/>
  <c r="L990" i="1"/>
  <c r="L989" i="1"/>
  <c r="L988" i="1"/>
  <c r="L987" i="1"/>
  <c r="L986" i="1"/>
  <c r="L985" i="1"/>
  <c r="L984" i="1"/>
  <c r="L983" i="1"/>
  <c r="L982" i="1"/>
  <c r="L981" i="1"/>
  <c r="L980" i="1"/>
  <c r="L979" i="1"/>
  <c r="L978" i="1"/>
  <c r="L977" i="1"/>
  <c r="L976" i="1"/>
  <c r="L975" i="1"/>
  <c r="L974" i="1"/>
  <c r="L973" i="1"/>
  <c r="L972" i="1"/>
  <c r="L971" i="1"/>
  <c r="L970" i="1"/>
  <c r="L969" i="1"/>
  <c r="L968" i="1"/>
  <c r="L967" i="1"/>
  <c r="L966" i="1"/>
  <c r="L965" i="1"/>
  <c r="L964" i="1"/>
  <c r="L963" i="1"/>
  <c r="L962" i="1"/>
  <c r="L961" i="1"/>
  <c r="L960" i="1"/>
  <c r="L959" i="1"/>
  <c r="L958" i="1"/>
  <c r="L957" i="1"/>
  <c r="L956" i="1"/>
  <c r="L955" i="1"/>
  <c r="L954" i="1"/>
  <c r="L953" i="1"/>
  <c r="L952" i="1"/>
  <c r="L951" i="1"/>
  <c r="L950" i="1"/>
  <c r="L949" i="1"/>
  <c r="L948" i="1"/>
  <c r="L947" i="1"/>
  <c r="L946" i="1"/>
  <c r="L945" i="1"/>
  <c r="L944" i="1"/>
  <c r="L943" i="1"/>
  <c r="L942" i="1"/>
  <c r="L941" i="1"/>
  <c r="L940" i="1"/>
  <c r="L939" i="1"/>
  <c r="L938" i="1"/>
  <c r="L937" i="1"/>
  <c r="L936" i="1"/>
  <c r="L935" i="1"/>
  <c r="L934" i="1"/>
  <c r="L933" i="1"/>
  <c r="L932" i="1"/>
  <c r="L931" i="1"/>
  <c r="L930" i="1"/>
  <c r="L929" i="1"/>
  <c r="L928" i="1"/>
  <c r="L927" i="1"/>
  <c r="L926" i="1"/>
  <c r="L925" i="1"/>
  <c r="L924" i="1"/>
  <c r="L923" i="1"/>
  <c r="L922" i="1"/>
  <c r="L921" i="1"/>
  <c r="L920" i="1"/>
  <c r="L919" i="1"/>
  <c r="L918" i="1"/>
  <c r="L917" i="1"/>
  <c r="L916" i="1"/>
  <c r="L915" i="1"/>
  <c r="L914" i="1"/>
  <c r="L913" i="1"/>
  <c r="L912" i="1"/>
  <c r="L911" i="1"/>
  <c r="L910" i="1"/>
  <c r="L909" i="1"/>
  <c r="L908" i="1"/>
  <c r="L907" i="1"/>
  <c r="L906" i="1"/>
  <c r="L905" i="1"/>
  <c r="L904" i="1"/>
  <c r="L903" i="1"/>
  <c r="L902" i="1"/>
  <c r="L901" i="1"/>
  <c r="L900" i="1"/>
  <c r="L899" i="1"/>
  <c r="L898" i="1"/>
  <c r="L897" i="1"/>
  <c r="L896" i="1"/>
  <c r="L895" i="1"/>
  <c r="L894" i="1"/>
  <c r="L893" i="1"/>
  <c r="L892" i="1"/>
  <c r="L891" i="1"/>
  <c r="L890" i="1"/>
  <c r="L889" i="1"/>
  <c r="L888" i="1"/>
  <c r="L887" i="1"/>
  <c r="L886" i="1"/>
  <c r="L885" i="1"/>
  <c r="L884" i="1"/>
  <c r="L883" i="1"/>
  <c r="L882" i="1"/>
  <c r="L881" i="1"/>
  <c r="L880" i="1"/>
  <c r="L879" i="1"/>
  <c r="L878" i="1"/>
  <c r="L877" i="1"/>
  <c r="L876" i="1"/>
  <c r="L875" i="1"/>
  <c r="L874" i="1"/>
  <c r="L873" i="1"/>
  <c r="L872" i="1"/>
  <c r="L871" i="1"/>
  <c r="L870" i="1"/>
  <c r="L869" i="1"/>
  <c r="L868" i="1"/>
  <c r="L867" i="1"/>
  <c r="L866" i="1"/>
  <c r="L865" i="1"/>
  <c r="L864" i="1"/>
  <c r="L863" i="1"/>
  <c r="L862" i="1"/>
  <c r="L861" i="1"/>
  <c r="L860" i="1"/>
  <c r="L859" i="1"/>
  <c r="L858" i="1"/>
  <c r="L857" i="1"/>
  <c r="L856" i="1"/>
  <c r="L855" i="1"/>
  <c r="L854" i="1"/>
  <c r="L853" i="1"/>
  <c r="L852" i="1"/>
  <c r="L851" i="1"/>
  <c r="L850" i="1"/>
  <c r="L849" i="1"/>
  <c r="L848" i="1"/>
  <c r="L847" i="1"/>
  <c r="L846" i="1"/>
  <c r="L845" i="1"/>
  <c r="L844" i="1"/>
  <c r="L843" i="1"/>
  <c r="L842" i="1"/>
  <c r="L841" i="1"/>
  <c r="L840" i="1"/>
  <c r="L839" i="1"/>
  <c r="L838" i="1"/>
  <c r="L837" i="1"/>
  <c r="L836" i="1"/>
  <c r="L835" i="1"/>
  <c r="L834" i="1"/>
  <c r="L833" i="1"/>
  <c r="L832" i="1"/>
  <c r="L831" i="1"/>
  <c r="L830" i="1"/>
  <c r="L829" i="1"/>
  <c r="L828" i="1"/>
  <c r="L827" i="1"/>
  <c r="L826" i="1"/>
  <c r="L825" i="1"/>
  <c r="L824" i="1"/>
  <c r="L823" i="1"/>
  <c r="L822" i="1"/>
  <c r="L821" i="1"/>
  <c r="L820" i="1"/>
  <c r="L819" i="1"/>
  <c r="L818" i="1"/>
  <c r="L817" i="1"/>
  <c r="L816" i="1"/>
  <c r="L815" i="1"/>
  <c r="L814" i="1"/>
  <c r="L813" i="1"/>
  <c r="L812" i="1"/>
  <c r="L811" i="1"/>
  <c r="L810" i="1"/>
  <c r="L809" i="1"/>
  <c r="L808" i="1"/>
  <c r="L807" i="1"/>
  <c r="L806" i="1"/>
  <c r="L805" i="1"/>
  <c r="L804" i="1"/>
  <c r="L803" i="1"/>
  <c r="L802" i="1"/>
  <c r="L801" i="1"/>
  <c r="L800" i="1"/>
  <c r="L799" i="1"/>
  <c r="L798" i="1"/>
  <c r="L797" i="1"/>
  <c r="L796" i="1"/>
  <c r="L795" i="1"/>
  <c r="L794" i="1"/>
  <c r="L793" i="1"/>
  <c r="L792" i="1"/>
  <c r="L791" i="1"/>
  <c r="L790" i="1"/>
  <c r="L789" i="1"/>
  <c r="L788" i="1"/>
  <c r="L787" i="1"/>
  <c r="L786" i="1"/>
  <c r="L785" i="1"/>
  <c r="L784" i="1"/>
  <c r="L783" i="1"/>
  <c r="L782" i="1"/>
  <c r="L781" i="1"/>
  <c r="L780" i="1"/>
  <c r="L779" i="1"/>
  <c r="L778" i="1"/>
  <c r="L777" i="1"/>
  <c r="L776" i="1"/>
  <c r="L775" i="1"/>
  <c r="L774" i="1"/>
  <c r="L773" i="1"/>
  <c r="L772" i="1"/>
  <c r="L771" i="1"/>
  <c r="L770" i="1"/>
  <c r="L769" i="1"/>
  <c r="L768" i="1"/>
  <c r="L767" i="1"/>
  <c r="L766" i="1"/>
  <c r="L765" i="1"/>
  <c r="L764" i="1"/>
  <c r="L763" i="1"/>
  <c r="L762" i="1"/>
  <c r="L761" i="1"/>
  <c r="L760" i="1"/>
  <c r="L759" i="1"/>
  <c r="L758" i="1"/>
  <c r="L757" i="1"/>
  <c r="L756" i="1"/>
  <c r="L755" i="1"/>
  <c r="L754" i="1"/>
  <c r="L753" i="1"/>
  <c r="L752" i="1"/>
  <c r="L751" i="1"/>
  <c r="L750" i="1"/>
  <c r="L749" i="1"/>
  <c r="L748" i="1"/>
  <c r="L747" i="1"/>
  <c r="L746" i="1"/>
  <c r="L745" i="1"/>
  <c r="L744" i="1"/>
  <c r="L743" i="1"/>
  <c r="L742" i="1"/>
  <c r="L741" i="1"/>
  <c r="L740" i="1"/>
  <c r="L739" i="1"/>
  <c r="L738" i="1"/>
  <c r="L737" i="1"/>
  <c r="L736" i="1"/>
  <c r="L735" i="1"/>
  <c r="L734" i="1"/>
  <c r="L733" i="1"/>
  <c r="L732" i="1"/>
  <c r="L731" i="1"/>
  <c r="L730" i="1"/>
  <c r="L729" i="1"/>
  <c r="L728" i="1"/>
  <c r="L727" i="1"/>
  <c r="L726" i="1"/>
  <c r="L725" i="1"/>
  <c r="L724" i="1"/>
  <c r="L723" i="1"/>
  <c r="L722" i="1"/>
  <c r="L721" i="1"/>
  <c r="L720" i="1"/>
  <c r="L719" i="1"/>
  <c r="L718" i="1"/>
  <c r="L717" i="1"/>
  <c r="L716" i="1"/>
  <c r="L715" i="1"/>
  <c r="L714" i="1"/>
  <c r="L713" i="1"/>
  <c r="L712" i="1"/>
  <c r="L711" i="1"/>
  <c r="L710" i="1"/>
  <c r="L709" i="1"/>
  <c r="L708" i="1"/>
  <c r="L707" i="1"/>
  <c r="L706" i="1"/>
  <c r="L705" i="1"/>
  <c r="L704" i="1"/>
  <c r="L703" i="1"/>
  <c r="L702" i="1"/>
  <c r="L701" i="1"/>
  <c r="L700" i="1"/>
  <c r="L699" i="1"/>
  <c r="L698" i="1"/>
  <c r="L697" i="1"/>
  <c r="L696" i="1"/>
  <c r="L695" i="1"/>
  <c r="L694" i="1"/>
  <c r="L693" i="1"/>
  <c r="L692" i="1"/>
  <c r="L691" i="1"/>
  <c r="L690" i="1"/>
  <c r="L689" i="1"/>
  <c r="L688" i="1"/>
  <c r="L687" i="1"/>
  <c r="L686" i="1"/>
  <c r="L685" i="1"/>
  <c r="L684" i="1"/>
  <c r="L683" i="1"/>
  <c r="L682" i="1"/>
  <c r="L681" i="1"/>
  <c r="L680" i="1"/>
  <c r="L679" i="1"/>
  <c r="L678" i="1"/>
  <c r="L677" i="1"/>
  <c r="L676" i="1"/>
  <c r="L675" i="1"/>
  <c r="L674" i="1"/>
  <c r="L673" i="1"/>
  <c r="L672" i="1"/>
  <c r="L671" i="1"/>
  <c r="L670" i="1"/>
  <c r="L669" i="1"/>
  <c r="L668" i="1"/>
  <c r="L667" i="1"/>
  <c r="L666" i="1"/>
  <c r="L665" i="1"/>
  <c r="L664" i="1"/>
  <c r="L663" i="1"/>
  <c r="L662" i="1"/>
  <c r="L661" i="1"/>
  <c r="L660" i="1"/>
  <c r="L659" i="1"/>
  <c r="L658" i="1"/>
  <c r="L657" i="1"/>
  <c r="L656" i="1"/>
  <c r="L655" i="1"/>
  <c r="L654" i="1"/>
  <c r="L653" i="1"/>
  <c r="L652" i="1"/>
  <c r="L651" i="1"/>
  <c r="L650" i="1"/>
  <c r="L649" i="1"/>
  <c r="L648" i="1"/>
  <c r="L647" i="1"/>
  <c r="L646" i="1"/>
  <c r="L645" i="1"/>
  <c r="L644" i="1"/>
  <c r="L643" i="1"/>
  <c r="L642" i="1"/>
  <c r="L641" i="1"/>
  <c r="L640" i="1"/>
  <c r="L639" i="1"/>
  <c r="L638" i="1"/>
  <c r="L637" i="1"/>
  <c r="L636" i="1"/>
  <c r="L635" i="1"/>
  <c r="L634" i="1"/>
  <c r="L633" i="1"/>
  <c r="L632" i="1"/>
  <c r="L631" i="1"/>
  <c r="L630" i="1"/>
  <c r="L629" i="1"/>
  <c r="L628" i="1"/>
  <c r="L627" i="1"/>
  <c r="L626" i="1"/>
  <c r="L625" i="1"/>
  <c r="L624" i="1"/>
  <c r="L623" i="1"/>
  <c r="L622" i="1"/>
  <c r="L621" i="1"/>
  <c r="L620" i="1"/>
  <c r="L619" i="1"/>
  <c r="L618" i="1"/>
  <c r="L617" i="1"/>
  <c r="L616" i="1"/>
  <c r="L615" i="1"/>
  <c r="L614" i="1"/>
  <c r="L613" i="1"/>
  <c r="L612" i="1"/>
  <c r="L611" i="1"/>
  <c r="L610" i="1"/>
  <c r="L609" i="1"/>
  <c r="L608" i="1"/>
  <c r="L607" i="1"/>
  <c r="L606" i="1"/>
  <c r="L605" i="1"/>
  <c r="L604" i="1"/>
  <c r="L603" i="1"/>
  <c r="L602" i="1"/>
  <c r="L601" i="1"/>
  <c r="L600" i="1"/>
  <c r="L599" i="1"/>
  <c r="L598" i="1"/>
  <c r="L597" i="1"/>
  <c r="L596" i="1"/>
  <c r="L595" i="1"/>
  <c r="L594" i="1"/>
  <c r="L593" i="1"/>
  <c r="L592" i="1"/>
  <c r="L591" i="1"/>
  <c r="L590" i="1"/>
  <c r="L589" i="1"/>
  <c r="L588" i="1"/>
  <c r="L587" i="1"/>
  <c r="L586" i="1"/>
  <c r="L585" i="1"/>
  <c r="L584" i="1"/>
  <c r="L583" i="1"/>
  <c r="L582" i="1"/>
  <c r="L581" i="1"/>
  <c r="L580" i="1"/>
  <c r="L579" i="1"/>
  <c r="L578" i="1"/>
  <c r="L577" i="1"/>
  <c r="L576" i="1"/>
  <c r="L575" i="1"/>
  <c r="L574" i="1"/>
  <c r="L573" i="1"/>
  <c r="L572" i="1"/>
  <c r="L571" i="1"/>
  <c r="L570" i="1"/>
  <c r="L569" i="1"/>
  <c r="L568" i="1"/>
  <c r="L567" i="1"/>
  <c r="L566" i="1"/>
  <c r="L565" i="1"/>
  <c r="L564" i="1"/>
  <c r="L563" i="1"/>
  <c r="L562" i="1"/>
  <c r="L561" i="1"/>
  <c r="L560" i="1"/>
  <c r="L559" i="1"/>
  <c r="L558" i="1"/>
  <c r="L557" i="1"/>
  <c r="L556" i="1"/>
  <c r="L555" i="1"/>
  <c r="L554" i="1"/>
  <c r="L553" i="1"/>
  <c r="L552" i="1"/>
  <c r="L551" i="1"/>
  <c r="L550" i="1"/>
  <c r="L549" i="1"/>
  <c r="L548" i="1"/>
  <c r="L547" i="1"/>
  <c r="L546" i="1"/>
  <c r="L545" i="1"/>
  <c r="L544" i="1"/>
  <c r="L543" i="1"/>
  <c r="L542" i="1"/>
  <c r="L541" i="1"/>
  <c r="L540" i="1"/>
  <c r="L539" i="1"/>
  <c r="L538" i="1"/>
  <c r="L537" i="1"/>
  <c r="L536" i="1"/>
  <c r="L535" i="1"/>
  <c r="L534" i="1"/>
  <c r="L533" i="1"/>
  <c r="L532" i="1"/>
  <c r="L531" i="1"/>
  <c r="L530" i="1"/>
  <c r="L529" i="1"/>
  <c r="L528" i="1"/>
  <c r="L527" i="1"/>
  <c r="L526" i="1"/>
  <c r="L525" i="1"/>
  <c r="L524" i="1"/>
  <c r="L523" i="1"/>
  <c r="L522" i="1"/>
  <c r="L521" i="1"/>
  <c r="L520" i="1"/>
  <c r="L519" i="1"/>
  <c r="L518" i="1"/>
  <c r="L517" i="1"/>
  <c r="L516" i="1"/>
  <c r="L515" i="1"/>
  <c r="L514" i="1"/>
  <c r="L513" i="1"/>
  <c r="L512" i="1"/>
  <c r="L511" i="1"/>
  <c r="L509" i="1"/>
  <c r="L508" i="1"/>
  <c r="L507" i="1"/>
  <c r="L506" i="1"/>
  <c r="L505" i="1"/>
  <c r="L504" i="1"/>
  <c r="L503" i="1"/>
  <c r="L502" i="1"/>
  <c r="L501" i="1"/>
  <c r="L500" i="1"/>
  <c r="L499" i="1"/>
  <c r="L498" i="1"/>
  <c r="L497" i="1"/>
  <c r="L496" i="1"/>
  <c r="L495" i="1"/>
  <c r="L494" i="1"/>
  <c r="L493" i="1"/>
  <c r="L492" i="1"/>
  <c r="L491" i="1"/>
  <c r="L490" i="1"/>
  <c r="L489" i="1"/>
  <c r="L488" i="1"/>
  <c r="L487" i="1"/>
  <c r="L486" i="1"/>
  <c r="L485" i="1"/>
  <c r="L484" i="1"/>
  <c r="L483" i="1"/>
  <c r="L482" i="1"/>
  <c r="L481" i="1"/>
  <c r="L480" i="1"/>
  <c r="L479" i="1"/>
  <c r="L478" i="1"/>
  <c r="L477" i="1"/>
  <c r="L476" i="1"/>
  <c r="L475" i="1"/>
  <c r="L474" i="1"/>
  <c r="L473" i="1"/>
  <c r="L472" i="1"/>
  <c r="L471" i="1"/>
  <c r="L470" i="1"/>
  <c r="L469" i="1"/>
  <c r="L468" i="1"/>
  <c r="L467" i="1"/>
  <c r="L466" i="1"/>
  <c r="L465" i="1"/>
  <c r="L464" i="1"/>
  <c r="L463" i="1"/>
  <c r="L462" i="1"/>
  <c r="L461" i="1"/>
  <c r="L460" i="1"/>
  <c r="L459" i="1"/>
  <c r="L458" i="1"/>
  <c r="L457" i="1"/>
  <c r="L456" i="1"/>
  <c r="L455" i="1"/>
  <c r="L454" i="1"/>
  <c r="L453" i="1"/>
  <c r="L452" i="1"/>
  <c r="L451" i="1"/>
  <c r="L450" i="1"/>
  <c r="L449" i="1"/>
  <c r="L448" i="1"/>
  <c r="L447" i="1"/>
  <c r="L446" i="1"/>
  <c r="L445" i="1"/>
  <c r="L444" i="1"/>
  <c r="L443" i="1"/>
  <c r="L442" i="1"/>
  <c r="L441" i="1"/>
  <c r="L440" i="1"/>
  <c r="L439" i="1"/>
  <c r="L438" i="1"/>
  <c r="L437" i="1"/>
  <c r="L436" i="1"/>
  <c r="L435" i="1"/>
  <c r="L434" i="1"/>
  <c r="L433" i="1"/>
  <c r="L432" i="1"/>
  <c r="L431" i="1"/>
  <c r="L430" i="1"/>
  <c r="L429" i="1"/>
  <c r="L428" i="1"/>
  <c r="L427" i="1"/>
  <c r="L426" i="1"/>
  <c r="L425" i="1"/>
  <c r="L424" i="1"/>
  <c r="L423" i="1"/>
  <c r="L422" i="1"/>
  <c r="L421" i="1"/>
  <c r="L420" i="1"/>
  <c r="L419" i="1"/>
  <c r="L418" i="1"/>
  <c r="L417" i="1"/>
  <c r="L416" i="1"/>
  <c r="L415" i="1"/>
  <c r="L414" i="1"/>
  <c r="L413" i="1"/>
  <c r="L412" i="1"/>
  <c r="L411" i="1"/>
  <c r="L410" i="1"/>
  <c r="L409" i="1"/>
  <c r="L408" i="1"/>
  <c r="L407" i="1"/>
  <c r="L406" i="1"/>
  <c r="L405" i="1"/>
  <c r="L404" i="1"/>
  <c r="L403" i="1"/>
  <c r="L402" i="1"/>
  <c r="L401" i="1"/>
  <c r="L400" i="1"/>
  <c r="L399" i="1"/>
  <c r="L398" i="1"/>
  <c r="L397" i="1"/>
  <c r="L396" i="1"/>
  <c r="L395" i="1"/>
  <c r="L394" i="1"/>
  <c r="L393" i="1"/>
  <c r="L392" i="1"/>
  <c r="L391" i="1"/>
  <c r="L390" i="1"/>
  <c r="L389" i="1"/>
  <c r="L388" i="1"/>
  <c r="L387" i="1"/>
  <c r="L386" i="1"/>
  <c r="L385" i="1"/>
  <c r="L384" i="1"/>
  <c r="L383" i="1"/>
  <c r="L382" i="1"/>
  <c r="L381" i="1"/>
  <c r="L380" i="1"/>
  <c r="L379" i="1"/>
  <c r="L378" i="1"/>
  <c r="L377" i="1"/>
  <c r="L376" i="1"/>
  <c r="L375" i="1"/>
  <c r="L374" i="1"/>
  <c r="L373" i="1"/>
  <c r="L372" i="1"/>
  <c r="L371" i="1"/>
  <c r="L370" i="1"/>
  <c r="L369" i="1"/>
  <c r="L368" i="1"/>
  <c r="L367" i="1"/>
  <c r="L366" i="1"/>
  <c r="L365" i="1"/>
  <c r="L364" i="1"/>
  <c r="L363" i="1"/>
  <c r="L362" i="1"/>
  <c r="L361" i="1"/>
  <c r="L360" i="1"/>
  <c r="L359" i="1"/>
  <c r="L358" i="1"/>
  <c r="L357" i="1"/>
  <c r="L356" i="1"/>
  <c r="L355" i="1"/>
  <c r="L354" i="1"/>
  <c r="L353" i="1"/>
  <c r="L352" i="1"/>
  <c r="L351" i="1"/>
  <c r="L350" i="1"/>
  <c r="L349" i="1"/>
  <c r="L348" i="1"/>
  <c r="L347" i="1"/>
  <c r="L346" i="1"/>
  <c r="L345" i="1"/>
  <c r="L344" i="1"/>
  <c r="L343" i="1"/>
  <c r="L342" i="1"/>
  <c r="L341" i="1"/>
  <c r="L340" i="1"/>
  <c r="L339" i="1"/>
  <c r="L338" i="1"/>
  <c r="L337" i="1"/>
  <c r="L336" i="1"/>
  <c r="L335" i="1"/>
  <c r="L334" i="1"/>
  <c r="L333" i="1"/>
  <c r="L332" i="1"/>
  <c r="L331" i="1"/>
  <c r="L330" i="1"/>
  <c r="L329" i="1"/>
  <c r="L328" i="1"/>
  <c r="L327" i="1"/>
  <c r="L326" i="1"/>
  <c r="L325" i="1"/>
  <c r="L324" i="1"/>
  <c r="L323" i="1"/>
  <c r="L322" i="1"/>
  <c r="L321" i="1"/>
  <c r="L320" i="1"/>
  <c r="L319" i="1"/>
  <c r="L318" i="1"/>
  <c r="L317" i="1"/>
  <c r="L316" i="1"/>
  <c r="L315" i="1"/>
  <c r="L314" i="1"/>
  <c r="L313" i="1"/>
  <c r="L312" i="1"/>
  <c r="L311" i="1"/>
  <c r="L310" i="1"/>
  <c r="L309" i="1"/>
  <c r="L308" i="1"/>
  <c r="L307" i="1"/>
  <c r="L306" i="1"/>
  <c r="L305" i="1"/>
  <c r="L304" i="1"/>
  <c r="L303" i="1"/>
  <c r="L302" i="1"/>
  <c r="L301" i="1"/>
  <c r="L300" i="1"/>
  <c r="L299" i="1"/>
  <c r="L298" i="1"/>
  <c r="L297" i="1"/>
  <c r="L296" i="1"/>
  <c r="L295" i="1"/>
  <c r="L294" i="1"/>
  <c r="L293" i="1"/>
  <c r="L292" i="1"/>
  <c r="L291" i="1"/>
  <c r="L290" i="1"/>
  <c r="L289" i="1"/>
  <c r="L288" i="1"/>
  <c r="L287" i="1"/>
  <c r="L286" i="1"/>
  <c r="L285" i="1"/>
  <c r="L284" i="1"/>
  <c r="L283" i="1"/>
  <c r="L282" i="1"/>
  <c r="L281" i="1"/>
  <c r="L280" i="1"/>
  <c r="L279" i="1"/>
  <c r="L278" i="1"/>
  <c r="L277" i="1"/>
  <c r="L276" i="1"/>
  <c r="L275" i="1"/>
  <c r="L274" i="1"/>
  <c r="L273" i="1"/>
  <c r="L272" i="1"/>
  <c r="L271" i="1"/>
  <c r="L270" i="1"/>
  <c r="L269" i="1"/>
  <c r="L268" i="1"/>
  <c r="L267" i="1"/>
  <c r="L266" i="1"/>
  <c r="L265" i="1"/>
  <c r="L264" i="1"/>
  <c r="L263" i="1"/>
  <c r="L262" i="1"/>
  <c r="L261" i="1"/>
  <c r="L260" i="1"/>
  <c r="L259" i="1"/>
  <c r="L258" i="1"/>
  <c r="L257" i="1"/>
  <c r="L256" i="1"/>
  <c r="L255" i="1"/>
  <c r="L254" i="1"/>
  <c r="L253" i="1"/>
  <c r="L252" i="1"/>
  <c r="L251" i="1"/>
  <c r="L250" i="1"/>
  <c r="L249" i="1"/>
  <c r="L248" i="1"/>
  <c r="L247" i="1"/>
  <c r="L246" i="1"/>
  <c r="L245" i="1"/>
  <c r="L244" i="1"/>
  <c r="L243" i="1"/>
  <c r="L242" i="1"/>
  <c r="L241" i="1"/>
  <c r="L240" i="1"/>
  <c r="L239" i="1"/>
  <c r="L238" i="1"/>
  <c r="L237" i="1"/>
  <c r="L236" i="1"/>
  <c r="L235" i="1"/>
  <c r="L234" i="1"/>
  <c r="L233" i="1"/>
  <c r="L232" i="1"/>
  <c r="L231" i="1"/>
  <c r="L230" i="1"/>
  <c r="L229" i="1"/>
  <c r="L228" i="1"/>
  <c r="L227" i="1"/>
  <c r="L226" i="1"/>
  <c r="L225" i="1"/>
  <c r="L224" i="1"/>
  <c r="L223" i="1"/>
  <c r="L222" i="1"/>
  <c r="L221" i="1"/>
  <c r="L220" i="1"/>
  <c r="L219" i="1"/>
  <c r="L218" i="1"/>
  <c r="L217" i="1"/>
  <c r="L216" i="1"/>
  <c r="L215" i="1"/>
  <c r="L214" i="1"/>
  <c r="L213" i="1"/>
  <c r="L212" i="1"/>
  <c r="L211" i="1"/>
  <c r="L210" i="1"/>
  <c r="L208" i="1"/>
  <c r="L207" i="1"/>
  <c r="L206" i="1"/>
  <c r="L205" i="1"/>
  <c r="L204" i="1"/>
  <c r="L203" i="1"/>
  <c r="L202" i="1"/>
  <c r="L201" i="1"/>
  <c r="L200" i="1"/>
  <c r="L199" i="1"/>
  <c r="L198" i="1"/>
  <c r="L197" i="1"/>
  <c r="L196" i="1"/>
  <c r="L195" i="1"/>
  <c r="L194" i="1"/>
  <c r="L193" i="1"/>
  <c r="L192" i="1"/>
  <c r="L191" i="1"/>
  <c r="L190" i="1"/>
  <c r="L189" i="1"/>
  <c r="L188" i="1"/>
  <c r="L187" i="1"/>
  <c r="L186" i="1"/>
  <c r="L185" i="1"/>
  <c r="L184" i="1"/>
  <c r="L183" i="1"/>
  <c r="L182" i="1"/>
  <c r="L181" i="1"/>
  <c r="L180" i="1"/>
  <c r="L179" i="1"/>
  <c r="L178" i="1"/>
  <c r="L177" i="1"/>
  <c r="L176" i="1"/>
  <c r="L175" i="1"/>
  <c r="L174" i="1"/>
  <c r="L173" i="1"/>
  <c r="L172" i="1"/>
  <c r="L171" i="1"/>
  <c r="L170" i="1"/>
  <c r="L169" i="1"/>
  <c r="L168" i="1"/>
  <c r="L167" i="1"/>
  <c r="L166" i="1"/>
  <c r="L165" i="1"/>
  <c r="L164" i="1"/>
  <c r="L163" i="1"/>
  <c r="L162" i="1"/>
  <c r="L161" i="1"/>
  <c r="L160" i="1"/>
  <c r="L159" i="1"/>
  <c r="L158" i="1"/>
  <c r="L157" i="1"/>
  <c r="L156" i="1"/>
  <c r="L155" i="1"/>
  <c r="L154" i="1"/>
  <c r="L153" i="1"/>
  <c r="L152" i="1"/>
  <c r="L151" i="1"/>
  <c r="L150" i="1"/>
  <c r="L149" i="1"/>
  <c r="L148" i="1"/>
  <c r="L147" i="1"/>
  <c r="L146" i="1"/>
  <c r="L145" i="1"/>
  <c r="L144" i="1"/>
  <c r="L143" i="1"/>
  <c r="L142" i="1"/>
  <c r="L141" i="1"/>
  <c r="L140" i="1"/>
  <c r="L139" i="1"/>
  <c r="L138" i="1"/>
  <c r="L137" i="1"/>
  <c r="L136" i="1"/>
  <c r="L135" i="1"/>
  <c r="L134" i="1"/>
  <c r="L133" i="1"/>
  <c r="L132" i="1"/>
  <c r="L131" i="1"/>
  <c r="L130" i="1"/>
  <c r="L129" i="1"/>
  <c r="L128" i="1"/>
  <c r="L127" i="1"/>
  <c r="L126" i="1"/>
  <c r="L125" i="1"/>
  <c r="L124" i="1"/>
  <c r="L123" i="1"/>
  <c r="L122" i="1"/>
  <c r="L121" i="1"/>
  <c r="L120" i="1"/>
  <c r="L119" i="1"/>
  <c r="L118" i="1"/>
  <c r="L117" i="1"/>
  <c r="L116" i="1"/>
  <c r="L115" i="1"/>
  <c r="L114" i="1"/>
  <c r="L113" i="1"/>
  <c r="L112" i="1"/>
  <c r="L111" i="1"/>
  <c r="L110" i="1"/>
  <c r="L109" i="1"/>
  <c r="L108" i="1"/>
  <c r="L107" i="1"/>
  <c r="L106" i="1"/>
  <c r="L105" i="1"/>
  <c r="L104" i="1"/>
  <c r="L103" i="1"/>
  <c r="L102" i="1"/>
  <c r="L101" i="1"/>
  <c r="L100" i="1"/>
  <c r="L99" i="1"/>
  <c r="L98" i="1"/>
  <c r="L97" i="1"/>
  <c r="L96" i="1"/>
  <c r="L95" i="1"/>
  <c r="L94" i="1"/>
  <c r="L93" i="1"/>
  <c r="L92" i="1"/>
  <c r="L91" i="1"/>
  <c r="L90" i="1"/>
  <c r="L89" i="1"/>
  <c r="L88" i="1"/>
  <c r="L87" i="1"/>
  <c r="L86" i="1"/>
  <c r="L85" i="1"/>
  <c r="L84" i="1"/>
  <c r="L83" i="1"/>
  <c r="L82" i="1"/>
  <c r="L81" i="1"/>
  <c r="L80" i="1"/>
  <c r="L79" i="1"/>
  <c r="L78" i="1"/>
  <c r="L77" i="1"/>
  <c r="L76" i="1"/>
  <c r="L75" i="1"/>
  <c r="L74" i="1"/>
  <c r="L73" i="1"/>
  <c r="L72" i="1"/>
  <c r="L71" i="1"/>
  <c r="L70" i="1"/>
  <c r="L69" i="1"/>
  <c r="L68" i="1"/>
  <c r="L67" i="1"/>
  <c r="L66" i="1"/>
  <c r="L65" i="1"/>
  <c r="L64" i="1"/>
  <c r="L63" i="1"/>
  <c r="L62" i="1"/>
  <c r="L61" i="1"/>
  <c r="L60" i="1"/>
  <c r="L59" i="1"/>
  <c r="L58" i="1"/>
  <c r="L57" i="1"/>
  <c r="L56" i="1"/>
  <c r="L55" i="1"/>
  <c r="L54" i="1"/>
  <c r="L53" i="1"/>
  <c r="L52" i="1"/>
  <c r="L51" i="1"/>
  <c r="L50" i="1"/>
  <c r="L49" i="1"/>
  <c r="L48" i="1"/>
  <c r="L47" i="1"/>
  <c r="L46" i="1"/>
  <c r="L45" i="1"/>
  <c r="L44" i="1"/>
  <c r="L43" i="1"/>
  <c r="L42" i="1"/>
  <c r="L41" i="1"/>
  <c r="L40" i="1"/>
  <c r="L39" i="1"/>
  <c r="L38" i="1"/>
  <c r="L37" i="1"/>
  <c r="L36" i="1"/>
  <c r="L35" i="1"/>
  <c r="L34" i="1"/>
  <c r="L33" i="1"/>
  <c r="L32" i="1"/>
  <c r="L31" i="1"/>
  <c r="L30" i="1"/>
  <c r="L29" i="1"/>
  <c r="L28" i="1"/>
  <c r="L27" i="1"/>
  <c r="L26" i="1"/>
  <c r="L25" i="1"/>
  <c r="L24" i="1"/>
  <c r="L23" i="1"/>
  <c r="L22" i="1"/>
  <c r="L21" i="1"/>
  <c r="L20" i="1"/>
  <c r="L19" i="1"/>
  <c r="L18" i="1"/>
  <c r="L17" i="1"/>
  <c r="L16" i="1"/>
  <c r="L15" i="1"/>
  <c r="L14" i="1"/>
  <c r="L13" i="1"/>
  <c r="L12" i="1"/>
  <c r="L11" i="1"/>
  <c r="L10" i="1"/>
  <c r="L9" i="1"/>
  <c r="L1012" i="1" l="1"/>
  <c r="Q6" i="1" s="1"/>
  <c r="E4" i="11"/>
  <c r="E4" i="9"/>
  <c r="E4" i="7"/>
  <c r="E4" i="3" l="1"/>
  <c r="F37" i="11" l="1"/>
  <c r="E37" i="11"/>
  <c r="D37" i="11"/>
  <c r="F36" i="11"/>
  <c r="E36" i="11"/>
  <c r="D36" i="11"/>
  <c r="F35" i="11"/>
  <c r="E35" i="11"/>
  <c r="D35" i="11"/>
  <c r="F34" i="11"/>
  <c r="E34" i="11"/>
  <c r="D34" i="11"/>
  <c r="F33" i="11"/>
  <c r="E33" i="11"/>
  <c r="D33" i="11"/>
  <c r="F32" i="11"/>
  <c r="E32" i="11"/>
  <c r="D32" i="11"/>
  <c r="F31" i="11"/>
  <c r="E31" i="11"/>
  <c r="D31" i="11"/>
  <c r="F30" i="11"/>
  <c r="E30" i="11"/>
  <c r="D30" i="11"/>
  <c r="F29" i="11"/>
  <c r="E29" i="11"/>
  <c r="D29" i="11"/>
  <c r="F28" i="11"/>
  <c r="E28" i="11"/>
  <c r="D28" i="11"/>
  <c r="J27" i="11"/>
  <c r="I27" i="11"/>
  <c r="F27" i="11"/>
  <c r="E27" i="11"/>
  <c r="D27" i="11"/>
  <c r="J26" i="11"/>
  <c r="I26" i="11"/>
  <c r="F26" i="11"/>
  <c r="E26" i="11"/>
  <c r="D26" i="11"/>
  <c r="J25" i="11"/>
  <c r="I25" i="11"/>
  <c r="F25" i="11"/>
  <c r="E25" i="11"/>
  <c r="D25" i="11"/>
  <c r="J24" i="11"/>
  <c r="I24" i="11"/>
  <c r="F24" i="11"/>
  <c r="E24" i="11"/>
  <c r="D24" i="11"/>
  <c r="J23" i="11"/>
  <c r="I23" i="11"/>
  <c r="F23" i="11"/>
  <c r="E23" i="11"/>
  <c r="D23" i="11"/>
  <c r="J22" i="11"/>
  <c r="I22" i="11"/>
  <c r="F22" i="11"/>
  <c r="E22" i="11"/>
  <c r="D22" i="11"/>
  <c r="J21" i="11"/>
  <c r="I21" i="11"/>
  <c r="F21" i="11"/>
  <c r="E21" i="11"/>
  <c r="D21" i="11"/>
  <c r="J20" i="11"/>
  <c r="I20" i="11"/>
  <c r="F20" i="11"/>
  <c r="E20" i="11"/>
  <c r="D20" i="11"/>
  <c r="J19" i="11"/>
  <c r="I19" i="11"/>
  <c r="F19" i="11"/>
  <c r="E19" i="11"/>
  <c r="J18" i="11"/>
  <c r="I18" i="11"/>
  <c r="F18" i="11"/>
  <c r="E18" i="11"/>
  <c r="I1328" i="10"/>
  <c r="T1327" i="10"/>
  <c r="S1327" i="10"/>
  <c r="T1326" i="10"/>
  <c r="S1326" i="10"/>
  <c r="T1325" i="10"/>
  <c r="S1325" i="10"/>
  <c r="T1324" i="10"/>
  <c r="S1324" i="10"/>
  <c r="T1323" i="10"/>
  <c r="S1323" i="10"/>
  <c r="T1322" i="10"/>
  <c r="S1322" i="10"/>
  <c r="T1321" i="10"/>
  <c r="S1321" i="10"/>
  <c r="T1320" i="10"/>
  <c r="S1320" i="10"/>
  <c r="T1319" i="10"/>
  <c r="S1319" i="10"/>
  <c r="T1318" i="10"/>
  <c r="S1318" i="10"/>
  <c r="T1317" i="10"/>
  <c r="S1317" i="10"/>
  <c r="T1316" i="10"/>
  <c r="S1316" i="10"/>
  <c r="T1315" i="10"/>
  <c r="S1315" i="10"/>
  <c r="T1314" i="10"/>
  <c r="S1314" i="10"/>
  <c r="T1313" i="10"/>
  <c r="S1313" i="10"/>
  <c r="T1312" i="10"/>
  <c r="S1312" i="10"/>
  <c r="T1311" i="10"/>
  <c r="S1311" i="10"/>
  <c r="T1310" i="10"/>
  <c r="S1310" i="10"/>
  <c r="T1309" i="10"/>
  <c r="S1309" i="10"/>
  <c r="T1308" i="10"/>
  <c r="S1308" i="10"/>
  <c r="T1307" i="10"/>
  <c r="S1307" i="10"/>
  <c r="T1306" i="10"/>
  <c r="S1306" i="10"/>
  <c r="T1305" i="10"/>
  <c r="S1305" i="10"/>
  <c r="T1304" i="10"/>
  <c r="S1304" i="10"/>
  <c r="T1303" i="10"/>
  <c r="S1303" i="10"/>
  <c r="T1302" i="10"/>
  <c r="S1302" i="10"/>
  <c r="T1301" i="10"/>
  <c r="S1301" i="10"/>
  <c r="T1300" i="10"/>
  <c r="S1300" i="10"/>
  <c r="T1299" i="10"/>
  <c r="S1299" i="10"/>
  <c r="T1298" i="10"/>
  <c r="S1298" i="10"/>
  <c r="T1297" i="10"/>
  <c r="S1297" i="10"/>
  <c r="T1296" i="10"/>
  <c r="S1296" i="10"/>
  <c r="T1295" i="10"/>
  <c r="S1295" i="10"/>
  <c r="T1294" i="10"/>
  <c r="S1294" i="10"/>
  <c r="T1293" i="10"/>
  <c r="S1293" i="10"/>
  <c r="T1292" i="10"/>
  <c r="S1292" i="10"/>
  <c r="T1291" i="10"/>
  <c r="S1291" i="10"/>
  <c r="T1290" i="10"/>
  <c r="S1290" i="10"/>
  <c r="T1289" i="10"/>
  <c r="S1289" i="10"/>
  <c r="T1288" i="10"/>
  <c r="S1288" i="10"/>
  <c r="T1287" i="10"/>
  <c r="S1287" i="10"/>
  <c r="T1286" i="10"/>
  <c r="S1286" i="10"/>
  <c r="T1285" i="10"/>
  <c r="S1285" i="10"/>
  <c r="T1284" i="10"/>
  <c r="S1284" i="10"/>
  <c r="T1283" i="10"/>
  <c r="S1283" i="10"/>
  <c r="T1282" i="10"/>
  <c r="S1282" i="10"/>
  <c r="T1281" i="10"/>
  <c r="S1281" i="10"/>
  <c r="T1280" i="10"/>
  <c r="S1280" i="10"/>
  <c r="T1279" i="10"/>
  <c r="S1279" i="10"/>
  <c r="T1278" i="10"/>
  <c r="S1278" i="10"/>
  <c r="T1277" i="10"/>
  <c r="S1277" i="10"/>
  <c r="T1276" i="10"/>
  <c r="S1276" i="10"/>
  <c r="T1275" i="10"/>
  <c r="S1275" i="10"/>
  <c r="T1274" i="10"/>
  <c r="S1274" i="10"/>
  <c r="T1273" i="10"/>
  <c r="S1273" i="10"/>
  <c r="T1272" i="10"/>
  <c r="S1272" i="10"/>
  <c r="T1271" i="10"/>
  <c r="S1271" i="10"/>
  <c r="T1270" i="10"/>
  <c r="S1270" i="10"/>
  <c r="T1269" i="10"/>
  <c r="S1269" i="10"/>
  <c r="T1268" i="10"/>
  <c r="S1268" i="10"/>
  <c r="T1267" i="10"/>
  <c r="S1267" i="10"/>
  <c r="T1266" i="10"/>
  <c r="S1266" i="10"/>
  <c r="T1265" i="10"/>
  <c r="S1265" i="10"/>
  <c r="T1264" i="10"/>
  <c r="S1264" i="10"/>
  <c r="T1263" i="10"/>
  <c r="S1263" i="10"/>
  <c r="T1262" i="10"/>
  <c r="S1262" i="10"/>
  <c r="T1261" i="10"/>
  <c r="S1261" i="10"/>
  <c r="T1260" i="10"/>
  <c r="S1260" i="10"/>
  <c r="T1259" i="10"/>
  <c r="S1259" i="10"/>
  <c r="T1258" i="10"/>
  <c r="S1258" i="10"/>
  <c r="T1257" i="10"/>
  <c r="S1257" i="10"/>
  <c r="T1256" i="10"/>
  <c r="S1256" i="10"/>
  <c r="T1255" i="10"/>
  <c r="S1255" i="10"/>
  <c r="T1254" i="10"/>
  <c r="S1254" i="10"/>
  <c r="T1253" i="10"/>
  <c r="S1253" i="10"/>
  <c r="T1252" i="10"/>
  <c r="S1252" i="10"/>
  <c r="T1251" i="10"/>
  <c r="S1251" i="10"/>
  <c r="T1250" i="10"/>
  <c r="S1250" i="10"/>
  <c r="T1249" i="10"/>
  <c r="S1249" i="10"/>
  <c r="T1248" i="10"/>
  <c r="S1248" i="10"/>
  <c r="T1247" i="10"/>
  <c r="S1247" i="10"/>
  <c r="T1246" i="10"/>
  <c r="S1246" i="10"/>
  <c r="T1245" i="10"/>
  <c r="S1245" i="10"/>
  <c r="T1244" i="10"/>
  <c r="S1244" i="10"/>
  <c r="T1243" i="10"/>
  <c r="S1243" i="10"/>
  <c r="T1242" i="10"/>
  <c r="S1242" i="10"/>
  <c r="T1241" i="10"/>
  <c r="S1241" i="10"/>
  <c r="T1240" i="10"/>
  <c r="S1240" i="10"/>
  <c r="T1239" i="10"/>
  <c r="S1239" i="10"/>
  <c r="T1238" i="10"/>
  <c r="S1238" i="10"/>
  <c r="T1237" i="10"/>
  <c r="S1237" i="10"/>
  <c r="T1236" i="10"/>
  <c r="S1236" i="10"/>
  <c r="T1235" i="10"/>
  <c r="S1235" i="10"/>
  <c r="T1234" i="10"/>
  <c r="S1234" i="10"/>
  <c r="T1233" i="10"/>
  <c r="S1233" i="10"/>
  <c r="T1232" i="10"/>
  <c r="S1232" i="10"/>
  <c r="T1231" i="10"/>
  <c r="S1231" i="10"/>
  <c r="T1230" i="10"/>
  <c r="S1230" i="10"/>
  <c r="T1229" i="10"/>
  <c r="S1229" i="10"/>
  <c r="T1228" i="10"/>
  <c r="S1228" i="10"/>
  <c r="T1227" i="10"/>
  <c r="S1227" i="10"/>
  <c r="D1227" i="10"/>
  <c r="D1228" i="10" s="1"/>
  <c r="D1229" i="10" s="1"/>
  <c r="D1230" i="10" s="1"/>
  <c r="D1231" i="10" s="1"/>
  <c r="D1232" i="10" s="1"/>
  <c r="D1233" i="10" s="1"/>
  <c r="D1234" i="10" s="1"/>
  <c r="D1235" i="10" s="1"/>
  <c r="D1236" i="10" s="1"/>
  <c r="D1237" i="10" s="1"/>
  <c r="D1238" i="10" s="1"/>
  <c r="D1239" i="10" s="1"/>
  <c r="D1240" i="10" s="1"/>
  <c r="D1241" i="10" s="1"/>
  <c r="D1242" i="10" s="1"/>
  <c r="D1243" i="10" s="1"/>
  <c r="D1244" i="10" s="1"/>
  <c r="D1245" i="10" s="1"/>
  <c r="D1246" i="10" s="1"/>
  <c r="D1247" i="10" s="1"/>
  <c r="D1248" i="10" s="1"/>
  <c r="D1249" i="10" s="1"/>
  <c r="D1250" i="10" s="1"/>
  <c r="D1251" i="10" s="1"/>
  <c r="D1252" i="10" s="1"/>
  <c r="D1253" i="10" s="1"/>
  <c r="D1254" i="10" s="1"/>
  <c r="D1255" i="10" s="1"/>
  <c r="D1256" i="10" s="1"/>
  <c r="D1257" i="10" s="1"/>
  <c r="D1258" i="10" s="1"/>
  <c r="D1259" i="10" s="1"/>
  <c r="D1260" i="10" s="1"/>
  <c r="D1261" i="10" s="1"/>
  <c r="D1262" i="10" s="1"/>
  <c r="D1263" i="10" s="1"/>
  <c r="D1264" i="10" s="1"/>
  <c r="D1265" i="10" s="1"/>
  <c r="D1266" i="10" s="1"/>
  <c r="D1267" i="10" s="1"/>
  <c r="D1268" i="10" s="1"/>
  <c r="D1269" i="10" s="1"/>
  <c r="D1270" i="10" s="1"/>
  <c r="D1271" i="10" s="1"/>
  <c r="D1272" i="10" s="1"/>
  <c r="D1273" i="10" s="1"/>
  <c r="D1274" i="10" s="1"/>
  <c r="D1275" i="10" s="1"/>
  <c r="D1277" i="10" s="1"/>
  <c r="D1278" i="10" s="1"/>
  <c r="D1279" i="10" s="1"/>
  <c r="D1280" i="10" s="1"/>
  <c r="D1281" i="10" s="1"/>
  <c r="D1282" i="10" s="1"/>
  <c r="D1283" i="10" s="1"/>
  <c r="D1284" i="10" s="1"/>
  <c r="D1285" i="10" s="1"/>
  <c r="D1286" i="10" s="1"/>
  <c r="D1287" i="10" s="1"/>
  <c r="D1288" i="10" s="1"/>
  <c r="D1289" i="10" s="1"/>
  <c r="D1290" i="10" s="1"/>
  <c r="D1291" i="10" s="1"/>
  <c r="D1292" i="10" s="1"/>
  <c r="D1293" i="10" s="1"/>
  <c r="D1294" i="10" s="1"/>
  <c r="D1295" i="10" s="1"/>
  <c r="D1296" i="10" s="1"/>
  <c r="D1297" i="10" s="1"/>
  <c r="D1298" i="10" s="1"/>
  <c r="D1299" i="10" s="1"/>
  <c r="D1300" i="10" s="1"/>
  <c r="D1301" i="10" s="1"/>
  <c r="D1302" i="10" s="1"/>
  <c r="D1303" i="10" s="1"/>
  <c r="D1304" i="10" s="1"/>
  <c r="D1305" i="10" s="1"/>
  <c r="D1306" i="10" s="1"/>
  <c r="D1307" i="10" s="1"/>
  <c r="D1308" i="10" s="1"/>
  <c r="D1309" i="10" s="1"/>
  <c r="D1310" i="10" s="1"/>
  <c r="D1311" i="10" s="1"/>
  <c r="D1312" i="10" s="1"/>
  <c r="D1313" i="10" s="1"/>
  <c r="D1314" i="10" s="1"/>
  <c r="D1315" i="10" s="1"/>
  <c r="D1316" i="10" s="1"/>
  <c r="D1317" i="10" s="1"/>
  <c r="D1318" i="10" s="1"/>
  <c r="D1319" i="10" s="1"/>
  <c r="D1320" i="10" s="1"/>
  <c r="D1321" i="10" s="1"/>
  <c r="D1322" i="10" s="1"/>
  <c r="D1323" i="10" s="1"/>
  <c r="D1324" i="10" s="1"/>
  <c r="D1325" i="10" s="1"/>
  <c r="D1326" i="10" s="1"/>
  <c r="T1226" i="10"/>
  <c r="S1226" i="10"/>
  <c r="I1220" i="10"/>
  <c r="T1219" i="10"/>
  <c r="S1219" i="10"/>
  <c r="T1218" i="10"/>
  <c r="S1218" i="10"/>
  <c r="T1217" i="10"/>
  <c r="S1217" i="10"/>
  <c r="T1216" i="10"/>
  <c r="S1216" i="10"/>
  <c r="T1215" i="10"/>
  <c r="S1215" i="10"/>
  <c r="T1214" i="10"/>
  <c r="S1214" i="10"/>
  <c r="T1213" i="10"/>
  <c r="S1213" i="10"/>
  <c r="T1212" i="10"/>
  <c r="S1212" i="10"/>
  <c r="T1211" i="10"/>
  <c r="S1211" i="10"/>
  <c r="T1210" i="10"/>
  <c r="S1210" i="10"/>
  <c r="T1209" i="10"/>
  <c r="S1209" i="10"/>
  <c r="T1208" i="10"/>
  <c r="S1208" i="10"/>
  <c r="T1207" i="10"/>
  <c r="S1207" i="10"/>
  <c r="T1206" i="10"/>
  <c r="S1206" i="10"/>
  <c r="T1205" i="10"/>
  <c r="S1205" i="10"/>
  <c r="T1204" i="10"/>
  <c r="S1204" i="10"/>
  <c r="T1203" i="10"/>
  <c r="S1203" i="10"/>
  <c r="T1202" i="10"/>
  <c r="S1202" i="10"/>
  <c r="T1201" i="10"/>
  <c r="S1201" i="10"/>
  <c r="T1200" i="10"/>
  <c r="S1200" i="10"/>
  <c r="T1199" i="10"/>
  <c r="S1199" i="10"/>
  <c r="T1198" i="10"/>
  <c r="S1198" i="10"/>
  <c r="T1197" i="10"/>
  <c r="S1197" i="10"/>
  <c r="T1196" i="10"/>
  <c r="S1196" i="10"/>
  <c r="T1195" i="10"/>
  <c r="S1195" i="10"/>
  <c r="T1194" i="10"/>
  <c r="S1194" i="10"/>
  <c r="T1193" i="10"/>
  <c r="S1193" i="10"/>
  <c r="T1192" i="10"/>
  <c r="S1192" i="10"/>
  <c r="T1191" i="10"/>
  <c r="S1191" i="10"/>
  <c r="T1190" i="10"/>
  <c r="S1190" i="10"/>
  <c r="T1189" i="10"/>
  <c r="S1189" i="10"/>
  <c r="T1188" i="10"/>
  <c r="S1188" i="10"/>
  <c r="T1187" i="10"/>
  <c r="S1187" i="10"/>
  <c r="T1186" i="10"/>
  <c r="S1186" i="10"/>
  <c r="T1185" i="10"/>
  <c r="S1185" i="10"/>
  <c r="T1184" i="10"/>
  <c r="S1184" i="10"/>
  <c r="T1183" i="10"/>
  <c r="S1183" i="10"/>
  <c r="T1182" i="10"/>
  <c r="S1182" i="10"/>
  <c r="T1181" i="10"/>
  <c r="S1181" i="10"/>
  <c r="T1180" i="10"/>
  <c r="S1180" i="10"/>
  <c r="T1179" i="10"/>
  <c r="S1179" i="10"/>
  <c r="T1178" i="10"/>
  <c r="S1178" i="10"/>
  <c r="T1177" i="10"/>
  <c r="S1177" i="10"/>
  <c r="T1176" i="10"/>
  <c r="S1176" i="10"/>
  <c r="T1175" i="10"/>
  <c r="S1175" i="10"/>
  <c r="T1174" i="10"/>
  <c r="S1174" i="10"/>
  <c r="T1173" i="10"/>
  <c r="S1173" i="10"/>
  <c r="T1172" i="10"/>
  <c r="S1172" i="10"/>
  <c r="T1171" i="10"/>
  <c r="S1171" i="10"/>
  <c r="T1170" i="10"/>
  <c r="S1170" i="10"/>
  <c r="T1169" i="10"/>
  <c r="S1169" i="10"/>
  <c r="T1168" i="10"/>
  <c r="S1168" i="10"/>
  <c r="T1167" i="10"/>
  <c r="S1167" i="10"/>
  <c r="T1166" i="10"/>
  <c r="S1166" i="10"/>
  <c r="T1165" i="10"/>
  <c r="S1165" i="10"/>
  <c r="T1164" i="10"/>
  <c r="S1164" i="10"/>
  <c r="T1163" i="10"/>
  <c r="S1163" i="10"/>
  <c r="T1162" i="10"/>
  <c r="S1162" i="10"/>
  <c r="T1161" i="10"/>
  <c r="S1161" i="10"/>
  <c r="T1160" i="10"/>
  <c r="S1160" i="10"/>
  <c r="T1159" i="10"/>
  <c r="S1159" i="10"/>
  <c r="T1158" i="10"/>
  <c r="S1158" i="10"/>
  <c r="T1157" i="10"/>
  <c r="S1157" i="10"/>
  <c r="T1156" i="10"/>
  <c r="S1156" i="10"/>
  <c r="T1155" i="10"/>
  <c r="S1155" i="10"/>
  <c r="T1154" i="10"/>
  <c r="S1154" i="10"/>
  <c r="T1153" i="10"/>
  <c r="S1153" i="10"/>
  <c r="T1152" i="10"/>
  <c r="S1152" i="10"/>
  <c r="T1151" i="10"/>
  <c r="S1151" i="10"/>
  <c r="T1150" i="10"/>
  <c r="S1150" i="10"/>
  <c r="T1149" i="10"/>
  <c r="S1149" i="10"/>
  <c r="T1148" i="10"/>
  <c r="S1148" i="10"/>
  <c r="T1147" i="10"/>
  <c r="S1147" i="10"/>
  <c r="T1146" i="10"/>
  <c r="S1146" i="10"/>
  <c r="T1145" i="10"/>
  <c r="S1145" i="10"/>
  <c r="T1144" i="10"/>
  <c r="S1144" i="10"/>
  <c r="T1143" i="10"/>
  <c r="S1143" i="10"/>
  <c r="T1142" i="10"/>
  <c r="S1142" i="10"/>
  <c r="T1141" i="10"/>
  <c r="S1141" i="10"/>
  <c r="T1140" i="10"/>
  <c r="S1140" i="10"/>
  <c r="T1139" i="10"/>
  <c r="S1139" i="10"/>
  <c r="T1138" i="10"/>
  <c r="S1138" i="10"/>
  <c r="T1137" i="10"/>
  <c r="S1137" i="10"/>
  <c r="T1136" i="10"/>
  <c r="S1136" i="10"/>
  <c r="T1135" i="10"/>
  <c r="S1135" i="10"/>
  <c r="T1134" i="10"/>
  <c r="S1134" i="10"/>
  <c r="T1133" i="10"/>
  <c r="S1133" i="10"/>
  <c r="T1132" i="10"/>
  <c r="S1132" i="10"/>
  <c r="T1131" i="10"/>
  <c r="S1131" i="10"/>
  <c r="T1130" i="10"/>
  <c r="S1130" i="10"/>
  <c r="T1129" i="10"/>
  <c r="S1129" i="10"/>
  <c r="T1128" i="10"/>
  <c r="S1128" i="10"/>
  <c r="T1127" i="10"/>
  <c r="S1127" i="10"/>
  <c r="T1126" i="10"/>
  <c r="S1126" i="10"/>
  <c r="T1125" i="10"/>
  <c r="S1125" i="10"/>
  <c r="T1124" i="10"/>
  <c r="S1124" i="10"/>
  <c r="T1123" i="10"/>
  <c r="S1123" i="10"/>
  <c r="T1122" i="10"/>
  <c r="S1122" i="10"/>
  <c r="T1121" i="10"/>
  <c r="S1121" i="10"/>
  <c r="T1120" i="10"/>
  <c r="S1120" i="10"/>
  <c r="T1119" i="10"/>
  <c r="S1119" i="10"/>
  <c r="T1118" i="10"/>
  <c r="S1118" i="10"/>
  <c r="T1117" i="10"/>
  <c r="S1117" i="10"/>
  <c r="T1116" i="10"/>
  <c r="S1116" i="10"/>
  <c r="T1115" i="10"/>
  <c r="S1115" i="10"/>
  <c r="T1114" i="10"/>
  <c r="S1114" i="10"/>
  <c r="T1113" i="10"/>
  <c r="S1113" i="10"/>
  <c r="T1112" i="10"/>
  <c r="S1112" i="10"/>
  <c r="T1111" i="10"/>
  <c r="S1111" i="10"/>
  <c r="T1110" i="10"/>
  <c r="S1110" i="10"/>
  <c r="T1109" i="10"/>
  <c r="S1109" i="10"/>
  <c r="T1108" i="10"/>
  <c r="S1108" i="10"/>
  <c r="T1107" i="10"/>
  <c r="S1107" i="10"/>
  <c r="T1106" i="10"/>
  <c r="S1106" i="10"/>
  <c r="T1105" i="10"/>
  <c r="S1105" i="10"/>
  <c r="T1104" i="10"/>
  <c r="S1104" i="10"/>
  <c r="T1103" i="10"/>
  <c r="S1103" i="10"/>
  <c r="T1102" i="10"/>
  <c r="S1102" i="10"/>
  <c r="T1101" i="10"/>
  <c r="S1101" i="10"/>
  <c r="T1100" i="10"/>
  <c r="S1100" i="10"/>
  <c r="T1099" i="10"/>
  <c r="S1099" i="10"/>
  <c r="T1098" i="10"/>
  <c r="S1098" i="10"/>
  <c r="T1097" i="10"/>
  <c r="S1097" i="10"/>
  <c r="T1096" i="10"/>
  <c r="S1096" i="10"/>
  <c r="T1095" i="10"/>
  <c r="S1095" i="10"/>
  <c r="T1094" i="10"/>
  <c r="S1094" i="10"/>
  <c r="T1093" i="10"/>
  <c r="S1093" i="10"/>
  <c r="T1092" i="10"/>
  <c r="S1092" i="10"/>
  <c r="T1091" i="10"/>
  <c r="S1091" i="10"/>
  <c r="T1090" i="10"/>
  <c r="S1090" i="10"/>
  <c r="T1089" i="10"/>
  <c r="S1089" i="10"/>
  <c r="T1088" i="10"/>
  <c r="S1088" i="10"/>
  <c r="T1087" i="10"/>
  <c r="S1087" i="10"/>
  <c r="T1086" i="10"/>
  <c r="S1086" i="10"/>
  <c r="T1085" i="10"/>
  <c r="S1085" i="10"/>
  <c r="T1084" i="10"/>
  <c r="S1084" i="10"/>
  <c r="T1083" i="10"/>
  <c r="S1083" i="10"/>
  <c r="T1082" i="10"/>
  <c r="S1082" i="10"/>
  <c r="T1081" i="10"/>
  <c r="S1081" i="10"/>
  <c r="T1080" i="10"/>
  <c r="S1080" i="10"/>
  <c r="T1079" i="10"/>
  <c r="S1079" i="10"/>
  <c r="T1078" i="10"/>
  <c r="S1078" i="10"/>
  <c r="T1077" i="10"/>
  <c r="S1077" i="10"/>
  <c r="T1076" i="10"/>
  <c r="S1076" i="10"/>
  <c r="T1075" i="10"/>
  <c r="S1075" i="10"/>
  <c r="T1074" i="10"/>
  <c r="S1074" i="10"/>
  <c r="T1073" i="10"/>
  <c r="S1073" i="10"/>
  <c r="T1072" i="10"/>
  <c r="S1072" i="10"/>
  <c r="T1071" i="10"/>
  <c r="S1071" i="10"/>
  <c r="T1070" i="10"/>
  <c r="S1070" i="10"/>
  <c r="T1069" i="10"/>
  <c r="S1069" i="10"/>
  <c r="T1068" i="10"/>
  <c r="S1068" i="10"/>
  <c r="T1067" i="10"/>
  <c r="S1067" i="10"/>
  <c r="T1066" i="10"/>
  <c r="S1066" i="10"/>
  <c r="T1065" i="10"/>
  <c r="S1065" i="10"/>
  <c r="T1064" i="10"/>
  <c r="S1064" i="10"/>
  <c r="T1063" i="10"/>
  <c r="S1063" i="10"/>
  <c r="T1062" i="10"/>
  <c r="S1062" i="10"/>
  <c r="T1061" i="10"/>
  <c r="S1061" i="10"/>
  <c r="T1060" i="10"/>
  <c r="S1060" i="10"/>
  <c r="T1059" i="10"/>
  <c r="S1059" i="10"/>
  <c r="T1058" i="10"/>
  <c r="S1058" i="10"/>
  <c r="T1057" i="10"/>
  <c r="S1057" i="10"/>
  <c r="T1056" i="10"/>
  <c r="S1056" i="10"/>
  <c r="T1055" i="10"/>
  <c r="S1055" i="10"/>
  <c r="T1054" i="10"/>
  <c r="S1054" i="10"/>
  <c r="T1053" i="10"/>
  <c r="S1053" i="10"/>
  <c r="T1052" i="10"/>
  <c r="S1052" i="10"/>
  <c r="T1051" i="10"/>
  <c r="S1051" i="10"/>
  <c r="T1050" i="10"/>
  <c r="S1050" i="10"/>
  <c r="T1049" i="10"/>
  <c r="S1049" i="10"/>
  <c r="T1048" i="10"/>
  <c r="S1048" i="10"/>
  <c r="T1047" i="10"/>
  <c r="S1047" i="10"/>
  <c r="T1046" i="10"/>
  <c r="S1046" i="10"/>
  <c r="T1045" i="10"/>
  <c r="S1045" i="10"/>
  <c r="T1044" i="10"/>
  <c r="S1044" i="10"/>
  <c r="T1043" i="10"/>
  <c r="S1043" i="10"/>
  <c r="T1042" i="10"/>
  <c r="S1042" i="10"/>
  <c r="T1041" i="10"/>
  <c r="S1041" i="10"/>
  <c r="T1040" i="10"/>
  <c r="S1040" i="10"/>
  <c r="T1039" i="10"/>
  <c r="S1039" i="10"/>
  <c r="T1038" i="10"/>
  <c r="S1038" i="10"/>
  <c r="T1037" i="10"/>
  <c r="S1037" i="10"/>
  <c r="T1036" i="10"/>
  <c r="S1036" i="10"/>
  <c r="T1035" i="10"/>
  <c r="S1035" i="10"/>
  <c r="T1034" i="10"/>
  <c r="S1034" i="10"/>
  <c r="T1033" i="10"/>
  <c r="S1033" i="10"/>
  <c r="T1032" i="10"/>
  <c r="S1032" i="10"/>
  <c r="T1031" i="10"/>
  <c r="S1031" i="10"/>
  <c r="T1030" i="10"/>
  <c r="S1030" i="10"/>
  <c r="T1029" i="10"/>
  <c r="S1029" i="10"/>
  <c r="T1028" i="10"/>
  <c r="S1028" i="10"/>
  <c r="T1027" i="10"/>
  <c r="S1027" i="10"/>
  <c r="T1026" i="10"/>
  <c r="S1026" i="10"/>
  <c r="T1025" i="10"/>
  <c r="S1025" i="10"/>
  <c r="T1024" i="10"/>
  <c r="S1024" i="10"/>
  <c r="T1023" i="10"/>
  <c r="S1023" i="10"/>
  <c r="T1022" i="10"/>
  <c r="S1022" i="10"/>
  <c r="T1021" i="10"/>
  <c r="S1021" i="10"/>
  <c r="T1020" i="10"/>
  <c r="S1020" i="10"/>
  <c r="T1019" i="10"/>
  <c r="S1019" i="10"/>
  <c r="D1019" i="10"/>
  <c r="D1020" i="10" s="1"/>
  <c r="D1021" i="10" s="1"/>
  <c r="D1022" i="10" s="1"/>
  <c r="D1023" i="10" s="1"/>
  <c r="D1024" i="10" s="1"/>
  <c r="D1025" i="10" s="1"/>
  <c r="D1026" i="10" s="1"/>
  <c r="D1027" i="10" s="1"/>
  <c r="D1028" i="10" s="1"/>
  <c r="D1029" i="10" s="1"/>
  <c r="D1030" i="10" s="1"/>
  <c r="D1031" i="10" s="1"/>
  <c r="D1032" i="10" s="1"/>
  <c r="D1033" i="10" s="1"/>
  <c r="D1034" i="10" s="1"/>
  <c r="D1035" i="10" s="1"/>
  <c r="D1036" i="10" s="1"/>
  <c r="D1037" i="10" s="1"/>
  <c r="D1038" i="10" s="1"/>
  <c r="D1039" i="10" s="1"/>
  <c r="D1040" i="10" s="1"/>
  <c r="D1041" i="10" s="1"/>
  <c r="D1042" i="10" s="1"/>
  <c r="D1043" i="10" s="1"/>
  <c r="D1044" i="10" s="1"/>
  <c r="D1045" i="10" s="1"/>
  <c r="D1046" i="10" s="1"/>
  <c r="D1047" i="10" s="1"/>
  <c r="D1048" i="10" s="1"/>
  <c r="D1049" i="10" s="1"/>
  <c r="D1050" i="10" s="1"/>
  <c r="D1051" i="10" s="1"/>
  <c r="D1052" i="10" s="1"/>
  <c r="D1053" i="10" s="1"/>
  <c r="D1054" i="10" s="1"/>
  <c r="D1055" i="10" s="1"/>
  <c r="D1056" i="10" s="1"/>
  <c r="D1057" i="10" s="1"/>
  <c r="D1058" i="10" s="1"/>
  <c r="D1059" i="10" s="1"/>
  <c r="D1060" i="10" s="1"/>
  <c r="D1061" i="10" s="1"/>
  <c r="D1062" i="10" s="1"/>
  <c r="D1063" i="10" s="1"/>
  <c r="D1064" i="10" s="1"/>
  <c r="D1065" i="10" s="1"/>
  <c r="D1066" i="10" s="1"/>
  <c r="D1067" i="10" s="1"/>
  <c r="D1068" i="10" s="1"/>
  <c r="D1069" i="10" s="1"/>
  <c r="D1070" i="10" s="1"/>
  <c r="D1071" i="10" s="1"/>
  <c r="D1072" i="10" s="1"/>
  <c r="D1073" i="10" s="1"/>
  <c r="D1074" i="10" s="1"/>
  <c r="D1075" i="10" s="1"/>
  <c r="D1076" i="10" s="1"/>
  <c r="D1077" i="10" s="1"/>
  <c r="D1078" i="10" s="1"/>
  <c r="D1079" i="10" s="1"/>
  <c r="D1080" i="10" s="1"/>
  <c r="D1081" i="10" s="1"/>
  <c r="D1082" i="10" s="1"/>
  <c r="D1083" i="10" s="1"/>
  <c r="D1084" i="10" s="1"/>
  <c r="D1085" i="10" s="1"/>
  <c r="D1086" i="10" s="1"/>
  <c r="D1087" i="10" s="1"/>
  <c r="D1088" i="10" s="1"/>
  <c r="D1089" i="10" s="1"/>
  <c r="D1090" i="10" s="1"/>
  <c r="D1091" i="10" s="1"/>
  <c r="D1092" i="10" s="1"/>
  <c r="D1093" i="10" s="1"/>
  <c r="D1094" i="10" s="1"/>
  <c r="D1095" i="10" s="1"/>
  <c r="D1096" i="10" s="1"/>
  <c r="D1097" i="10" s="1"/>
  <c r="D1098" i="10" s="1"/>
  <c r="D1099" i="10" s="1"/>
  <c r="D1100" i="10" s="1"/>
  <c r="D1101" i="10" s="1"/>
  <c r="D1102" i="10" s="1"/>
  <c r="D1103" i="10" s="1"/>
  <c r="D1104" i="10" s="1"/>
  <c r="D1105" i="10" s="1"/>
  <c r="D1106" i="10" s="1"/>
  <c r="D1107" i="10" s="1"/>
  <c r="D1108" i="10" s="1"/>
  <c r="D1109" i="10" s="1"/>
  <c r="D1110" i="10" s="1"/>
  <c r="D1111" i="10" s="1"/>
  <c r="D1112" i="10" s="1"/>
  <c r="D1113" i="10" s="1"/>
  <c r="D1114" i="10" s="1"/>
  <c r="D1115" i="10" s="1"/>
  <c r="D1116" i="10" s="1"/>
  <c r="D1117" i="10" s="1"/>
  <c r="D1119" i="10" s="1"/>
  <c r="D1120" i="10" s="1"/>
  <c r="D1121" i="10" s="1"/>
  <c r="D1122" i="10" s="1"/>
  <c r="D1123" i="10" s="1"/>
  <c r="D1124" i="10" s="1"/>
  <c r="D1125" i="10" s="1"/>
  <c r="D1126" i="10" s="1"/>
  <c r="D1127" i="10" s="1"/>
  <c r="D1128" i="10" s="1"/>
  <c r="D1129" i="10" s="1"/>
  <c r="D1130" i="10" s="1"/>
  <c r="D1131" i="10" s="1"/>
  <c r="D1132" i="10" s="1"/>
  <c r="D1133" i="10" s="1"/>
  <c r="D1134" i="10" s="1"/>
  <c r="D1135" i="10" s="1"/>
  <c r="D1136" i="10" s="1"/>
  <c r="D1137" i="10" s="1"/>
  <c r="D1138" i="10" s="1"/>
  <c r="D1139" i="10" s="1"/>
  <c r="D1140" i="10" s="1"/>
  <c r="D1141" i="10" s="1"/>
  <c r="D1142" i="10" s="1"/>
  <c r="D1143" i="10" s="1"/>
  <c r="D1144" i="10" s="1"/>
  <c r="D1145" i="10" s="1"/>
  <c r="D1146" i="10" s="1"/>
  <c r="D1147" i="10" s="1"/>
  <c r="D1148" i="10" s="1"/>
  <c r="D1149" i="10" s="1"/>
  <c r="D1150" i="10" s="1"/>
  <c r="D1151" i="10" s="1"/>
  <c r="D1152" i="10" s="1"/>
  <c r="D1153" i="10" s="1"/>
  <c r="D1154" i="10" s="1"/>
  <c r="D1155" i="10" s="1"/>
  <c r="D1156" i="10" s="1"/>
  <c r="D1157" i="10" s="1"/>
  <c r="D1158" i="10" s="1"/>
  <c r="D1159" i="10" s="1"/>
  <c r="D1160" i="10" s="1"/>
  <c r="D1161" i="10" s="1"/>
  <c r="D1162" i="10" s="1"/>
  <c r="D1163" i="10" s="1"/>
  <c r="D1164" i="10" s="1"/>
  <c r="D1165" i="10" s="1"/>
  <c r="D1166" i="10" s="1"/>
  <c r="D1167" i="10" s="1"/>
  <c r="D1168" i="10" s="1"/>
  <c r="D1169" i="10" s="1"/>
  <c r="D1170" i="10" s="1"/>
  <c r="D1171" i="10" s="1"/>
  <c r="D1172" i="10" s="1"/>
  <c r="D1173" i="10" s="1"/>
  <c r="D1174" i="10" s="1"/>
  <c r="D1175" i="10" s="1"/>
  <c r="D1176" i="10" s="1"/>
  <c r="D1177" i="10" s="1"/>
  <c r="D1178" i="10" s="1"/>
  <c r="D1179" i="10" s="1"/>
  <c r="D1180" i="10" s="1"/>
  <c r="D1181" i="10" s="1"/>
  <c r="D1182" i="10" s="1"/>
  <c r="D1183" i="10" s="1"/>
  <c r="D1184" i="10" s="1"/>
  <c r="D1185" i="10" s="1"/>
  <c r="D1186" i="10" s="1"/>
  <c r="D1187" i="10" s="1"/>
  <c r="D1188" i="10" s="1"/>
  <c r="D1189" i="10" s="1"/>
  <c r="D1190" i="10" s="1"/>
  <c r="D1191" i="10" s="1"/>
  <c r="D1192" i="10" s="1"/>
  <c r="D1193" i="10" s="1"/>
  <c r="D1194" i="10" s="1"/>
  <c r="D1195" i="10" s="1"/>
  <c r="D1196" i="10" s="1"/>
  <c r="D1197" i="10" s="1"/>
  <c r="D1198" i="10" s="1"/>
  <c r="D1199" i="10" s="1"/>
  <c r="D1200" i="10" s="1"/>
  <c r="D1201" i="10" s="1"/>
  <c r="D1202" i="10" s="1"/>
  <c r="D1203" i="10" s="1"/>
  <c r="D1204" i="10" s="1"/>
  <c r="D1205" i="10" s="1"/>
  <c r="D1206" i="10" s="1"/>
  <c r="D1207" i="10" s="1"/>
  <c r="D1208" i="10" s="1"/>
  <c r="D1209" i="10" s="1"/>
  <c r="D1210" i="10" s="1"/>
  <c r="D1211" i="10" s="1"/>
  <c r="D1212" i="10" s="1"/>
  <c r="D1213" i="10" s="1"/>
  <c r="D1214" i="10" s="1"/>
  <c r="D1215" i="10" s="1"/>
  <c r="D1216" i="10" s="1"/>
  <c r="D1217" i="10" s="1"/>
  <c r="D1218" i="10" s="1"/>
  <c r="T1018" i="10"/>
  <c r="S1018" i="10"/>
  <c r="U1011" i="10"/>
  <c r="T1011" i="10"/>
  <c r="S1011" i="10"/>
  <c r="U1010" i="10"/>
  <c r="T1010" i="10"/>
  <c r="S1010" i="10"/>
  <c r="L1010" i="10"/>
  <c r="U1009" i="10"/>
  <c r="T1009" i="10"/>
  <c r="S1009" i="10"/>
  <c r="L1009" i="10"/>
  <c r="U1008" i="10"/>
  <c r="T1008" i="10"/>
  <c r="S1008" i="10"/>
  <c r="L1008" i="10"/>
  <c r="U1007" i="10"/>
  <c r="T1007" i="10"/>
  <c r="S1007" i="10"/>
  <c r="L1007" i="10"/>
  <c r="U1006" i="10"/>
  <c r="T1006" i="10"/>
  <c r="S1006" i="10"/>
  <c r="L1006" i="10"/>
  <c r="U1005" i="10"/>
  <c r="T1005" i="10"/>
  <c r="S1005" i="10"/>
  <c r="L1005" i="10"/>
  <c r="U1004" i="10"/>
  <c r="T1004" i="10"/>
  <c r="S1004" i="10"/>
  <c r="L1004" i="10"/>
  <c r="U1003" i="10"/>
  <c r="T1003" i="10"/>
  <c r="S1003" i="10"/>
  <c r="L1003" i="10"/>
  <c r="U1002" i="10"/>
  <c r="T1002" i="10"/>
  <c r="S1002" i="10"/>
  <c r="L1002" i="10"/>
  <c r="U1001" i="10"/>
  <c r="T1001" i="10"/>
  <c r="S1001" i="10"/>
  <c r="L1001" i="10"/>
  <c r="U1000" i="10"/>
  <c r="T1000" i="10"/>
  <c r="S1000" i="10"/>
  <c r="L1000" i="10"/>
  <c r="U999" i="10"/>
  <c r="T999" i="10"/>
  <c r="S999" i="10"/>
  <c r="L999" i="10"/>
  <c r="U998" i="10"/>
  <c r="T998" i="10"/>
  <c r="S998" i="10"/>
  <c r="L998" i="10"/>
  <c r="U997" i="10"/>
  <c r="T997" i="10"/>
  <c r="S997" i="10"/>
  <c r="L997" i="10"/>
  <c r="U996" i="10"/>
  <c r="T996" i="10"/>
  <c r="S996" i="10"/>
  <c r="L996" i="10"/>
  <c r="U995" i="10"/>
  <c r="T995" i="10"/>
  <c r="S995" i="10"/>
  <c r="L995" i="10"/>
  <c r="U994" i="10"/>
  <c r="T994" i="10"/>
  <c r="S994" i="10"/>
  <c r="L994" i="10"/>
  <c r="U993" i="10"/>
  <c r="T993" i="10"/>
  <c r="S993" i="10"/>
  <c r="L993" i="10"/>
  <c r="U992" i="10"/>
  <c r="T992" i="10"/>
  <c r="S992" i="10"/>
  <c r="L992" i="10"/>
  <c r="U991" i="10"/>
  <c r="T991" i="10"/>
  <c r="S991" i="10"/>
  <c r="L991" i="10"/>
  <c r="U990" i="10"/>
  <c r="T990" i="10"/>
  <c r="S990" i="10"/>
  <c r="L990" i="10"/>
  <c r="U989" i="10"/>
  <c r="T989" i="10"/>
  <c r="S989" i="10"/>
  <c r="L989" i="10"/>
  <c r="U988" i="10"/>
  <c r="T988" i="10"/>
  <c r="S988" i="10"/>
  <c r="L988" i="10"/>
  <c r="U987" i="10"/>
  <c r="T987" i="10"/>
  <c r="S987" i="10"/>
  <c r="L987" i="10"/>
  <c r="U986" i="10"/>
  <c r="T986" i="10"/>
  <c r="S986" i="10"/>
  <c r="L986" i="10"/>
  <c r="U985" i="10"/>
  <c r="T985" i="10"/>
  <c r="S985" i="10"/>
  <c r="L985" i="10"/>
  <c r="U984" i="10"/>
  <c r="T984" i="10"/>
  <c r="S984" i="10"/>
  <c r="L984" i="10"/>
  <c r="U983" i="10"/>
  <c r="T983" i="10"/>
  <c r="S983" i="10"/>
  <c r="L983" i="10"/>
  <c r="U982" i="10"/>
  <c r="T982" i="10"/>
  <c r="S982" i="10"/>
  <c r="L982" i="10"/>
  <c r="U981" i="10"/>
  <c r="T981" i="10"/>
  <c r="S981" i="10"/>
  <c r="L981" i="10"/>
  <c r="U980" i="10"/>
  <c r="T980" i="10"/>
  <c r="S980" i="10"/>
  <c r="L980" i="10"/>
  <c r="U979" i="10"/>
  <c r="T979" i="10"/>
  <c r="S979" i="10"/>
  <c r="L979" i="10"/>
  <c r="U978" i="10"/>
  <c r="T978" i="10"/>
  <c r="S978" i="10"/>
  <c r="L978" i="10"/>
  <c r="U977" i="10"/>
  <c r="T977" i="10"/>
  <c r="S977" i="10"/>
  <c r="L977" i="10"/>
  <c r="U976" i="10"/>
  <c r="T976" i="10"/>
  <c r="S976" i="10"/>
  <c r="L976" i="10"/>
  <c r="U975" i="10"/>
  <c r="T975" i="10"/>
  <c r="S975" i="10"/>
  <c r="L975" i="10"/>
  <c r="U974" i="10"/>
  <c r="T974" i="10"/>
  <c r="S974" i="10"/>
  <c r="L974" i="10"/>
  <c r="U973" i="10"/>
  <c r="T973" i="10"/>
  <c r="S973" i="10"/>
  <c r="L973" i="10"/>
  <c r="U972" i="10"/>
  <c r="T972" i="10"/>
  <c r="S972" i="10"/>
  <c r="L972" i="10"/>
  <c r="U971" i="10"/>
  <c r="T971" i="10"/>
  <c r="S971" i="10"/>
  <c r="L971" i="10"/>
  <c r="U970" i="10"/>
  <c r="T970" i="10"/>
  <c r="S970" i="10"/>
  <c r="L970" i="10"/>
  <c r="U969" i="10"/>
  <c r="T969" i="10"/>
  <c r="S969" i="10"/>
  <c r="L969" i="10"/>
  <c r="U968" i="10"/>
  <c r="T968" i="10"/>
  <c r="S968" i="10"/>
  <c r="L968" i="10"/>
  <c r="U967" i="10"/>
  <c r="T967" i="10"/>
  <c r="S967" i="10"/>
  <c r="L967" i="10"/>
  <c r="U966" i="10"/>
  <c r="T966" i="10"/>
  <c r="S966" i="10"/>
  <c r="L966" i="10"/>
  <c r="U965" i="10"/>
  <c r="T965" i="10"/>
  <c r="S965" i="10"/>
  <c r="L965" i="10"/>
  <c r="U964" i="10"/>
  <c r="T964" i="10"/>
  <c r="S964" i="10"/>
  <c r="L964" i="10"/>
  <c r="U963" i="10"/>
  <c r="T963" i="10"/>
  <c r="S963" i="10"/>
  <c r="L963" i="10"/>
  <c r="U962" i="10"/>
  <c r="T962" i="10"/>
  <c r="S962" i="10"/>
  <c r="L962" i="10"/>
  <c r="U961" i="10"/>
  <c r="T961" i="10"/>
  <c r="S961" i="10"/>
  <c r="L961" i="10"/>
  <c r="U960" i="10"/>
  <c r="T960" i="10"/>
  <c r="S960" i="10"/>
  <c r="L960" i="10"/>
  <c r="U959" i="10"/>
  <c r="T959" i="10"/>
  <c r="S959" i="10"/>
  <c r="L959" i="10"/>
  <c r="U958" i="10"/>
  <c r="T958" i="10"/>
  <c r="S958" i="10"/>
  <c r="L958" i="10"/>
  <c r="U957" i="10"/>
  <c r="T957" i="10"/>
  <c r="S957" i="10"/>
  <c r="L957" i="10"/>
  <c r="U956" i="10"/>
  <c r="T956" i="10"/>
  <c r="S956" i="10"/>
  <c r="L956" i="10"/>
  <c r="U955" i="10"/>
  <c r="T955" i="10"/>
  <c r="S955" i="10"/>
  <c r="L955" i="10"/>
  <c r="U954" i="10"/>
  <c r="T954" i="10"/>
  <c r="S954" i="10"/>
  <c r="L954" i="10"/>
  <c r="U953" i="10"/>
  <c r="T953" i="10"/>
  <c r="S953" i="10"/>
  <c r="L953" i="10"/>
  <c r="U952" i="10"/>
  <c r="T952" i="10"/>
  <c r="S952" i="10"/>
  <c r="L952" i="10"/>
  <c r="U951" i="10"/>
  <c r="T951" i="10"/>
  <c r="S951" i="10"/>
  <c r="L951" i="10"/>
  <c r="U950" i="10"/>
  <c r="T950" i="10"/>
  <c r="S950" i="10"/>
  <c r="L950" i="10"/>
  <c r="U949" i="10"/>
  <c r="T949" i="10"/>
  <c r="S949" i="10"/>
  <c r="L949" i="10"/>
  <c r="U948" i="10"/>
  <c r="T948" i="10"/>
  <c r="S948" i="10"/>
  <c r="L948" i="10"/>
  <c r="U947" i="10"/>
  <c r="T947" i="10"/>
  <c r="S947" i="10"/>
  <c r="L947" i="10"/>
  <c r="U946" i="10"/>
  <c r="T946" i="10"/>
  <c r="S946" i="10"/>
  <c r="L946" i="10"/>
  <c r="U945" i="10"/>
  <c r="T945" i="10"/>
  <c r="S945" i="10"/>
  <c r="L945" i="10"/>
  <c r="U944" i="10"/>
  <c r="T944" i="10"/>
  <c r="S944" i="10"/>
  <c r="L944" i="10"/>
  <c r="U943" i="10"/>
  <c r="T943" i="10"/>
  <c r="S943" i="10"/>
  <c r="L943" i="10"/>
  <c r="U942" i="10"/>
  <c r="T942" i="10"/>
  <c r="S942" i="10"/>
  <c r="L942" i="10"/>
  <c r="U941" i="10"/>
  <c r="T941" i="10"/>
  <c r="S941" i="10"/>
  <c r="L941" i="10"/>
  <c r="U940" i="10"/>
  <c r="T940" i="10"/>
  <c r="S940" i="10"/>
  <c r="L940" i="10"/>
  <c r="U939" i="10"/>
  <c r="T939" i="10"/>
  <c r="S939" i="10"/>
  <c r="L939" i="10"/>
  <c r="U938" i="10"/>
  <c r="T938" i="10"/>
  <c r="S938" i="10"/>
  <c r="L938" i="10"/>
  <c r="U937" i="10"/>
  <c r="T937" i="10"/>
  <c r="S937" i="10"/>
  <c r="L937" i="10"/>
  <c r="U936" i="10"/>
  <c r="T936" i="10"/>
  <c r="S936" i="10"/>
  <c r="L936" i="10"/>
  <c r="U935" i="10"/>
  <c r="T935" i="10"/>
  <c r="S935" i="10"/>
  <c r="L935" i="10"/>
  <c r="U934" i="10"/>
  <c r="T934" i="10"/>
  <c r="S934" i="10"/>
  <c r="L934" i="10"/>
  <c r="U933" i="10"/>
  <c r="T933" i="10"/>
  <c r="S933" i="10"/>
  <c r="L933" i="10"/>
  <c r="U932" i="10"/>
  <c r="T932" i="10"/>
  <c r="S932" i="10"/>
  <c r="L932" i="10"/>
  <c r="U931" i="10"/>
  <c r="T931" i="10"/>
  <c r="S931" i="10"/>
  <c r="L931" i="10"/>
  <c r="U930" i="10"/>
  <c r="T930" i="10"/>
  <c r="S930" i="10"/>
  <c r="L930" i="10"/>
  <c r="U929" i="10"/>
  <c r="T929" i="10"/>
  <c r="S929" i="10"/>
  <c r="L929" i="10"/>
  <c r="U928" i="10"/>
  <c r="T928" i="10"/>
  <c r="S928" i="10"/>
  <c r="L928" i="10"/>
  <c r="U927" i="10"/>
  <c r="T927" i="10"/>
  <c r="S927" i="10"/>
  <c r="L927" i="10"/>
  <c r="U926" i="10"/>
  <c r="T926" i="10"/>
  <c r="S926" i="10"/>
  <c r="L926" i="10"/>
  <c r="U925" i="10"/>
  <c r="T925" i="10"/>
  <c r="S925" i="10"/>
  <c r="L925" i="10"/>
  <c r="U924" i="10"/>
  <c r="T924" i="10"/>
  <c r="S924" i="10"/>
  <c r="L924" i="10"/>
  <c r="U923" i="10"/>
  <c r="T923" i="10"/>
  <c r="S923" i="10"/>
  <c r="L923" i="10"/>
  <c r="U922" i="10"/>
  <c r="T922" i="10"/>
  <c r="S922" i="10"/>
  <c r="L922" i="10"/>
  <c r="U921" i="10"/>
  <c r="T921" i="10"/>
  <c r="S921" i="10"/>
  <c r="L921" i="10"/>
  <c r="U920" i="10"/>
  <c r="T920" i="10"/>
  <c r="S920" i="10"/>
  <c r="L920" i="10"/>
  <c r="U919" i="10"/>
  <c r="T919" i="10"/>
  <c r="S919" i="10"/>
  <c r="L919" i="10"/>
  <c r="U918" i="10"/>
  <c r="T918" i="10"/>
  <c r="S918" i="10"/>
  <c r="L918" i="10"/>
  <c r="U917" i="10"/>
  <c r="T917" i="10"/>
  <c r="S917" i="10"/>
  <c r="L917" i="10"/>
  <c r="U916" i="10"/>
  <c r="T916" i="10"/>
  <c r="S916" i="10"/>
  <c r="L916" i="10"/>
  <c r="U915" i="10"/>
  <c r="T915" i="10"/>
  <c r="S915" i="10"/>
  <c r="L915" i="10"/>
  <c r="U914" i="10"/>
  <c r="T914" i="10"/>
  <c r="S914" i="10"/>
  <c r="L914" i="10"/>
  <c r="U913" i="10"/>
  <c r="T913" i="10"/>
  <c r="S913" i="10"/>
  <c r="L913" i="10"/>
  <c r="U912" i="10"/>
  <c r="T912" i="10"/>
  <c r="S912" i="10"/>
  <c r="L912" i="10"/>
  <c r="U911" i="10"/>
  <c r="T911" i="10"/>
  <c r="S911" i="10"/>
  <c r="L911" i="10"/>
  <c r="U910" i="10"/>
  <c r="T910" i="10"/>
  <c r="S910" i="10"/>
  <c r="L910" i="10"/>
  <c r="U909" i="10"/>
  <c r="T909" i="10"/>
  <c r="S909" i="10"/>
  <c r="L909" i="10"/>
  <c r="U908" i="10"/>
  <c r="T908" i="10"/>
  <c r="S908" i="10"/>
  <c r="L908" i="10"/>
  <c r="U907" i="10"/>
  <c r="T907" i="10"/>
  <c r="S907" i="10"/>
  <c r="L907" i="10"/>
  <c r="U906" i="10"/>
  <c r="T906" i="10"/>
  <c r="S906" i="10"/>
  <c r="L906" i="10"/>
  <c r="U905" i="10"/>
  <c r="T905" i="10"/>
  <c r="S905" i="10"/>
  <c r="L905" i="10"/>
  <c r="U904" i="10"/>
  <c r="T904" i="10"/>
  <c r="S904" i="10"/>
  <c r="L904" i="10"/>
  <c r="U903" i="10"/>
  <c r="T903" i="10"/>
  <c r="S903" i="10"/>
  <c r="L903" i="10"/>
  <c r="U902" i="10"/>
  <c r="T902" i="10"/>
  <c r="S902" i="10"/>
  <c r="L902" i="10"/>
  <c r="U901" i="10"/>
  <c r="T901" i="10"/>
  <c r="S901" i="10"/>
  <c r="L901" i="10"/>
  <c r="U900" i="10"/>
  <c r="T900" i="10"/>
  <c r="S900" i="10"/>
  <c r="L900" i="10"/>
  <c r="U899" i="10"/>
  <c r="T899" i="10"/>
  <c r="S899" i="10"/>
  <c r="L899" i="10"/>
  <c r="U898" i="10"/>
  <c r="T898" i="10"/>
  <c r="S898" i="10"/>
  <c r="L898" i="10"/>
  <c r="U897" i="10"/>
  <c r="T897" i="10"/>
  <c r="S897" i="10"/>
  <c r="L897" i="10"/>
  <c r="U896" i="10"/>
  <c r="T896" i="10"/>
  <c r="S896" i="10"/>
  <c r="L896" i="10"/>
  <c r="U895" i="10"/>
  <c r="T895" i="10"/>
  <c r="S895" i="10"/>
  <c r="L895" i="10"/>
  <c r="U894" i="10"/>
  <c r="T894" i="10"/>
  <c r="S894" i="10"/>
  <c r="L894" i="10"/>
  <c r="U893" i="10"/>
  <c r="T893" i="10"/>
  <c r="S893" i="10"/>
  <c r="L893" i="10"/>
  <c r="U892" i="10"/>
  <c r="T892" i="10"/>
  <c r="S892" i="10"/>
  <c r="L892" i="10"/>
  <c r="U891" i="10"/>
  <c r="T891" i="10"/>
  <c r="S891" i="10"/>
  <c r="L891" i="10"/>
  <c r="U890" i="10"/>
  <c r="T890" i="10"/>
  <c r="S890" i="10"/>
  <c r="L890" i="10"/>
  <c r="U889" i="10"/>
  <c r="T889" i="10"/>
  <c r="S889" i="10"/>
  <c r="L889" i="10"/>
  <c r="U888" i="10"/>
  <c r="T888" i="10"/>
  <c r="S888" i="10"/>
  <c r="L888" i="10"/>
  <c r="U887" i="10"/>
  <c r="T887" i="10"/>
  <c r="S887" i="10"/>
  <c r="L887" i="10"/>
  <c r="U886" i="10"/>
  <c r="T886" i="10"/>
  <c r="S886" i="10"/>
  <c r="L886" i="10"/>
  <c r="U885" i="10"/>
  <c r="T885" i="10"/>
  <c r="S885" i="10"/>
  <c r="L885" i="10"/>
  <c r="U884" i="10"/>
  <c r="T884" i="10"/>
  <c r="S884" i="10"/>
  <c r="L884" i="10"/>
  <c r="U883" i="10"/>
  <c r="T883" i="10"/>
  <c r="S883" i="10"/>
  <c r="L883" i="10"/>
  <c r="U882" i="10"/>
  <c r="T882" i="10"/>
  <c r="S882" i="10"/>
  <c r="L882" i="10"/>
  <c r="U881" i="10"/>
  <c r="T881" i="10"/>
  <c r="S881" i="10"/>
  <c r="L881" i="10"/>
  <c r="U880" i="10"/>
  <c r="T880" i="10"/>
  <c r="S880" i="10"/>
  <c r="L880" i="10"/>
  <c r="U879" i="10"/>
  <c r="T879" i="10"/>
  <c r="S879" i="10"/>
  <c r="L879" i="10"/>
  <c r="U878" i="10"/>
  <c r="T878" i="10"/>
  <c r="S878" i="10"/>
  <c r="L878" i="10"/>
  <c r="U877" i="10"/>
  <c r="T877" i="10"/>
  <c r="S877" i="10"/>
  <c r="L877" i="10"/>
  <c r="U876" i="10"/>
  <c r="T876" i="10"/>
  <c r="S876" i="10"/>
  <c r="L876" i="10"/>
  <c r="U875" i="10"/>
  <c r="T875" i="10"/>
  <c r="S875" i="10"/>
  <c r="L875" i="10"/>
  <c r="U874" i="10"/>
  <c r="T874" i="10"/>
  <c r="S874" i="10"/>
  <c r="L874" i="10"/>
  <c r="U873" i="10"/>
  <c r="T873" i="10"/>
  <c r="S873" i="10"/>
  <c r="L873" i="10"/>
  <c r="U872" i="10"/>
  <c r="T872" i="10"/>
  <c r="S872" i="10"/>
  <c r="L872" i="10"/>
  <c r="U871" i="10"/>
  <c r="T871" i="10"/>
  <c r="S871" i="10"/>
  <c r="L871" i="10"/>
  <c r="U870" i="10"/>
  <c r="T870" i="10"/>
  <c r="S870" i="10"/>
  <c r="L870" i="10"/>
  <c r="U869" i="10"/>
  <c r="T869" i="10"/>
  <c r="S869" i="10"/>
  <c r="L869" i="10"/>
  <c r="U868" i="10"/>
  <c r="T868" i="10"/>
  <c r="S868" i="10"/>
  <c r="L868" i="10"/>
  <c r="U867" i="10"/>
  <c r="T867" i="10"/>
  <c r="S867" i="10"/>
  <c r="L867" i="10"/>
  <c r="U866" i="10"/>
  <c r="T866" i="10"/>
  <c r="S866" i="10"/>
  <c r="L866" i="10"/>
  <c r="U865" i="10"/>
  <c r="T865" i="10"/>
  <c r="S865" i="10"/>
  <c r="L865" i="10"/>
  <c r="U864" i="10"/>
  <c r="T864" i="10"/>
  <c r="S864" i="10"/>
  <c r="L864" i="10"/>
  <c r="U863" i="10"/>
  <c r="T863" i="10"/>
  <c r="S863" i="10"/>
  <c r="L863" i="10"/>
  <c r="U862" i="10"/>
  <c r="T862" i="10"/>
  <c r="S862" i="10"/>
  <c r="L862" i="10"/>
  <c r="U861" i="10"/>
  <c r="T861" i="10"/>
  <c r="S861" i="10"/>
  <c r="L861" i="10"/>
  <c r="U860" i="10"/>
  <c r="T860" i="10"/>
  <c r="S860" i="10"/>
  <c r="L860" i="10"/>
  <c r="U859" i="10"/>
  <c r="T859" i="10"/>
  <c r="S859" i="10"/>
  <c r="L859" i="10"/>
  <c r="U858" i="10"/>
  <c r="T858" i="10"/>
  <c r="S858" i="10"/>
  <c r="L858" i="10"/>
  <c r="U857" i="10"/>
  <c r="T857" i="10"/>
  <c r="S857" i="10"/>
  <c r="L857" i="10"/>
  <c r="U856" i="10"/>
  <c r="T856" i="10"/>
  <c r="S856" i="10"/>
  <c r="L856" i="10"/>
  <c r="U855" i="10"/>
  <c r="T855" i="10"/>
  <c r="S855" i="10"/>
  <c r="L855" i="10"/>
  <c r="U854" i="10"/>
  <c r="T854" i="10"/>
  <c r="S854" i="10"/>
  <c r="L854" i="10"/>
  <c r="U853" i="10"/>
  <c r="T853" i="10"/>
  <c r="S853" i="10"/>
  <c r="L853" i="10"/>
  <c r="U852" i="10"/>
  <c r="T852" i="10"/>
  <c r="S852" i="10"/>
  <c r="L852" i="10"/>
  <c r="U851" i="10"/>
  <c r="T851" i="10"/>
  <c r="S851" i="10"/>
  <c r="L851" i="10"/>
  <c r="U850" i="10"/>
  <c r="T850" i="10"/>
  <c r="S850" i="10"/>
  <c r="L850" i="10"/>
  <c r="U849" i="10"/>
  <c r="T849" i="10"/>
  <c r="S849" i="10"/>
  <c r="L849" i="10"/>
  <c r="U848" i="10"/>
  <c r="T848" i="10"/>
  <c r="S848" i="10"/>
  <c r="L848" i="10"/>
  <c r="U847" i="10"/>
  <c r="T847" i="10"/>
  <c r="S847" i="10"/>
  <c r="L847" i="10"/>
  <c r="U846" i="10"/>
  <c r="T846" i="10"/>
  <c r="S846" i="10"/>
  <c r="L846" i="10"/>
  <c r="U845" i="10"/>
  <c r="T845" i="10"/>
  <c r="S845" i="10"/>
  <c r="L845" i="10"/>
  <c r="U844" i="10"/>
  <c r="T844" i="10"/>
  <c r="S844" i="10"/>
  <c r="L844" i="10"/>
  <c r="U843" i="10"/>
  <c r="T843" i="10"/>
  <c r="S843" i="10"/>
  <c r="L843" i="10"/>
  <c r="U842" i="10"/>
  <c r="T842" i="10"/>
  <c r="S842" i="10"/>
  <c r="L842" i="10"/>
  <c r="U841" i="10"/>
  <c r="T841" i="10"/>
  <c r="S841" i="10"/>
  <c r="L841" i="10"/>
  <c r="U840" i="10"/>
  <c r="T840" i="10"/>
  <c r="S840" i="10"/>
  <c r="L840" i="10"/>
  <c r="U839" i="10"/>
  <c r="T839" i="10"/>
  <c r="S839" i="10"/>
  <c r="L839" i="10"/>
  <c r="U838" i="10"/>
  <c r="T838" i="10"/>
  <c r="S838" i="10"/>
  <c r="L838" i="10"/>
  <c r="U837" i="10"/>
  <c r="T837" i="10"/>
  <c r="S837" i="10"/>
  <c r="L837" i="10"/>
  <c r="U836" i="10"/>
  <c r="T836" i="10"/>
  <c r="S836" i="10"/>
  <c r="L836" i="10"/>
  <c r="U835" i="10"/>
  <c r="T835" i="10"/>
  <c r="S835" i="10"/>
  <c r="L835" i="10"/>
  <c r="U834" i="10"/>
  <c r="T834" i="10"/>
  <c r="S834" i="10"/>
  <c r="L834" i="10"/>
  <c r="U833" i="10"/>
  <c r="T833" i="10"/>
  <c r="S833" i="10"/>
  <c r="L833" i="10"/>
  <c r="U832" i="10"/>
  <c r="T832" i="10"/>
  <c r="S832" i="10"/>
  <c r="L832" i="10"/>
  <c r="U831" i="10"/>
  <c r="T831" i="10"/>
  <c r="S831" i="10"/>
  <c r="L831" i="10"/>
  <c r="U830" i="10"/>
  <c r="T830" i="10"/>
  <c r="S830" i="10"/>
  <c r="L830" i="10"/>
  <c r="U829" i="10"/>
  <c r="T829" i="10"/>
  <c r="S829" i="10"/>
  <c r="L829" i="10"/>
  <c r="U828" i="10"/>
  <c r="T828" i="10"/>
  <c r="S828" i="10"/>
  <c r="L828" i="10"/>
  <c r="U827" i="10"/>
  <c r="T827" i="10"/>
  <c r="S827" i="10"/>
  <c r="L827" i="10"/>
  <c r="U826" i="10"/>
  <c r="T826" i="10"/>
  <c r="S826" i="10"/>
  <c r="L826" i="10"/>
  <c r="U825" i="10"/>
  <c r="T825" i="10"/>
  <c r="S825" i="10"/>
  <c r="L825" i="10"/>
  <c r="U824" i="10"/>
  <c r="T824" i="10"/>
  <c r="S824" i="10"/>
  <c r="L824" i="10"/>
  <c r="U823" i="10"/>
  <c r="T823" i="10"/>
  <c r="S823" i="10"/>
  <c r="L823" i="10"/>
  <c r="U822" i="10"/>
  <c r="T822" i="10"/>
  <c r="S822" i="10"/>
  <c r="L822" i="10"/>
  <c r="U821" i="10"/>
  <c r="T821" i="10"/>
  <c r="S821" i="10"/>
  <c r="L821" i="10"/>
  <c r="U820" i="10"/>
  <c r="T820" i="10"/>
  <c r="S820" i="10"/>
  <c r="L820" i="10"/>
  <c r="U819" i="10"/>
  <c r="T819" i="10"/>
  <c r="S819" i="10"/>
  <c r="L819" i="10"/>
  <c r="U818" i="10"/>
  <c r="T818" i="10"/>
  <c r="S818" i="10"/>
  <c r="L818" i="10"/>
  <c r="U817" i="10"/>
  <c r="T817" i="10"/>
  <c r="S817" i="10"/>
  <c r="L817" i="10"/>
  <c r="U816" i="10"/>
  <c r="T816" i="10"/>
  <c r="S816" i="10"/>
  <c r="L816" i="10"/>
  <c r="U815" i="10"/>
  <c r="T815" i="10"/>
  <c r="S815" i="10"/>
  <c r="L815" i="10"/>
  <c r="U814" i="10"/>
  <c r="T814" i="10"/>
  <c r="S814" i="10"/>
  <c r="L814" i="10"/>
  <c r="U813" i="10"/>
  <c r="T813" i="10"/>
  <c r="S813" i="10"/>
  <c r="L813" i="10"/>
  <c r="U812" i="10"/>
  <c r="T812" i="10"/>
  <c r="S812" i="10"/>
  <c r="L812" i="10"/>
  <c r="U811" i="10"/>
  <c r="T811" i="10"/>
  <c r="S811" i="10"/>
  <c r="L811" i="10"/>
  <c r="U810" i="10"/>
  <c r="T810" i="10"/>
  <c r="S810" i="10"/>
  <c r="L810" i="10"/>
  <c r="U809" i="10"/>
  <c r="T809" i="10"/>
  <c r="S809" i="10"/>
  <c r="L809" i="10"/>
  <c r="U808" i="10"/>
  <c r="T808" i="10"/>
  <c r="S808" i="10"/>
  <c r="L808" i="10"/>
  <c r="U807" i="10"/>
  <c r="T807" i="10"/>
  <c r="S807" i="10"/>
  <c r="L807" i="10"/>
  <c r="U806" i="10"/>
  <c r="T806" i="10"/>
  <c r="S806" i="10"/>
  <c r="L806" i="10"/>
  <c r="U805" i="10"/>
  <c r="T805" i="10"/>
  <c r="S805" i="10"/>
  <c r="L805" i="10"/>
  <c r="U804" i="10"/>
  <c r="T804" i="10"/>
  <c r="S804" i="10"/>
  <c r="L804" i="10"/>
  <c r="U803" i="10"/>
  <c r="T803" i="10"/>
  <c r="S803" i="10"/>
  <c r="L803" i="10"/>
  <c r="U802" i="10"/>
  <c r="T802" i="10"/>
  <c r="S802" i="10"/>
  <c r="L802" i="10"/>
  <c r="U801" i="10"/>
  <c r="T801" i="10"/>
  <c r="S801" i="10"/>
  <c r="L801" i="10"/>
  <c r="U800" i="10"/>
  <c r="T800" i="10"/>
  <c r="S800" i="10"/>
  <c r="L800" i="10"/>
  <c r="U799" i="10"/>
  <c r="T799" i="10"/>
  <c r="S799" i="10"/>
  <c r="L799" i="10"/>
  <c r="U798" i="10"/>
  <c r="T798" i="10"/>
  <c r="S798" i="10"/>
  <c r="L798" i="10"/>
  <c r="U797" i="10"/>
  <c r="T797" i="10"/>
  <c r="S797" i="10"/>
  <c r="L797" i="10"/>
  <c r="U796" i="10"/>
  <c r="T796" i="10"/>
  <c r="S796" i="10"/>
  <c r="L796" i="10"/>
  <c r="U795" i="10"/>
  <c r="T795" i="10"/>
  <c r="S795" i="10"/>
  <c r="L795" i="10"/>
  <c r="U794" i="10"/>
  <c r="T794" i="10"/>
  <c r="S794" i="10"/>
  <c r="L794" i="10"/>
  <c r="U793" i="10"/>
  <c r="T793" i="10"/>
  <c r="S793" i="10"/>
  <c r="L793" i="10"/>
  <c r="U792" i="10"/>
  <c r="T792" i="10"/>
  <c r="S792" i="10"/>
  <c r="L792" i="10"/>
  <c r="U791" i="10"/>
  <c r="T791" i="10"/>
  <c r="S791" i="10"/>
  <c r="L791" i="10"/>
  <c r="U790" i="10"/>
  <c r="T790" i="10"/>
  <c r="S790" i="10"/>
  <c r="L790" i="10"/>
  <c r="U789" i="10"/>
  <c r="T789" i="10"/>
  <c r="S789" i="10"/>
  <c r="L789" i="10"/>
  <c r="U788" i="10"/>
  <c r="T788" i="10"/>
  <c r="S788" i="10"/>
  <c r="L788" i="10"/>
  <c r="U787" i="10"/>
  <c r="T787" i="10"/>
  <c r="S787" i="10"/>
  <c r="L787" i="10"/>
  <c r="U786" i="10"/>
  <c r="T786" i="10"/>
  <c r="S786" i="10"/>
  <c r="L786" i="10"/>
  <c r="U785" i="10"/>
  <c r="T785" i="10"/>
  <c r="S785" i="10"/>
  <c r="L785" i="10"/>
  <c r="U784" i="10"/>
  <c r="T784" i="10"/>
  <c r="S784" i="10"/>
  <c r="L784" i="10"/>
  <c r="U783" i="10"/>
  <c r="T783" i="10"/>
  <c r="S783" i="10"/>
  <c r="L783" i="10"/>
  <c r="U782" i="10"/>
  <c r="T782" i="10"/>
  <c r="S782" i="10"/>
  <c r="L782" i="10"/>
  <c r="U781" i="10"/>
  <c r="T781" i="10"/>
  <c r="S781" i="10"/>
  <c r="L781" i="10"/>
  <c r="U780" i="10"/>
  <c r="T780" i="10"/>
  <c r="S780" i="10"/>
  <c r="L780" i="10"/>
  <c r="U779" i="10"/>
  <c r="T779" i="10"/>
  <c r="S779" i="10"/>
  <c r="L779" i="10"/>
  <c r="U778" i="10"/>
  <c r="T778" i="10"/>
  <c r="S778" i="10"/>
  <c r="L778" i="10"/>
  <c r="U777" i="10"/>
  <c r="T777" i="10"/>
  <c r="S777" i="10"/>
  <c r="L777" i="10"/>
  <c r="U776" i="10"/>
  <c r="T776" i="10"/>
  <c r="S776" i="10"/>
  <c r="L776" i="10"/>
  <c r="U775" i="10"/>
  <c r="T775" i="10"/>
  <c r="S775" i="10"/>
  <c r="L775" i="10"/>
  <c r="U774" i="10"/>
  <c r="T774" i="10"/>
  <c r="S774" i="10"/>
  <c r="L774" i="10"/>
  <c r="U773" i="10"/>
  <c r="T773" i="10"/>
  <c r="S773" i="10"/>
  <c r="L773" i="10"/>
  <c r="U772" i="10"/>
  <c r="T772" i="10"/>
  <c r="S772" i="10"/>
  <c r="L772" i="10"/>
  <c r="U771" i="10"/>
  <c r="T771" i="10"/>
  <c r="S771" i="10"/>
  <c r="L771" i="10"/>
  <c r="U770" i="10"/>
  <c r="T770" i="10"/>
  <c r="S770" i="10"/>
  <c r="L770" i="10"/>
  <c r="U769" i="10"/>
  <c r="T769" i="10"/>
  <c r="S769" i="10"/>
  <c r="L769" i="10"/>
  <c r="U768" i="10"/>
  <c r="T768" i="10"/>
  <c r="S768" i="10"/>
  <c r="L768" i="10"/>
  <c r="U767" i="10"/>
  <c r="T767" i="10"/>
  <c r="S767" i="10"/>
  <c r="L767" i="10"/>
  <c r="U766" i="10"/>
  <c r="T766" i="10"/>
  <c r="S766" i="10"/>
  <c r="L766" i="10"/>
  <c r="U765" i="10"/>
  <c r="T765" i="10"/>
  <c r="S765" i="10"/>
  <c r="L765" i="10"/>
  <c r="U764" i="10"/>
  <c r="T764" i="10"/>
  <c r="S764" i="10"/>
  <c r="L764" i="10"/>
  <c r="U763" i="10"/>
  <c r="T763" i="10"/>
  <c r="S763" i="10"/>
  <c r="L763" i="10"/>
  <c r="U762" i="10"/>
  <c r="T762" i="10"/>
  <c r="S762" i="10"/>
  <c r="L762" i="10"/>
  <c r="U761" i="10"/>
  <c r="T761" i="10"/>
  <c r="S761" i="10"/>
  <c r="L761" i="10"/>
  <c r="U760" i="10"/>
  <c r="T760" i="10"/>
  <c r="S760" i="10"/>
  <c r="L760" i="10"/>
  <c r="U759" i="10"/>
  <c r="T759" i="10"/>
  <c r="S759" i="10"/>
  <c r="L759" i="10"/>
  <c r="U758" i="10"/>
  <c r="T758" i="10"/>
  <c r="S758" i="10"/>
  <c r="L758" i="10"/>
  <c r="U757" i="10"/>
  <c r="T757" i="10"/>
  <c r="S757" i="10"/>
  <c r="L757" i="10"/>
  <c r="U756" i="10"/>
  <c r="T756" i="10"/>
  <c r="S756" i="10"/>
  <c r="L756" i="10"/>
  <c r="U755" i="10"/>
  <c r="T755" i="10"/>
  <c r="S755" i="10"/>
  <c r="L755" i="10"/>
  <c r="U754" i="10"/>
  <c r="T754" i="10"/>
  <c r="S754" i="10"/>
  <c r="L754" i="10"/>
  <c r="U753" i="10"/>
  <c r="T753" i="10"/>
  <c r="S753" i="10"/>
  <c r="L753" i="10"/>
  <c r="U752" i="10"/>
  <c r="T752" i="10"/>
  <c r="S752" i="10"/>
  <c r="L752" i="10"/>
  <c r="U751" i="10"/>
  <c r="T751" i="10"/>
  <c r="S751" i="10"/>
  <c r="L751" i="10"/>
  <c r="U750" i="10"/>
  <c r="T750" i="10"/>
  <c r="S750" i="10"/>
  <c r="L750" i="10"/>
  <c r="U749" i="10"/>
  <c r="T749" i="10"/>
  <c r="S749" i="10"/>
  <c r="L749" i="10"/>
  <c r="U748" i="10"/>
  <c r="T748" i="10"/>
  <c r="S748" i="10"/>
  <c r="L748" i="10"/>
  <c r="U747" i="10"/>
  <c r="T747" i="10"/>
  <c r="S747" i="10"/>
  <c r="L747" i="10"/>
  <c r="U746" i="10"/>
  <c r="T746" i="10"/>
  <c r="S746" i="10"/>
  <c r="L746" i="10"/>
  <c r="U745" i="10"/>
  <c r="T745" i="10"/>
  <c r="S745" i="10"/>
  <c r="L745" i="10"/>
  <c r="U744" i="10"/>
  <c r="T744" i="10"/>
  <c r="S744" i="10"/>
  <c r="L744" i="10"/>
  <c r="U743" i="10"/>
  <c r="T743" i="10"/>
  <c r="S743" i="10"/>
  <c r="L743" i="10"/>
  <c r="U742" i="10"/>
  <c r="T742" i="10"/>
  <c r="S742" i="10"/>
  <c r="L742" i="10"/>
  <c r="U741" i="10"/>
  <c r="T741" i="10"/>
  <c r="S741" i="10"/>
  <c r="L741" i="10"/>
  <c r="U740" i="10"/>
  <c r="T740" i="10"/>
  <c r="S740" i="10"/>
  <c r="L740" i="10"/>
  <c r="U739" i="10"/>
  <c r="T739" i="10"/>
  <c r="S739" i="10"/>
  <c r="L739" i="10"/>
  <c r="U738" i="10"/>
  <c r="T738" i="10"/>
  <c r="S738" i="10"/>
  <c r="L738" i="10"/>
  <c r="U737" i="10"/>
  <c r="T737" i="10"/>
  <c r="S737" i="10"/>
  <c r="L737" i="10"/>
  <c r="U736" i="10"/>
  <c r="T736" i="10"/>
  <c r="S736" i="10"/>
  <c r="L736" i="10"/>
  <c r="U735" i="10"/>
  <c r="T735" i="10"/>
  <c r="S735" i="10"/>
  <c r="L735" i="10"/>
  <c r="U734" i="10"/>
  <c r="T734" i="10"/>
  <c r="S734" i="10"/>
  <c r="L734" i="10"/>
  <c r="U733" i="10"/>
  <c r="T733" i="10"/>
  <c r="S733" i="10"/>
  <c r="L733" i="10"/>
  <c r="U732" i="10"/>
  <c r="T732" i="10"/>
  <c r="S732" i="10"/>
  <c r="L732" i="10"/>
  <c r="U731" i="10"/>
  <c r="T731" i="10"/>
  <c r="S731" i="10"/>
  <c r="L731" i="10"/>
  <c r="U730" i="10"/>
  <c r="T730" i="10"/>
  <c r="S730" i="10"/>
  <c r="L730" i="10"/>
  <c r="U729" i="10"/>
  <c r="T729" i="10"/>
  <c r="S729" i="10"/>
  <c r="L729" i="10"/>
  <c r="U728" i="10"/>
  <c r="T728" i="10"/>
  <c r="S728" i="10"/>
  <c r="L728" i="10"/>
  <c r="U727" i="10"/>
  <c r="T727" i="10"/>
  <c r="S727" i="10"/>
  <c r="L727" i="10"/>
  <c r="U726" i="10"/>
  <c r="T726" i="10"/>
  <c r="S726" i="10"/>
  <c r="L726" i="10"/>
  <c r="U725" i="10"/>
  <c r="T725" i="10"/>
  <c r="S725" i="10"/>
  <c r="L725" i="10"/>
  <c r="U724" i="10"/>
  <c r="T724" i="10"/>
  <c r="S724" i="10"/>
  <c r="L724" i="10"/>
  <c r="U723" i="10"/>
  <c r="T723" i="10"/>
  <c r="S723" i="10"/>
  <c r="L723" i="10"/>
  <c r="U722" i="10"/>
  <c r="T722" i="10"/>
  <c r="S722" i="10"/>
  <c r="L722" i="10"/>
  <c r="U721" i="10"/>
  <c r="T721" i="10"/>
  <c r="S721" i="10"/>
  <c r="L721" i="10"/>
  <c r="U720" i="10"/>
  <c r="T720" i="10"/>
  <c r="S720" i="10"/>
  <c r="L720" i="10"/>
  <c r="U719" i="10"/>
  <c r="T719" i="10"/>
  <c r="S719" i="10"/>
  <c r="L719" i="10"/>
  <c r="U718" i="10"/>
  <c r="T718" i="10"/>
  <c r="S718" i="10"/>
  <c r="L718" i="10"/>
  <c r="U717" i="10"/>
  <c r="T717" i="10"/>
  <c r="S717" i="10"/>
  <c r="L717" i="10"/>
  <c r="U716" i="10"/>
  <c r="T716" i="10"/>
  <c r="S716" i="10"/>
  <c r="L716" i="10"/>
  <c r="U715" i="10"/>
  <c r="T715" i="10"/>
  <c r="S715" i="10"/>
  <c r="L715" i="10"/>
  <c r="U714" i="10"/>
  <c r="T714" i="10"/>
  <c r="S714" i="10"/>
  <c r="L714" i="10"/>
  <c r="U713" i="10"/>
  <c r="T713" i="10"/>
  <c r="S713" i="10"/>
  <c r="L713" i="10"/>
  <c r="U712" i="10"/>
  <c r="T712" i="10"/>
  <c r="S712" i="10"/>
  <c r="L712" i="10"/>
  <c r="U711" i="10"/>
  <c r="T711" i="10"/>
  <c r="S711" i="10"/>
  <c r="L711" i="10"/>
  <c r="U710" i="10"/>
  <c r="T710" i="10"/>
  <c r="S710" i="10"/>
  <c r="L710" i="10"/>
  <c r="U709" i="10"/>
  <c r="T709" i="10"/>
  <c r="S709" i="10"/>
  <c r="L709" i="10"/>
  <c r="U708" i="10"/>
  <c r="T708" i="10"/>
  <c r="S708" i="10"/>
  <c r="L708" i="10"/>
  <c r="U707" i="10"/>
  <c r="T707" i="10"/>
  <c r="S707" i="10"/>
  <c r="L707" i="10"/>
  <c r="U706" i="10"/>
  <c r="T706" i="10"/>
  <c r="S706" i="10"/>
  <c r="L706" i="10"/>
  <c r="U705" i="10"/>
  <c r="T705" i="10"/>
  <c r="S705" i="10"/>
  <c r="L705" i="10"/>
  <c r="U704" i="10"/>
  <c r="T704" i="10"/>
  <c r="S704" i="10"/>
  <c r="L704" i="10"/>
  <c r="U703" i="10"/>
  <c r="T703" i="10"/>
  <c r="S703" i="10"/>
  <c r="L703" i="10"/>
  <c r="U702" i="10"/>
  <c r="T702" i="10"/>
  <c r="S702" i="10"/>
  <c r="L702" i="10"/>
  <c r="U701" i="10"/>
  <c r="T701" i="10"/>
  <c r="S701" i="10"/>
  <c r="L701" i="10"/>
  <c r="U700" i="10"/>
  <c r="T700" i="10"/>
  <c r="S700" i="10"/>
  <c r="L700" i="10"/>
  <c r="U699" i="10"/>
  <c r="T699" i="10"/>
  <c r="S699" i="10"/>
  <c r="L699" i="10"/>
  <c r="U698" i="10"/>
  <c r="T698" i="10"/>
  <c r="S698" i="10"/>
  <c r="L698" i="10"/>
  <c r="U697" i="10"/>
  <c r="T697" i="10"/>
  <c r="S697" i="10"/>
  <c r="L697" i="10"/>
  <c r="U696" i="10"/>
  <c r="T696" i="10"/>
  <c r="S696" i="10"/>
  <c r="L696" i="10"/>
  <c r="U695" i="10"/>
  <c r="T695" i="10"/>
  <c r="S695" i="10"/>
  <c r="L695" i="10"/>
  <c r="U694" i="10"/>
  <c r="T694" i="10"/>
  <c r="S694" i="10"/>
  <c r="L694" i="10"/>
  <c r="U693" i="10"/>
  <c r="T693" i="10"/>
  <c r="S693" i="10"/>
  <c r="L693" i="10"/>
  <c r="U692" i="10"/>
  <c r="T692" i="10"/>
  <c r="S692" i="10"/>
  <c r="L692" i="10"/>
  <c r="U691" i="10"/>
  <c r="T691" i="10"/>
  <c r="S691" i="10"/>
  <c r="L691" i="10"/>
  <c r="U690" i="10"/>
  <c r="T690" i="10"/>
  <c r="S690" i="10"/>
  <c r="L690" i="10"/>
  <c r="U689" i="10"/>
  <c r="T689" i="10"/>
  <c r="S689" i="10"/>
  <c r="L689" i="10"/>
  <c r="U688" i="10"/>
  <c r="T688" i="10"/>
  <c r="S688" i="10"/>
  <c r="L688" i="10"/>
  <c r="U687" i="10"/>
  <c r="T687" i="10"/>
  <c r="S687" i="10"/>
  <c r="L687" i="10"/>
  <c r="U686" i="10"/>
  <c r="T686" i="10"/>
  <c r="S686" i="10"/>
  <c r="L686" i="10"/>
  <c r="U685" i="10"/>
  <c r="T685" i="10"/>
  <c r="S685" i="10"/>
  <c r="L685" i="10"/>
  <c r="U684" i="10"/>
  <c r="T684" i="10"/>
  <c r="S684" i="10"/>
  <c r="L684" i="10"/>
  <c r="U683" i="10"/>
  <c r="T683" i="10"/>
  <c r="S683" i="10"/>
  <c r="L683" i="10"/>
  <c r="U682" i="10"/>
  <c r="T682" i="10"/>
  <c r="S682" i="10"/>
  <c r="L682" i="10"/>
  <c r="U681" i="10"/>
  <c r="T681" i="10"/>
  <c r="S681" i="10"/>
  <c r="L681" i="10"/>
  <c r="U680" i="10"/>
  <c r="T680" i="10"/>
  <c r="S680" i="10"/>
  <c r="L680" i="10"/>
  <c r="U679" i="10"/>
  <c r="T679" i="10"/>
  <c r="S679" i="10"/>
  <c r="L679" i="10"/>
  <c r="U678" i="10"/>
  <c r="T678" i="10"/>
  <c r="S678" i="10"/>
  <c r="L678" i="10"/>
  <c r="U677" i="10"/>
  <c r="T677" i="10"/>
  <c r="S677" i="10"/>
  <c r="L677" i="10"/>
  <c r="U676" i="10"/>
  <c r="T676" i="10"/>
  <c r="S676" i="10"/>
  <c r="L676" i="10"/>
  <c r="U675" i="10"/>
  <c r="T675" i="10"/>
  <c r="S675" i="10"/>
  <c r="L675" i="10"/>
  <c r="U674" i="10"/>
  <c r="T674" i="10"/>
  <c r="S674" i="10"/>
  <c r="L674" i="10"/>
  <c r="U673" i="10"/>
  <c r="T673" i="10"/>
  <c r="S673" i="10"/>
  <c r="L673" i="10"/>
  <c r="U672" i="10"/>
  <c r="T672" i="10"/>
  <c r="S672" i="10"/>
  <c r="L672" i="10"/>
  <c r="U671" i="10"/>
  <c r="T671" i="10"/>
  <c r="S671" i="10"/>
  <c r="L671" i="10"/>
  <c r="U670" i="10"/>
  <c r="T670" i="10"/>
  <c r="S670" i="10"/>
  <c r="L670" i="10"/>
  <c r="U669" i="10"/>
  <c r="T669" i="10"/>
  <c r="S669" i="10"/>
  <c r="L669" i="10"/>
  <c r="U668" i="10"/>
  <c r="T668" i="10"/>
  <c r="S668" i="10"/>
  <c r="L668" i="10"/>
  <c r="U667" i="10"/>
  <c r="T667" i="10"/>
  <c r="S667" i="10"/>
  <c r="L667" i="10"/>
  <c r="U666" i="10"/>
  <c r="T666" i="10"/>
  <c r="S666" i="10"/>
  <c r="L666" i="10"/>
  <c r="U665" i="10"/>
  <c r="T665" i="10"/>
  <c r="S665" i="10"/>
  <c r="L665" i="10"/>
  <c r="U664" i="10"/>
  <c r="T664" i="10"/>
  <c r="S664" i="10"/>
  <c r="L664" i="10"/>
  <c r="U663" i="10"/>
  <c r="T663" i="10"/>
  <c r="S663" i="10"/>
  <c r="L663" i="10"/>
  <c r="U662" i="10"/>
  <c r="T662" i="10"/>
  <c r="S662" i="10"/>
  <c r="L662" i="10"/>
  <c r="U661" i="10"/>
  <c r="T661" i="10"/>
  <c r="S661" i="10"/>
  <c r="L661" i="10"/>
  <c r="U660" i="10"/>
  <c r="T660" i="10"/>
  <c r="S660" i="10"/>
  <c r="L660" i="10"/>
  <c r="U659" i="10"/>
  <c r="T659" i="10"/>
  <c r="S659" i="10"/>
  <c r="L659" i="10"/>
  <c r="U658" i="10"/>
  <c r="T658" i="10"/>
  <c r="S658" i="10"/>
  <c r="L658" i="10"/>
  <c r="U657" i="10"/>
  <c r="T657" i="10"/>
  <c r="S657" i="10"/>
  <c r="L657" i="10"/>
  <c r="U656" i="10"/>
  <c r="T656" i="10"/>
  <c r="S656" i="10"/>
  <c r="L656" i="10"/>
  <c r="U655" i="10"/>
  <c r="T655" i="10"/>
  <c r="S655" i="10"/>
  <c r="L655" i="10"/>
  <c r="U654" i="10"/>
  <c r="T654" i="10"/>
  <c r="S654" i="10"/>
  <c r="L654" i="10"/>
  <c r="U653" i="10"/>
  <c r="T653" i="10"/>
  <c r="S653" i="10"/>
  <c r="L653" i="10"/>
  <c r="U652" i="10"/>
  <c r="T652" i="10"/>
  <c r="S652" i="10"/>
  <c r="L652" i="10"/>
  <c r="U651" i="10"/>
  <c r="T651" i="10"/>
  <c r="S651" i="10"/>
  <c r="L651" i="10"/>
  <c r="U650" i="10"/>
  <c r="T650" i="10"/>
  <c r="S650" i="10"/>
  <c r="L650" i="10"/>
  <c r="U649" i="10"/>
  <c r="T649" i="10"/>
  <c r="S649" i="10"/>
  <c r="L649" i="10"/>
  <c r="U648" i="10"/>
  <c r="T648" i="10"/>
  <c r="S648" i="10"/>
  <c r="L648" i="10"/>
  <c r="U647" i="10"/>
  <c r="T647" i="10"/>
  <c r="S647" i="10"/>
  <c r="L647" i="10"/>
  <c r="U646" i="10"/>
  <c r="T646" i="10"/>
  <c r="S646" i="10"/>
  <c r="L646" i="10"/>
  <c r="U645" i="10"/>
  <c r="T645" i="10"/>
  <c r="S645" i="10"/>
  <c r="L645" i="10"/>
  <c r="U644" i="10"/>
  <c r="T644" i="10"/>
  <c r="S644" i="10"/>
  <c r="L644" i="10"/>
  <c r="U643" i="10"/>
  <c r="T643" i="10"/>
  <c r="S643" i="10"/>
  <c r="L643" i="10"/>
  <c r="U642" i="10"/>
  <c r="T642" i="10"/>
  <c r="S642" i="10"/>
  <c r="L642" i="10"/>
  <c r="U641" i="10"/>
  <c r="T641" i="10"/>
  <c r="S641" i="10"/>
  <c r="L641" i="10"/>
  <c r="U640" i="10"/>
  <c r="T640" i="10"/>
  <c r="S640" i="10"/>
  <c r="L640" i="10"/>
  <c r="U639" i="10"/>
  <c r="T639" i="10"/>
  <c r="S639" i="10"/>
  <c r="L639" i="10"/>
  <c r="U638" i="10"/>
  <c r="T638" i="10"/>
  <c r="S638" i="10"/>
  <c r="L638" i="10"/>
  <c r="U637" i="10"/>
  <c r="T637" i="10"/>
  <c r="S637" i="10"/>
  <c r="L637" i="10"/>
  <c r="U636" i="10"/>
  <c r="T636" i="10"/>
  <c r="S636" i="10"/>
  <c r="L636" i="10"/>
  <c r="U635" i="10"/>
  <c r="T635" i="10"/>
  <c r="S635" i="10"/>
  <c r="L635" i="10"/>
  <c r="U634" i="10"/>
  <c r="T634" i="10"/>
  <c r="S634" i="10"/>
  <c r="L634" i="10"/>
  <c r="U633" i="10"/>
  <c r="T633" i="10"/>
  <c r="S633" i="10"/>
  <c r="L633" i="10"/>
  <c r="U632" i="10"/>
  <c r="T632" i="10"/>
  <c r="S632" i="10"/>
  <c r="L632" i="10"/>
  <c r="U631" i="10"/>
  <c r="T631" i="10"/>
  <c r="S631" i="10"/>
  <c r="L631" i="10"/>
  <c r="U630" i="10"/>
  <c r="T630" i="10"/>
  <c r="S630" i="10"/>
  <c r="L630" i="10"/>
  <c r="U629" i="10"/>
  <c r="T629" i="10"/>
  <c r="S629" i="10"/>
  <c r="L629" i="10"/>
  <c r="U628" i="10"/>
  <c r="T628" i="10"/>
  <c r="S628" i="10"/>
  <c r="L628" i="10"/>
  <c r="U627" i="10"/>
  <c r="T627" i="10"/>
  <c r="S627" i="10"/>
  <c r="L627" i="10"/>
  <c r="U626" i="10"/>
  <c r="T626" i="10"/>
  <c r="S626" i="10"/>
  <c r="L626" i="10"/>
  <c r="U625" i="10"/>
  <c r="T625" i="10"/>
  <c r="S625" i="10"/>
  <c r="L625" i="10"/>
  <c r="U624" i="10"/>
  <c r="T624" i="10"/>
  <c r="S624" i="10"/>
  <c r="L624" i="10"/>
  <c r="U623" i="10"/>
  <c r="T623" i="10"/>
  <c r="S623" i="10"/>
  <c r="L623" i="10"/>
  <c r="U622" i="10"/>
  <c r="T622" i="10"/>
  <c r="S622" i="10"/>
  <c r="L622" i="10"/>
  <c r="U621" i="10"/>
  <c r="T621" i="10"/>
  <c r="S621" i="10"/>
  <c r="L621" i="10"/>
  <c r="U620" i="10"/>
  <c r="T620" i="10"/>
  <c r="S620" i="10"/>
  <c r="L620" i="10"/>
  <c r="U619" i="10"/>
  <c r="T619" i="10"/>
  <c r="S619" i="10"/>
  <c r="L619" i="10"/>
  <c r="U618" i="10"/>
  <c r="T618" i="10"/>
  <c r="S618" i="10"/>
  <c r="L618" i="10"/>
  <c r="U617" i="10"/>
  <c r="T617" i="10"/>
  <c r="S617" i="10"/>
  <c r="L617" i="10"/>
  <c r="U616" i="10"/>
  <c r="T616" i="10"/>
  <c r="S616" i="10"/>
  <c r="L616" i="10"/>
  <c r="U615" i="10"/>
  <c r="T615" i="10"/>
  <c r="S615" i="10"/>
  <c r="L615" i="10"/>
  <c r="U614" i="10"/>
  <c r="T614" i="10"/>
  <c r="S614" i="10"/>
  <c r="L614" i="10"/>
  <c r="U613" i="10"/>
  <c r="T613" i="10"/>
  <c r="S613" i="10"/>
  <c r="L613" i="10"/>
  <c r="U612" i="10"/>
  <c r="T612" i="10"/>
  <c r="S612" i="10"/>
  <c r="L612" i="10"/>
  <c r="U611" i="10"/>
  <c r="T611" i="10"/>
  <c r="S611" i="10"/>
  <c r="L611" i="10"/>
  <c r="U610" i="10"/>
  <c r="T610" i="10"/>
  <c r="S610" i="10"/>
  <c r="L610" i="10"/>
  <c r="U609" i="10"/>
  <c r="T609" i="10"/>
  <c r="S609" i="10"/>
  <c r="L609" i="10"/>
  <c r="U608" i="10"/>
  <c r="T608" i="10"/>
  <c r="S608" i="10"/>
  <c r="L608" i="10"/>
  <c r="U607" i="10"/>
  <c r="T607" i="10"/>
  <c r="S607" i="10"/>
  <c r="L607" i="10"/>
  <c r="U606" i="10"/>
  <c r="T606" i="10"/>
  <c r="S606" i="10"/>
  <c r="L606" i="10"/>
  <c r="U605" i="10"/>
  <c r="T605" i="10"/>
  <c r="S605" i="10"/>
  <c r="L605" i="10"/>
  <c r="U604" i="10"/>
  <c r="T604" i="10"/>
  <c r="S604" i="10"/>
  <c r="L604" i="10"/>
  <c r="U603" i="10"/>
  <c r="T603" i="10"/>
  <c r="S603" i="10"/>
  <c r="L603" i="10"/>
  <c r="U602" i="10"/>
  <c r="T602" i="10"/>
  <c r="S602" i="10"/>
  <c r="L602" i="10"/>
  <c r="U601" i="10"/>
  <c r="T601" i="10"/>
  <c r="S601" i="10"/>
  <c r="L601" i="10"/>
  <c r="U600" i="10"/>
  <c r="T600" i="10"/>
  <c r="S600" i="10"/>
  <c r="L600" i="10"/>
  <c r="U599" i="10"/>
  <c r="T599" i="10"/>
  <c r="S599" i="10"/>
  <c r="L599" i="10"/>
  <c r="U598" i="10"/>
  <c r="T598" i="10"/>
  <c r="S598" i="10"/>
  <c r="L598" i="10"/>
  <c r="U597" i="10"/>
  <c r="T597" i="10"/>
  <c r="S597" i="10"/>
  <c r="L597" i="10"/>
  <c r="U596" i="10"/>
  <c r="T596" i="10"/>
  <c r="S596" i="10"/>
  <c r="L596" i="10"/>
  <c r="U595" i="10"/>
  <c r="T595" i="10"/>
  <c r="S595" i="10"/>
  <c r="L595" i="10"/>
  <c r="U594" i="10"/>
  <c r="T594" i="10"/>
  <c r="S594" i="10"/>
  <c r="L594" i="10"/>
  <c r="U593" i="10"/>
  <c r="T593" i="10"/>
  <c r="S593" i="10"/>
  <c r="L593" i="10"/>
  <c r="U592" i="10"/>
  <c r="T592" i="10"/>
  <c r="S592" i="10"/>
  <c r="L592" i="10"/>
  <c r="U591" i="10"/>
  <c r="T591" i="10"/>
  <c r="S591" i="10"/>
  <c r="L591" i="10"/>
  <c r="U590" i="10"/>
  <c r="T590" i="10"/>
  <c r="S590" i="10"/>
  <c r="L590" i="10"/>
  <c r="U589" i="10"/>
  <c r="T589" i="10"/>
  <c r="S589" i="10"/>
  <c r="L589" i="10"/>
  <c r="U588" i="10"/>
  <c r="T588" i="10"/>
  <c r="S588" i="10"/>
  <c r="L588" i="10"/>
  <c r="U587" i="10"/>
  <c r="T587" i="10"/>
  <c r="S587" i="10"/>
  <c r="L587" i="10"/>
  <c r="U586" i="10"/>
  <c r="T586" i="10"/>
  <c r="S586" i="10"/>
  <c r="L586" i="10"/>
  <c r="U585" i="10"/>
  <c r="T585" i="10"/>
  <c r="S585" i="10"/>
  <c r="L585" i="10"/>
  <c r="U584" i="10"/>
  <c r="T584" i="10"/>
  <c r="S584" i="10"/>
  <c r="L584" i="10"/>
  <c r="U583" i="10"/>
  <c r="T583" i="10"/>
  <c r="S583" i="10"/>
  <c r="L583" i="10"/>
  <c r="U582" i="10"/>
  <c r="T582" i="10"/>
  <c r="S582" i="10"/>
  <c r="L582" i="10"/>
  <c r="U581" i="10"/>
  <c r="T581" i="10"/>
  <c r="S581" i="10"/>
  <c r="L581" i="10"/>
  <c r="U580" i="10"/>
  <c r="T580" i="10"/>
  <c r="S580" i="10"/>
  <c r="L580" i="10"/>
  <c r="U579" i="10"/>
  <c r="T579" i="10"/>
  <c r="S579" i="10"/>
  <c r="L579" i="10"/>
  <c r="U578" i="10"/>
  <c r="T578" i="10"/>
  <c r="S578" i="10"/>
  <c r="L578" i="10"/>
  <c r="U577" i="10"/>
  <c r="T577" i="10"/>
  <c r="S577" i="10"/>
  <c r="L577" i="10"/>
  <c r="U576" i="10"/>
  <c r="T576" i="10"/>
  <c r="S576" i="10"/>
  <c r="L576" i="10"/>
  <c r="U575" i="10"/>
  <c r="T575" i="10"/>
  <c r="S575" i="10"/>
  <c r="L575" i="10"/>
  <c r="U574" i="10"/>
  <c r="T574" i="10"/>
  <c r="S574" i="10"/>
  <c r="L574" i="10"/>
  <c r="U573" i="10"/>
  <c r="T573" i="10"/>
  <c r="S573" i="10"/>
  <c r="L573" i="10"/>
  <c r="U572" i="10"/>
  <c r="T572" i="10"/>
  <c r="S572" i="10"/>
  <c r="L572" i="10"/>
  <c r="U571" i="10"/>
  <c r="T571" i="10"/>
  <c r="S571" i="10"/>
  <c r="L571" i="10"/>
  <c r="U570" i="10"/>
  <c r="T570" i="10"/>
  <c r="S570" i="10"/>
  <c r="L570" i="10"/>
  <c r="U569" i="10"/>
  <c r="T569" i="10"/>
  <c r="S569" i="10"/>
  <c r="L569" i="10"/>
  <c r="U568" i="10"/>
  <c r="T568" i="10"/>
  <c r="S568" i="10"/>
  <c r="L568" i="10"/>
  <c r="U567" i="10"/>
  <c r="T567" i="10"/>
  <c r="S567" i="10"/>
  <c r="L567" i="10"/>
  <c r="U566" i="10"/>
  <c r="T566" i="10"/>
  <c r="S566" i="10"/>
  <c r="L566" i="10"/>
  <c r="U565" i="10"/>
  <c r="T565" i="10"/>
  <c r="S565" i="10"/>
  <c r="L565" i="10"/>
  <c r="U564" i="10"/>
  <c r="T564" i="10"/>
  <c r="S564" i="10"/>
  <c r="L564" i="10"/>
  <c r="U563" i="10"/>
  <c r="T563" i="10"/>
  <c r="S563" i="10"/>
  <c r="L563" i="10"/>
  <c r="U562" i="10"/>
  <c r="T562" i="10"/>
  <c r="S562" i="10"/>
  <c r="L562" i="10"/>
  <c r="U561" i="10"/>
  <c r="T561" i="10"/>
  <c r="S561" i="10"/>
  <c r="L561" i="10"/>
  <c r="U560" i="10"/>
  <c r="T560" i="10"/>
  <c r="S560" i="10"/>
  <c r="L560" i="10"/>
  <c r="U559" i="10"/>
  <c r="T559" i="10"/>
  <c r="S559" i="10"/>
  <c r="L559" i="10"/>
  <c r="U558" i="10"/>
  <c r="T558" i="10"/>
  <c r="S558" i="10"/>
  <c r="L558" i="10"/>
  <c r="U557" i="10"/>
  <c r="T557" i="10"/>
  <c r="S557" i="10"/>
  <c r="L557" i="10"/>
  <c r="U556" i="10"/>
  <c r="T556" i="10"/>
  <c r="S556" i="10"/>
  <c r="L556" i="10"/>
  <c r="U555" i="10"/>
  <c r="T555" i="10"/>
  <c r="S555" i="10"/>
  <c r="L555" i="10"/>
  <c r="U554" i="10"/>
  <c r="T554" i="10"/>
  <c r="S554" i="10"/>
  <c r="L554" i="10"/>
  <c r="U553" i="10"/>
  <c r="T553" i="10"/>
  <c r="S553" i="10"/>
  <c r="L553" i="10"/>
  <c r="U552" i="10"/>
  <c r="T552" i="10"/>
  <c r="S552" i="10"/>
  <c r="L552" i="10"/>
  <c r="U551" i="10"/>
  <c r="T551" i="10"/>
  <c r="S551" i="10"/>
  <c r="L551" i="10"/>
  <c r="U550" i="10"/>
  <c r="T550" i="10"/>
  <c r="S550" i="10"/>
  <c r="L550" i="10"/>
  <c r="U549" i="10"/>
  <c r="T549" i="10"/>
  <c r="S549" i="10"/>
  <c r="L549" i="10"/>
  <c r="U548" i="10"/>
  <c r="T548" i="10"/>
  <c r="S548" i="10"/>
  <c r="L548" i="10"/>
  <c r="U547" i="10"/>
  <c r="T547" i="10"/>
  <c r="S547" i="10"/>
  <c r="L547" i="10"/>
  <c r="U546" i="10"/>
  <c r="T546" i="10"/>
  <c r="S546" i="10"/>
  <c r="L546" i="10"/>
  <c r="U545" i="10"/>
  <c r="T545" i="10"/>
  <c r="S545" i="10"/>
  <c r="L545" i="10"/>
  <c r="U544" i="10"/>
  <c r="T544" i="10"/>
  <c r="S544" i="10"/>
  <c r="L544" i="10"/>
  <c r="U543" i="10"/>
  <c r="T543" i="10"/>
  <c r="S543" i="10"/>
  <c r="L543" i="10"/>
  <c r="U542" i="10"/>
  <c r="T542" i="10"/>
  <c r="S542" i="10"/>
  <c r="L542" i="10"/>
  <c r="U541" i="10"/>
  <c r="T541" i="10"/>
  <c r="S541" i="10"/>
  <c r="L541" i="10"/>
  <c r="U540" i="10"/>
  <c r="T540" i="10"/>
  <c r="S540" i="10"/>
  <c r="L540" i="10"/>
  <c r="U539" i="10"/>
  <c r="T539" i="10"/>
  <c r="S539" i="10"/>
  <c r="L539" i="10"/>
  <c r="U538" i="10"/>
  <c r="T538" i="10"/>
  <c r="S538" i="10"/>
  <c r="L538" i="10"/>
  <c r="U537" i="10"/>
  <c r="T537" i="10"/>
  <c r="S537" i="10"/>
  <c r="L537" i="10"/>
  <c r="U536" i="10"/>
  <c r="T536" i="10"/>
  <c r="S536" i="10"/>
  <c r="L536" i="10"/>
  <c r="U535" i="10"/>
  <c r="T535" i="10"/>
  <c r="S535" i="10"/>
  <c r="L535" i="10"/>
  <c r="U534" i="10"/>
  <c r="T534" i="10"/>
  <c r="S534" i="10"/>
  <c r="L534" i="10"/>
  <c r="U533" i="10"/>
  <c r="T533" i="10"/>
  <c r="S533" i="10"/>
  <c r="L533" i="10"/>
  <c r="U532" i="10"/>
  <c r="T532" i="10"/>
  <c r="S532" i="10"/>
  <c r="L532" i="10"/>
  <c r="U531" i="10"/>
  <c r="T531" i="10"/>
  <c r="S531" i="10"/>
  <c r="L531" i="10"/>
  <c r="U530" i="10"/>
  <c r="T530" i="10"/>
  <c r="S530" i="10"/>
  <c r="L530" i="10"/>
  <c r="U529" i="10"/>
  <c r="T529" i="10"/>
  <c r="S529" i="10"/>
  <c r="L529" i="10"/>
  <c r="U528" i="10"/>
  <c r="T528" i="10"/>
  <c r="S528" i="10"/>
  <c r="L528" i="10"/>
  <c r="U527" i="10"/>
  <c r="T527" i="10"/>
  <c r="S527" i="10"/>
  <c r="L527" i="10"/>
  <c r="U526" i="10"/>
  <c r="T526" i="10"/>
  <c r="S526" i="10"/>
  <c r="L526" i="10"/>
  <c r="U525" i="10"/>
  <c r="T525" i="10"/>
  <c r="S525" i="10"/>
  <c r="L525" i="10"/>
  <c r="U524" i="10"/>
  <c r="T524" i="10"/>
  <c r="S524" i="10"/>
  <c r="L524" i="10"/>
  <c r="U523" i="10"/>
  <c r="T523" i="10"/>
  <c r="S523" i="10"/>
  <c r="L523" i="10"/>
  <c r="U522" i="10"/>
  <c r="T522" i="10"/>
  <c r="S522" i="10"/>
  <c r="L522" i="10"/>
  <c r="U521" i="10"/>
  <c r="T521" i="10"/>
  <c r="S521" i="10"/>
  <c r="L521" i="10"/>
  <c r="U520" i="10"/>
  <c r="T520" i="10"/>
  <c r="S520" i="10"/>
  <c r="L520" i="10"/>
  <c r="U519" i="10"/>
  <c r="T519" i="10"/>
  <c r="S519" i="10"/>
  <c r="L519" i="10"/>
  <c r="U518" i="10"/>
  <c r="T518" i="10"/>
  <c r="S518" i="10"/>
  <c r="L518" i="10"/>
  <c r="U517" i="10"/>
  <c r="T517" i="10"/>
  <c r="S517" i="10"/>
  <c r="L517" i="10"/>
  <c r="U516" i="10"/>
  <c r="T516" i="10"/>
  <c r="S516" i="10"/>
  <c r="L516" i="10"/>
  <c r="U515" i="10"/>
  <c r="T515" i="10"/>
  <c r="S515" i="10"/>
  <c r="L515" i="10"/>
  <c r="U514" i="10"/>
  <c r="T514" i="10"/>
  <c r="S514" i="10"/>
  <c r="L514" i="10"/>
  <c r="U513" i="10"/>
  <c r="T513" i="10"/>
  <c r="S513" i="10"/>
  <c r="L513" i="10"/>
  <c r="U512" i="10"/>
  <c r="T512" i="10"/>
  <c r="S512" i="10"/>
  <c r="L512" i="10"/>
  <c r="U511" i="10"/>
  <c r="T511" i="10"/>
  <c r="S511" i="10"/>
  <c r="L511" i="10"/>
  <c r="U510" i="10"/>
  <c r="T510" i="10"/>
  <c r="S510" i="10"/>
  <c r="U509" i="10"/>
  <c r="T509" i="10"/>
  <c r="S509" i="10"/>
  <c r="L509" i="10"/>
  <c r="U508" i="10"/>
  <c r="T508" i="10"/>
  <c r="S508" i="10"/>
  <c r="L508" i="10"/>
  <c r="U507" i="10"/>
  <c r="T507" i="10"/>
  <c r="S507" i="10"/>
  <c r="L507" i="10"/>
  <c r="U506" i="10"/>
  <c r="T506" i="10"/>
  <c r="S506" i="10"/>
  <c r="L506" i="10"/>
  <c r="U505" i="10"/>
  <c r="T505" i="10"/>
  <c r="S505" i="10"/>
  <c r="L505" i="10"/>
  <c r="U504" i="10"/>
  <c r="T504" i="10"/>
  <c r="S504" i="10"/>
  <c r="L504" i="10"/>
  <c r="U503" i="10"/>
  <c r="T503" i="10"/>
  <c r="S503" i="10"/>
  <c r="L503" i="10"/>
  <c r="U502" i="10"/>
  <c r="T502" i="10"/>
  <c r="S502" i="10"/>
  <c r="L502" i="10"/>
  <c r="U501" i="10"/>
  <c r="T501" i="10"/>
  <c r="S501" i="10"/>
  <c r="L501" i="10"/>
  <c r="U500" i="10"/>
  <c r="T500" i="10"/>
  <c r="S500" i="10"/>
  <c r="L500" i="10"/>
  <c r="U499" i="10"/>
  <c r="T499" i="10"/>
  <c r="S499" i="10"/>
  <c r="L499" i="10"/>
  <c r="U498" i="10"/>
  <c r="T498" i="10"/>
  <c r="S498" i="10"/>
  <c r="L498" i="10"/>
  <c r="U497" i="10"/>
  <c r="T497" i="10"/>
  <c r="S497" i="10"/>
  <c r="L497" i="10"/>
  <c r="U496" i="10"/>
  <c r="T496" i="10"/>
  <c r="S496" i="10"/>
  <c r="L496" i="10"/>
  <c r="U495" i="10"/>
  <c r="T495" i="10"/>
  <c r="S495" i="10"/>
  <c r="L495" i="10"/>
  <c r="U494" i="10"/>
  <c r="T494" i="10"/>
  <c r="S494" i="10"/>
  <c r="L494" i="10"/>
  <c r="U493" i="10"/>
  <c r="T493" i="10"/>
  <c r="S493" i="10"/>
  <c r="L493" i="10"/>
  <c r="U492" i="10"/>
  <c r="T492" i="10"/>
  <c r="S492" i="10"/>
  <c r="L492" i="10"/>
  <c r="U491" i="10"/>
  <c r="T491" i="10"/>
  <c r="S491" i="10"/>
  <c r="L491" i="10"/>
  <c r="U490" i="10"/>
  <c r="T490" i="10"/>
  <c r="S490" i="10"/>
  <c r="L490" i="10"/>
  <c r="U489" i="10"/>
  <c r="T489" i="10"/>
  <c r="S489" i="10"/>
  <c r="L489" i="10"/>
  <c r="U488" i="10"/>
  <c r="T488" i="10"/>
  <c r="S488" i="10"/>
  <c r="L488" i="10"/>
  <c r="U487" i="10"/>
  <c r="T487" i="10"/>
  <c r="S487" i="10"/>
  <c r="L487" i="10"/>
  <c r="U486" i="10"/>
  <c r="T486" i="10"/>
  <c r="S486" i="10"/>
  <c r="L486" i="10"/>
  <c r="U485" i="10"/>
  <c r="T485" i="10"/>
  <c r="S485" i="10"/>
  <c r="L485" i="10"/>
  <c r="U484" i="10"/>
  <c r="T484" i="10"/>
  <c r="S484" i="10"/>
  <c r="L484" i="10"/>
  <c r="U483" i="10"/>
  <c r="T483" i="10"/>
  <c r="S483" i="10"/>
  <c r="L483" i="10"/>
  <c r="U482" i="10"/>
  <c r="T482" i="10"/>
  <c r="S482" i="10"/>
  <c r="L482" i="10"/>
  <c r="U481" i="10"/>
  <c r="T481" i="10"/>
  <c r="S481" i="10"/>
  <c r="L481" i="10"/>
  <c r="U480" i="10"/>
  <c r="T480" i="10"/>
  <c r="S480" i="10"/>
  <c r="L480" i="10"/>
  <c r="U479" i="10"/>
  <c r="T479" i="10"/>
  <c r="S479" i="10"/>
  <c r="L479" i="10"/>
  <c r="U478" i="10"/>
  <c r="T478" i="10"/>
  <c r="S478" i="10"/>
  <c r="L478" i="10"/>
  <c r="U477" i="10"/>
  <c r="T477" i="10"/>
  <c r="S477" i="10"/>
  <c r="L477" i="10"/>
  <c r="U476" i="10"/>
  <c r="T476" i="10"/>
  <c r="S476" i="10"/>
  <c r="L476" i="10"/>
  <c r="U475" i="10"/>
  <c r="T475" i="10"/>
  <c r="S475" i="10"/>
  <c r="L475" i="10"/>
  <c r="U474" i="10"/>
  <c r="T474" i="10"/>
  <c r="S474" i="10"/>
  <c r="L474" i="10"/>
  <c r="U473" i="10"/>
  <c r="T473" i="10"/>
  <c r="S473" i="10"/>
  <c r="L473" i="10"/>
  <c r="U472" i="10"/>
  <c r="T472" i="10"/>
  <c r="S472" i="10"/>
  <c r="L472" i="10"/>
  <c r="U471" i="10"/>
  <c r="T471" i="10"/>
  <c r="S471" i="10"/>
  <c r="L471" i="10"/>
  <c r="U470" i="10"/>
  <c r="T470" i="10"/>
  <c r="S470" i="10"/>
  <c r="L470" i="10"/>
  <c r="U469" i="10"/>
  <c r="T469" i="10"/>
  <c r="S469" i="10"/>
  <c r="L469" i="10"/>
  <c r="U468" i="10"/>
  <c r="T468" i="10"/>
  <c r="S468" i="10"/>
  <c r="L468" i="10"/>
  <c r="U467" i="10"/>
  <c r="T467" i="10"/>
  <c r="S467" i="10"/>
  <c r="L467" i="10"/>
  <c r="U466" i="10"/>
  <c r="T466" i="10"/>
  <c r="S466" i="10"/>
  <c r="L466" i="10"/>
  <c r="U465" i="10"/>
  <c r="T465" i="10"/>
  <c r="S465" i="10"/>
  <c r="L465" i="10"/>
  <c r="U464" i="10"/>
  <c r="T464" i="10"/>
  <c r="S464" i="10"/>
  <c r="L464" i="10"/>
  <c r="U463" i="10"/>
  <c r="T463" i="10"/>
  <c r="S463" i="10"/>
  <c r="L463" i="10"/>
  <c r="U462" i="10"/>
  <c r="T462" i="10"/>
  <c r="S462" i="10"/>
  <c r="L462" i="10"/>
  <c r="U461" i="10"/>
  <c r="T461" i="10"/>
  <c r="S461" i="10"/>
  <c r="L461" i="10"/>
  <c r="U460" i="10"/>
  <c r="T460" i="10"/>
  <c r="S460" i="10"/>
  <c r="L460" i="10"/>
  <c r="U459" i="10"/>
  <c r="T459" i="10"/>
  <c r="S459" i="10"/>
  <c r="L459" i="10"/>
  <c r="U458" i="10"/>
  <c r="T458" i="10"/>
  <c r="S458" i="10"/>
  <c r="L458" i="10"/>
  <c r="U457" i="10"/>
  <c r="T457" i="10"/>
  <c r="S457" i="10"/>
  <c r="L457" i="10"/>
  <c r="U456" i="10"/>
  <c r="T456" i="10"/>
  <c r="S456" i="10"/>
  <c r="L456" i="10"/>
  <c r="U455" i="10"/>
  <c r="T455" i="10"/>
  <c r="S455" i="10"/>
  <c r="L455" i="10"/>
  <c r="U454" i="10"/>
  <c r="T454" i="10"/>
  <c r="S454" i="10"/>
  <c r="L454" i="10"/>
  <c r="U453" i="10"/>
  <c r="T453" i="10"/>
  <c r="S453" i="10"/>
  <c r="L453" i="10"/>
  <c r="U452" i="10"/>
  <c r="T452" i="10"/>
  <c r="S452" i="10"/>
  <c r="L452" i="10"/>
  <c r="U451" i="10"/>
  <c r="T451" i="10"/>
  <c r="S451" i="10"/>
  <c r="L451" i="10"/>
  <c r="U450" i="10"/>
  <c r="T450" i="10"/>
  <c r="S450" i="10"/>
  <c r="L450" i="10"/>
  <c r="U449" i="10"/>
  <c r="T449" i="10"/>
  <c r="S449" i="10"/>
  <c r="L449" i="10"/>
  <c r="U448" i="10"/>
  <c r="T448" i="10"/>
  <c r="S448" i="10"/>
  <c r="L448" i="10"/>
  <c r="U447" i="10"/>
  <c r="T447" i="10"/>
  <c r="S447" i="10"/>
  <c r="L447" i="10"/>
  <c r="U446" i="10"/>
  <c r="T446" i="10"/>
  <c r="S446" i="10"/>
  <c r="L446" i="10"/>
  <c r="U445" i="10"/>
  <c r="T445" i="10"/>
  <c r="S445" i="10"/>
  <c r="L445" i="10"/>
  <c r="U444" i="10"/>
  <c r="T444" i="10"/>
  <c r="S444" i="10"/>
  <c r="L444" i="10"/>
  <c r="U443" i="10"/>
  <c r="T443" i="10"/>
  <c r="S443" i="10"/>
  <c r="L443" i="10"/>
  <c r="U442" i="10"/>
  <c r="T442" i="10"/>
  <c r="S442" i="10"/>
  <c r="L442" i="10"/>
  <c r="U441" i="10"/>
  <c r="T441" i="10"/>
  <c r="S441" i="10"/>
  <c r="L441" i="10"/>
  <c r="U440" i="10"/>
  <c r="T440" i="10"/>
  <c r="S440" i="10"/>
  <c r="L440" i="10"/>
  <c r="U439" i="10"/>
  <c r="T439" i="10"/>
  <c r="S439" i="10"/>
  <c r="L439" i="10"/>
  <c r="U438" i="10"/>
  <c r="T438" i="10"/>
  <c r="S438" i="10"/>
  <c r="L438" i="10"/>
  <c r="U437" i="10"/>
  <c r="T437" i="10"/>
  <c r="S437" i="10"/>
  <c r="L437" i="10"/>
  <c r="U436" i="10"/>
  <c r="T436" i="10"/>
  <c r="S436" i="10"/>
  <c r="L436" i="10"/>
  <c r="U435" i="10"/>
  <c r="T435" i="10"/>
  <c r="S435" i="10"/>
  <c r="L435" i="10"/>
  <c r="U434" i="10"/>
  <c r="T434" i="10"/>
  <c r="S434" i="10"/>
  <c r="L434" i="10"/>
  <c r="U433" i="10"/>
  <c r="T433" i="10"/>
  <c r="S433" i="10"/>
  <c r="L433" i="10"/>
  <c r="U432" i="10"/>
  <c r="T432" i="10"/>
  <c r="S432" i="10"/>
  <c r="L432" i="10"/>
  <c r="U431" i="10"/>
  <c r="T431" i="10"/>
  <c r="S431" i="10"/>
  <c r="L431" i="10"/>
  <c r="U430" i="10"/>
  <c r="T430" i="10"/>
  <c r="S430" i="10"/>
  <c r="L430" i="10"/>
  <c r="U429" i="10"/>
  <c r="T429" i="10"/>
  <c r="S429" i="10"/>
  <c r="L429" i="10"/>
  <c r="U428" i="10"/>
  <c r="T428" i="10"/>
  <c r="S428" i="10"/>
  <c r="L428" i="10"/>
  <c r="U427" i="10"/>
  <c r="T427" i="10"/>
  <c r="S427" i="10"/>
  <c r="L427" i="10"/>
  <c r="U426" i="10"/>
  <c r="T426" i="10"/>
  <c r="S426" i="10"/>
  <c r="L426" i="10"/>
  <c r="U425" i="10"/>
  <c r="T425" i="10"/>
  <c r="S425" i="10"/>
  <c r="L425" i="10"/>
  <c r="U424" i="10"/>
  <c r="T424" i="10"/>
  <c r="S424" i="10"/>
  <c r="L424" i="10"/>
  <c r="U423" i="10"/>
  <c r="T423" i="10"/>
  <c r="S423" i="10"/>
  <c r="L423" i="10"/>
  <c r="U422" i="10"/>
  <c r="T422" i="10"/>
  <c r="S422" i="10"/>
  <c r="L422" i="10"/>
  <c r="U421" i="10"/>
  <c r="T421" i="10"/>
  <c r="S421" i="10"/>
  <c r="L421" i="10"/>
  <c r="U420" i="10"/>
  <c r="T420" i="10"/>
  <c r="S420" i="10"/>
  <c r="L420" i="10"/>
  <c r="U419" i="10"/>
  <c r="T419" i="10"/>
  <c r="S419" i="10"/>
  <c r="L419" i="10"/>
  <c r="U418" i="10"/>
  <c r="T418" i="10"/>
  <c r="S418" i="10"/>
  <c r="L418" i="10"/>
  <c r="U417" i="10"/>
  <c r="T417" i="10"/>
  <c r="S417" i="10"/>
  <c r="L417" i="10"/>
  <c r="U416" i="10"/>
  <c r="T416" i="10"/>
  <c r="S416" i="10"/>
  <c r="L416" i="10"/>
  <c r="U415" i="10"/>
  <c r="T415" i="10"/>
  <c r="S415" i="10"/>
  <c r="L415" i="10"/>
  <c r="U414" i="10"/>
  <c r="T414" i="10"/>
  <c r="S414" i="10"/>
  <c r="L414" i="10"/>
  <c r="U413" i="10"/>
  <c r="T413" i="10"/>
  <c r="S413" i="10"/>
  <c r="L413" i="10"/>
  <c r="U412" i="10"/>
  <c r="T412" i="10"/>
  <c r="S412" i="10"/>
  <c r="L412" i="10"/>
  <c r="U411" i="10"/>
  <c r="T411" i="10"/>
  <c r="S411" i="10"/>
  <c r="L411" i="10"/>
  <c r="U410" i="10"/>
  <c r="T410" i="10"/>
  <c r="S410" i="10"/>
  <c r="L410" i="10"/>
  <c r="U409" i="10"/>
  <c r="T409" i="10"/>
  <c r="S409" i="10"/>
  <c r="L409" i="10"/>
  <c r="U408" i="10"/>
  <c r="T408" i="10"/>
  <c r="S408" i="10"/>
  <c r="L408" i="10"/>
  <c r="U407" i="10"/>
  <c r="T407" i="10"/>
  <c r="S407" i="10"/>
  <c r="L407" i="10"/>
  <c r="U406" i="10"/>
  <c r="T406" i="10"/>
  <c r="S406" i="10"/>
  <c r="L406" i="10"/>
  <c r="U405" i="10"/>
  <c r="T405" i="10"/>
  <c r="S405" i="10"/>
  <c r="L405" i="10"/>
  <c r="U404" i="10"/>
  <c r="T404" i="10"/>
  <c r="S404" i="10"/>
  <c r="L404" i="10"/>
  <c r="U403" i="10"/>
  <c r="T403" i="10"/>
  <c r="S403" i="10"/>
  <c r="L403" i="10"/>
  <c r="U402" i="10"/>
  <c r="T402" i="10"/>
  <c r="S402" i="10"/>
  <c r="L402" i="10"/>
  <c r="U401" i="10"/>
  <c r="T401" i="10"/>
  <c r="S401" i="10"/>
  <c r="L401" i="10"/>
  <c r="U400" i="10"/>
  <c r="T400" i="10"/>
  <c r="S400" i="10"/>
  <c r="L400" i="10"/>
  <c r="U399" i="10"/>
  <c r="T399" i="10"/>
  <c r="S399" i="10"/>
  <c r="L399" i="10"/>
  <c r="U398" i="10"/>
  <c r="T398" i="10"/>
  <c r="S398" i="10"/>
  <c r="L398" i="10"/>
  <c r="U397" i="10"/>
  <c r="T397" i="10"/>
  <c r="S397" i="10"/>
  <c r="L397" i="10"/>
  <c r="U396" i="10"/>
  <c r="T396" i="10"/>
  <c r="S396" i="10"/>
  <c r="L396" i="10"/>
  <c r="U395" i="10"/>
  <c r="T395" i="10"/>
  <c r="S395" i="10"/>
  <c r="L395" i="10"/>
  <c r="U394" i="10"/>
  <c r="T394" i="10"/>
  <c r="S394" i="10"/>
  <c r="L394" i="10"/>
  <c r="U393" i="10"/>
  <c r="T393" i="10"/>
  <c r="S393" i="10"/>
  <c r="L393" i="10"/>
  <c r="U392" i="10"/>
  <c r="T392" i="10"/>
  <c r="S392" i="10"/>
  <c r="L392" i="10"/>
  <c r="U391" i="10"/>
  <c r="T391" i="10"/>
  <c r="S391" i="10"/>
  <c r="L391" i="10"/>
  <c r="U390" i="10"/>
  <c r="T390" i="10"/>
  <c r="S390" i="10"/>
  <c r="L390" i="10"/>
  <c r="U389" i="10"/>
  <c r="T389" i="10"/>
  <c r="S389" i="10"/>
  <c r="L389" i="10"/>
  <c r="U388" i="10"/>
  <c r="T388" i="10"/>
  <c r="S388" i="10"/>
  <c r="L388" i="10"/>
  <c r="U387" i="10"/>
  <c r="T387" i="10"/>
  <c r="S387" i="10"/>
  <c r="L387" i="10"/>
  <c r="U386" i="10"/>
  <c r="T386" i="10"/>
  <c r="S386" i="10"/>
  <c r="L386" i="10"/>
  <c r="U385" i="10"/>
  <c r="T385" i="10"/>
  <c r="S385" i="10"/>
  <c r="L385" i="10"/>
  <c r="U384" i="10"/>
  <c r="T384" i="10"/>
  <c r="S384" i="10"/>
  <c r="L384" i="10"/>
  <c r="U383" i="10"/>
  <c r="T383" i="10"/>
  <c r="S383" i="10"/>
  <c r="L383" i="10"/>
  <c r="U382" i="10"/>
  <c r="T382" i="10"/>
  <c r="S382" i="10"/>
  <c r="L382" i="10"/>
  <c r="U381" i="10"/>
  <c r="T381" i="10"/>
  <c r="S381" i="10"/>
  <c r="L381" i="10"/>
  <c r="U380" i="10"/>
  <c r="T380" i="10"/>
  <c r="S380" i="10"/>
  <c r="L380" i="10"/>
  <c r="U379" i="10"/>
  <c r="T379" i="10"/>
  <c r="S379" i="10"/>
  <c r="L379" i="10"/>
  <c r="U378" i="10"/>
  <c r="T378" i="10"/>
  <c r="S378" i="10"/>
  <c r="L378" i="10"/>
  <c r="U377" i="10"/>
  <c r="T377" i="10"/>
  <c r="S377" i="10"/>
  <c r="L377" i="10"/>
  <c r="U376" i="10"/>
  <c r="T376" i="10"/>
  <c r="S376" i="10"/>
  <c r="L376" i="10"/>
  <c r="U375" i="10"/>
  <c r="T375" i="10"/>
  <c r="S375" i="10"/>
  <c r="L375" i="10"/>
  <c r="U374" i="10"/>
  <c r="T374" i="10"/>
  <c r="S374" i="10"/>
  <c r="L374" i="10"/>
  <c r="U373" i="10"/>
  <c r="T373" i="10"/>
  <c r="S373" i="10"/>
  <c r="L373" i="10"/>
  <c r="U372" i="10"/>
  <c r="T372" i="10"/>
  <c r="S372" i="10"/>
  <c r="L372" i="10"/>
  <c r="U371" i="10"/>
  <c r="T371" i="10"/>
  <c r="S371" i="10"/>
  <c r="L371" i="10"/>
  <c r="U370" i="10"/>
  <c r="T370" i="10"/>
  <c r="S370" i="10"/>
  <c r="L370" i="10"/>
  <c r="U369" i="10"/>
  <c r="T369" i="10"/>
  <c r="S369" i="10"/>
  <c r="L369" i="10"/>
  <c r="U368" i="10"/>
  <c r="T368" i="10"/>
  <c r="S368" i="10"/>
  <c r="L368" i="10"/>
  <c r="U367" i="10"/>
  <c r="T367" i="10"/>
  <c r="S367" i="10"/>
  <c r="L367" i="10"/>
  <c r="U366" i="10"/>
  <c r="T366" i="10"/>
  <c r="S366" i="10"/>
  <c r="L366" i="10"/>
  <c r="U365" i="10"/>
  <c r="T365" i="10"/>
  <c r="S365" i="10"/>
  <c r="L365" i="10"/>
  <c r="U364" i="10"/>
  <c r="T364" i="10"/>
  <c r="S364" i="10"/>
  <c r="L364" i="10"/>
  <c r="U363" i="10"/>
  <c r="T363" i="10"/>
  <c r="S363" i="10"/>
  <c r="L363" i="10"/>
  <c r="U362" i="10"/>
  <c r="T362" i="10"/>
  <c r="S362" i="10"/>
  <c r="L362" i="10"/>
  <c r="U361" i="10"/>
  <c r="T361" i="10"/>
  <c r="S361" i="10"/>
  <c r="L361" i="10"/>
  <c r="U360" i="10"/>
  <c r="T360" i="10"/>
  <c r="S360" i="10"/>
  <c r="L360" i="10"/>
  <c r="U359" i="10"/>
  <c r="T359" i="10"/>
  <c r="S359" i="10"/>
  <c r="L359" i="10"/>
  <c r="U358" i="10"/>
  <c r="T358" i="10"/>
  <c r="S358" i="10"/>
  <c r="L358" i="10"/>
  <c r="U357" i="10"/>
  <c r="T357" i="10"/>
  <c r="S357" i="10"/>
  <c r="L357" i="10"/>
  <c r="U356" i="10"/>
  <c r="T356" i="10"/>
  <c r="S356" i="10"/>
  <c r="L356" i="10"/>
  <c r="U355" i="10"/>
  <c r="T355" i="10"/>
  <c r="S355" i="10"/>
  <c r="L355" i="10"/>
  <c r="U354" i="10"/>
  <c r="T354" i="10"/>
  <c r="S354" i="10"/>
  <c r="L354" i="10"/>
  <c r="U353" i="10"/>
  <c r="T353" i="10"/>
  <c r="S353" i="10"/>
  <c r="L353" i="10"/>
  <c r="U352" i="10"/>
  <c r="T352" i="10"/>
  <c r="S352" i="10"/>
  <c r="L352" i="10"/>
  <c r="U351" i="10"/>
  <c r="T351" i="10"/>
  <c r="S351" i="10"/>
  <c r="L351" i="10"/>
  <c r="U350" i="10"/>
  <c r="T350" i="10"/>
  <c r="S350" i="10"/>
  <c r="L350" i="10"/>
  <c r="U349" i="10"/>
  <c r="T349" i="10"/>
  <c r="S349" i="10"/>
  <c r="L349" i="10"/>
  <c r="U348" i="10"/>
  <c r="T348" i="10"/>
  <c r="S348" i="10"/>
  <c r="L348" i="10"/>
  <c r="U347" i="10"/>
  <c r="T347" i="10"/>
  <c r="S347" i="10"/>
  <c r="L347" i="10"/>
  <c r="U346" i="10"/>
  <c r="T346" i="10"/>
  <c r="S346" i="10"/>
  <c r="L346" i="10"/>
  <c r="U345" i="10"/>
  <c r="T345" i="10"/>
  <c r="S345" i="10"/>
  <c r="L345" i="10"/>
  <c r="U344" i="10"/>
  <c r="T344" i="10"/>
  <c r="S344" i="10"/>
  <c r="L344" i="10"/>
  <c r="U343" i="10"/>
  <c r="T343" i="10"/>
  <c r="S343" i="10"/>
  <c r="L343" i="10"/>
  <c r="U342" i="10"/>
  <c r="T342" i="10"/>
  <c r="S342" i="10"/>
  <c r="L342" i="10"/>
  <c r="U341" i="10"/>
  <c r="T341" i="10"/>
  <c r="S341" i="10"/>
  <c r="L341" i="10"/>
  <c r="U340" i="10"/>
  <c r="T340" i="10"/>
  <c r="S340" i="10"/>
  <c r="L340" i="10"/>
  <c r="U339" i="10"/>
  <c r="T339" i="10"/>
  <c r="S339" i="10"/>
  <c r="L339" i="10"/>
  <c r="U338" i="10"/>
  <c r="T338" i="10"/>
  <c r="S338" i="10"/>
  <c r="L338" i="10"/>
  <c r="U337" i="10"/>
  <c r="T337" i="10"/>
  <c r="S337" i="10"/>
  <c r="L337" i="10"/>
  <c r="U336" i="10"/>
  <c r="T336" i="10"/>
  <c r="S336" i="10"/>
  <c r="L336" i="10"/>
  <c r="U335" i="10"/>
  <c r="T335" i="10"/>
  <c r="S335" i="10"/>
  <c r="L335" i="10"/>
  <c r="U334" i="10"/>
  <c r="T334" i="10"/>
  <c r="S334" i="10"/>
  <c r="L334" i="10"/>
  <c r="U333" i="10"/>
  <c r="T333" i="10"/>
  <c r="S333" i="10"/>
  <c r="L333" i="10"/>
  <c r="U332" i="10"/>
  <c r="T332" i="10"/>
  <c r="S332" i="10"/>
  <c r="L332" i="10"/>
  <c r="U331" i="10"/>
  <c r="T331" i="10"/>
  <c r="S331" i="10"/>
  <c r="L331" i="10"/>
  <c r="U330" i="10"/>
  <c r="T330" i="10"/>
  <c r="S330" i="10"/>
  <c r="L330" i="10"/>
  <c r="U329" i="10"/>
  <c r="T329" i="10"/>
  <c r="S329" i="10"/>
  <c r="L329" i="10"/>
  <c r="U328" i="10"/>
  <c r="T328" i="10"/>
  <c r="S328" i="10"/>
  <c r="L328" i="10"/>
  <c r="U327" i="10"/>
  <c r="T327" i="10"/>
  <c r="S327" i="10"/>
  <c r="L327" i="10"/>
  <c r="U326" i="10"/>
  <c r="T326" i="10"/>
  <c r="S326" i="10"/>
  <c r="L326" i="10"/>
  <c r="U325" i="10"/>
  <c r="T325" i="10"/>
  <c r="S325" i="10"/>
  <c r="L325" i="10"/>
  <c r="U324" i="10"/>
  <c r="T324" i="10"/>
  <c r="S324" i="10"/>
  <c r="L324" i="10"/>
  <c r="U323" i="10"/>
  <c r="T323" i="10"/>
  <c r="S323" i="10"/>
  <c r="L323" i="10"/>
  <c r="U322" i="10"/>
  <c r="T322" i="10"/>
  <c r="S322" i="10"/>
  <c r="L322" i="10"/>
  <c r="U321" i="10"/>
  <c r="T321" i="10"/>
  <c r="S321" i="10"/>
  <c r="L321" i="10"/>
  <c r="U320" i="10"/>
  <c r="T320" i="10"/>
  <c r="S320" i="10"/>
  <c r="L320" i="10"/>
  <c r="U319" i="10"/>
  <c r="T319" i="10"/>
  <c r="S319" i="10"/>
  <c r="L319" i="10"/>
  <c r="U318" i="10"/>
  <c r="T318" i="10"/>
  <c r="S318" i="10"/>
  <c r="L318" i="10"/>
  <c r="U317" i="10"/>
  <c r="T317" i="10"/>
  <c r="S317" i="10"/>
  <c r="L317" i="10"/>
  <c r="U316" i="10"/>
  <c r="T316" i="10"/>
  <c r="S316" i="10"/>
  <c r="L316" i="10"/>
  <c r="U315" i="10"/>
  <c r="T315" i="10"/>
  <c r="S315" i="10"/>
  <c r="L315" i="10"/>
  <c r="U314" i="10"/>
  <c r="T314" i="10"/>
  <c r="S314" i="10"/>
  <c r="L314" i="10"/>
  <c r="U313" i="10"/>
  <c r="T313" i="10"/>
  <c r="S313" i="10"/>
  <c r="L313" i="10"/>
  <c r="U312" i="10"/>
  <c r="T312" i="10"/>
  <c r="S312" i="10"/>
  <c r="L312" i="10"/>
  <c r="U311" i="10"/>
  <c r="T311" i="10"/>
  <c r="S311" i="10"/>
  <c r="L311" i="10"/>
  <c r="U310" i="10"/>
  <c r="T310" i="10"/>
  <c r="S310" i="10"/>
  <c r="L310" i="10"/>
  <c r="U309" i="10"/>
  <c r="T309" i="10"/>
  <c r="S309" i="10"/>
  <c r="L309" i="10"/>
  <c r="U308" i="10"/>
  <c r="T308" i="10"/>
  <c r="S308" i="10"/>
  <c r="L308" i="10"/>
  <c r="U307" i="10"/>
  <c r="T307" i="10"/>
  <c r="S307" i="10"/>
  <c r="L307" i="10"/>
  <c r="U306" i="10"/>
  <c r="T306" i="10"/>
  <c r="S306" i="10"/>
  <c r="L306" i="10"/>
  <c r="U305" i="10"/>
  <c r="T305" i="10"/>
  <c r="S305" i="10"/>
  <c r="L305" i="10"/>
  <c r="U304" i="10"/>
  <c r="T304" i="10"/>
  <c r="S304" i="10"/>
  <c r="L304" i="10"/>
  <c r="U303" i="10"/>
  <c r="T303" i="10"/>
  <c r="S303" i="10"/>
  <c r="L303" i="10"/>
  <c r="U302" i="10"/>
  <c r="T302" i="10"/>
  <c r="S302" i="10"/>
  <c r="L302" i="10"/>
  <c r="U301" i="10"/>
  <c r="T301" i="10"/>
  <c r="S301" i="10"/>
  <c r="L301" i="10"/>
  <c r="U300" i="10"/>
  <c r="T300" i="10"/>
  <c r="S300" i="10"/>
  <c r="L300" i="10"/>
  <c r="U299" i="10"/>
  <c r="T299" i="10"/>
  <c r="S299" i="10"/>
  <c r="L299" i="10"/>
  <c r="U298" i="10"/>
  <c r="T298" i="10"/>
  <c r="S298" i="10"/>
  <c r="L298" i="10"/>
  <c r="U297" i="10"/>
  <c r="T297" i="10"/>
  <c r="S297" i="10"/>
  <c r="L297" i="10"/>
  <c r="U296" i="10"/>
  <c r="T296" i="10"/>
  <c r="S296" i="10"/>
  <c r="L296" i="10"/>
  <c r="U295" i="10"/>
  <c r="T295" i="10"/>
  <c r="S295" i="10"/>
  <c r="L295" i="10"/>
  <c r="U294" i="10"/>
  <c r="T294" i="10"/>
  <c r="S294" i="10"/>
  <c r="L294" i="10"/>
  <c r="U293" i="10"/>
  <c r="T293" i="10"/>
  <c r="S293" i="10"/>
  <c r="L293" i="10"/>
  <c r="U292" i="10"/>
  <c r="T292" i="10"/>
  <c r="S292" i="10"/>
  <c r="L292" i="10"/>
  <c r="U291" i="10"/>
  <c r="T291" i="10"/>
  <c r="S291" i="10"/>
  <c r="L291" i="10"/>
  <c r="U290" i="10"/>
  <c r="T290" i="10"/>
  <c r="S290" i="10"/>
  <c r="L290" i="10"/>
  <c r="U289" i="10"/>
  <c r="T289" i="10"/>
  <c r="S289" i="10"/>
  <c r="L289" i="10"/>
  <c r="U288" i="10"/>
  <c r="T288" i="10"/>
  <c r="S288" i="10"/>
  <c r="L288" i="10"/>
  <c r="U287" i="10"/>
  <c r="T287" i="10"/>
  <c r="S287" i="10"/>
  <c r="L287" i="10"/>
  <c r="U286" i="10"/>
  <c r="T286" i="10"/>
  <c r="S286" i="10"/>
  <c r="L286" i="10"/>
  <c r="U285" i="10"/>
  <c r="T285" i="10"/>
  <c r="S285" i="10"/>
  <c r="L285" i="10"/>
  <c r="U284" i="10"/>
  <c r="T284" i="10"/>
  <c r="S284" i="10"/>
  <c r="L284" i="10"/>
  <c r="U283" i="10"/>
  <c r="T283" i="10"/>
  <c r="S283" i="10"/>
  <c r="L283" i="10"/>
  <c r="U282" i="10"/>
  <c r="T282" i="10"/>
  <c r="S282" i="10"/>
  <c r="L282" i="10"/>
  <c r="U281" i="10"/>
  <c r="T281" i="10"/>
  <c r="S281" i="10"/>
  <c r="L281" i="10"/>
  <c r="U280" i="10"/>
  <c r="T280" i="10"/>
  <c r="S280" i="10"/>
  <c r="L280" i="10"/>
  <c r="U279" i="10"/>
  <c r="T279" i="10"/>
  <c r="S279" i="10"/>
  <c r="L279" i="10"/>
  <c r="U278" i="10"/>
  <c r="T278" i="10"/>
  <c r="S278" i="10"/>
  <c r="L278" i="10"/>
  <c r="U277" i="10"/>
  <c r="T277" i="10"/>
  <c r="S277" i="10"/>
  <c r="L277" i="10"/>
  <c r="U276" i="10"/>
  <c r="T276" i="10"/>
  <c r="S276" i="10"/>
  <c r="L276" i="10"/>
  <c r="U275" i="10"/>
  <c r="T275" i="10"/>
  <c r="S275" i="10"/>
  <c r="L275" i="10"/>
  <c r="U274" i="10"/>
  <c r="T274" i="10"/>
  <c r="S274" i="10"/>
  <c r="L274" i="10"/>
  <c r="U273" i="10"/>
  <c r="T273" i="10"/>
  <c r="S273" i="10"/>
  <c r="L273" i="10"/>
  <c r="U272" i="10"/>
  <c r="T272" i="10"/>
  <c r="S272" i="10"/>
  <c r="L272" i="10"/>
  <c r="U271" i="10"/>
  <c r="T271" i="10"/>
  <c r="S271" i="10"/>
  <c r="L271" i="10"/>
  <c r="U270" i="10"/>
  <c r="T270" i="10"/>
  <c r="S270" i="10"/>
  <c r="L270" i="10"/>
  <c r="U269" i="10"/>
  <c r="T269" i="10"/>
  <c r="S269" i="10"/>
  <c r="L269" i="10"/>
  <c r="U268" i="10"/>
  <c r="T268" i="10"/>
  <c r="S268" i="10"/>
  <c r="L268" i="10"/>
  <c r="U267" i="10"/>
  <c r="T267" i="10"/>
  <c r="S267" i="10"/>
  <c r="L267" i="10"/>
  <c r="U266" i="10"/>
  <c r="T266" i="10"/>
  <c r="S266" i="10"/>
  <c r="L266" i="10"/>
  <c r="U265" i="10"/>
  <c r="T265" i="10"/>
  <c r="S265" i="10"/>
  <c r="L265" i="10"/>
  <c r="U264" i="10"/>
  <c r="T264" i="10"/>
  <c r="S264" i="10"/>
  <c r="L264" i="10"/>
  <c r="U263" i="10"/>
  <c r="T263" i="10"/>
  <c r="S263" i="10"/>
  <c r="L263" i="10"/>
  <c r="U262" i="10"/>
  <c r="T262" i="10"/>
  <c r="S262" i="10"/>
  <c r="L262" i="10"/>
  <c r="U261" i="10"/>
  <c r="T261" i="10"/>
  <c r="S261" i="10"/>
  <c r="L261" i="10"/>
  <c r="U260" i="10"/>
  <c r="T260" i="10"/>
  <c r="S260" i="10"/>
  <c r="L260" i="10"/>
  <c r="U259" i="10"/>
  <c r="T259" i="10"/>
  <c r="S259" i="10"/>
  <c r="L259" i="10"/>
  <c r="U258" i="10"/>
  <c r="T258" i="10"/>
  <c r="S258" i="10"/>
  <c r="L258" i="10"/>
  <c r="U257" i="10"/>
  <c r="T257" i="10"/>
  <c r="S257" i="10"/>
  <c r="L257" i="10"/>
  <c r="U256" i="10"/>
  <c r="T256" i="10"/>
  <c r="S256" i="10"/>
  <c r="L256" i="10"/>
  <c r="U255" i="10"/>
  <c r="T255" i="10"/>
  <c r="S255" i="10"/>
  <c r="L255" i="10"/>
  <c r="U254" i="10"/>
  <c r="T254" i="10"/>
  <c r="S254" i="10"/>
  <c r="L254" i="10"/>
  <c r="U253" i="10"/>
  <c r="T253" i="10"/>
  <c r="S253" i="10"/>
  <c r="L253" i="10"/>
  <c r="U252" i="10"/>
  <c r="T252" i="10"/>
  <c r="S252" i="10"/>
  <c r="L252" i="10"/>
  <c r="U251" i="10"/>
  <c r="T251" i="10"/>
  <c r="S251" i="10"/>
  <c r="L251" i="10"/>
  <c r="U250" i="10"/>
  <c r="T250" i="10"/>
  <c r="S250" i="10"/>
  <c r="L250" i="10"/>
  <c r="U249" i="10"/>
  <c r="T249" i="10"/>
  <c r="S249" i="10"/>
  <c r="L249" i="10"/>
  <c r="U248" i="10"/>
  <c r="T248" i="10"/>
  <c r="S248" i="10"/>
  <c r="L248" i="10"/>
  <c r="U247" i="10"/>
  <c r="T247" i="10"/>
  <c r="S247" i="10"/>
  <c r="L247" i="10"/>
  <c r="U246" i="10"/>
  <c r="T246" i="10"/>
  <c r="S246" i="10"/>
  <c r="L246" i="10"/>
  <c r="U245" i="10"/>
  <c r="T245" i="10"/>
  <c r="S245" i="10"/>
  <c r="L245" i="10"/>
  <c r="U244" i="10"/>
  <c r="T244" i="10"/>
  <c r="S244" i="10"/>
  <c r="L244" i="10"/>
  <c r="U243" i="10"/>
  <c r="T243" i="10"/>
  <c r="S243" i="10"/>
  <c r="L243" i="10"/>
  <c r="U242" i="10"/>
  <c r="T242" i="10"/>
  <c r="S242" i="10"/>
  <c r="L242" i="10"/>
  <c r="U241" i="10"/>
  <c r="T241" i="10"/>
  <c r="S241" i="10"/>
  <c r="L241" i="10"/>
  <c r="U240" i="10"/>
  <c r="T240" i="10"/>
  <c r="S240" i="10"/>
  <c r="L240" i="10"/>
  <c r="U239" i="10"/>
  <c r="T239" i="10"/>
  <c r="S239" i="10"/>
  <c r="L239" i="10"/>
  <c r="U238" i="10"/>
  <c r="T238" i="10"/>
  <c r="S238" i="10"/>
  <c r="L238" i="10"/>
  <c r="U237" i="10"/>
  <c r="T237" i="10"/>
  <c r="S237" i="10"/>
  <c r="L237" i="10"/>
  <c r="U236" i="10"/>
  <c r="T236" i="10"/>
  <c r="S236" i="10"/>
  <c r="L236" i="10"/>
  <c r="U235" i="10"/>
  <c r="T235" i="10"/>
  <c r="S235" i="10"/>
  <c r="L235" i="10"/>
  <c r="U234" i="10"/>
  <c r="T234" i="10"/>
  <c r="S234" i="10"/>
  <c r="L234" i="10"/>
  <c r="U233" i="10"/>
  <c r="T233" i="10"/>
  <c r="S233" i="10"/>
  <c r="L233" i="10"/>
  <c r="U232" i="10"/>
  <c r="T232" i="10"/>
  <c r="S232" i="10"/>
  <c r="L232" i="10"/>
  <c r="U231" i="10"/>
  <c r="T231" i="10"/>
  <c r="S231" i="10"/>
  <c r="L231" i="10"/>
  <c r="U230" i="10"/>
  <c r="T230" i="10"/>
  <c r="S230" i="10"/>
  <c r="L230" i="10"/>
  <c r="U229" i="10"/>
  <c r="T229" i="10"/>
  <c r="S229" i="10"/>
  <c r="L229" i="10"/>
  <c r="U228" i="10"/>
  <c r="T228" i="10"/>
  <c r="S228" i="10"/>
  <c r="L228" i="10"/>
  <c r="U227" i="10"/>
  <c r="T227" i="10"/>
  <c r="S227" i="10"/>
  <c r="L227" i="10"/>
  <c r="U226" i="10"/>
  <c r="T226" i="10"/>
  <c r="S226" i="10"/>
  <c r="L226" i="10"/>
  <c r="U225" i="10"/>
  <c r="T225" i="10"/>
  <c r="S225" i="10"/>
  <c r="L225" i="10"/>
  <c r="U224" i="10"/>
  <c r="T224" i="10"/>
  <c r="S224" i="10"/>
  <c r="L224" i="10"/>
  <c r="U223" i="10"/>
  <c r="T223" i="10"/>
  <c r="S223" i="10"/>
  <c r="L223" i="10"/>
  <c r="U222" i="10"/>
  <c r="T222" i="10"/>
  <c r="S222" i="10"/>
  <c r="L222" i="10"/>
  <c r="U221" i="10"/>
  <c r="T221" i="10"/>
  <c r="S221" i="10"/>
  <c r="L221" i="10"/>
  <c r="U220" i="10"/>
  <c r="T220" i="10"/>
  <c r="S220" i="10"/>
  <c r="L220" i="10"/>
  <c r="U219" i="10"/>
  <c r="T219" i="10"/>
  <c r="S219" i="10"/>
  <c r="L219" i="10"/>
  <c r="U218" i="10"/>
  <c r="T218" i="10"/>
  <c r="S218" i="10"/>
  <c r="L218" i="10"/>
  <c r="U217" i="10"/>
  <c r="T217" i="10"/>
  <c r="S217" i="10"/>
  <c r="L217" i="10"/>
  <c r="U216" i="10"/>
  <c r="T216" i="10"/>
  <c r="S216" i="10"/>
  <c r="L216" i="10"/>
  <c r="U215" i="10"/>
  <c r="T215" i="10"/>
  <c r="S215" i="10"/>
  <c r="L215" i="10"/>
  <c r="U214" i="10"/>
  <c r="T214" i="10"/>
  <c r="S214" i="10"/>
  <c r="L214" i="10"/>
  <c r="U213" i="10"/>
  <c r="T213" i="10"/>
  <c r="S213" i="10"/>
  <c r="L213" i="10"/>
  <c r="U212" i="10"/>
  <c r="T212" i="10"/>
  <c r="S212" i="10"/>
  <c r="L212" i="10"/>
  <c r="U211" i="10"/>
  <c r="T211" i="10"/>
  <c r="S211" i="10"/>
  <c r="L211" i="10"/>
  <c r="U210" i="10"/>
  <c r="T210" i="10"/>
  <c r="S210" i="10"/>
  <c r="L210" i="10"/>
  <c r="U209" i="10"/>
  <c r="T209" i="10"/>
  <c r="S209" i="10"/>
  <c r="U208" i="10"/>
  <c r="T208" i="10"/>
  <c r="S208" i="10"/>
  <c r="L208" i="10"/>
  <c r="U207" i="10"/>
  <c r="T207" i="10"/>
  <c r="S207" i="10"/>
  <c r="L207" i="10"/>
  <c r="U206" i="10"/>
  <c r="T206" i="10"/>
  <c r="S206" i="10"/>
  <c r="L206" i="10"/>
  <c r="U205" i="10"/>
  <c r="T205" i="10"/>
  <c r="S205" i="10"/>
  <c r="L205" i="10"/>
  <c r="U204" i="10"/>
  <c r="T204" i="10"/>
  <c r="S204" i="10"/>
  <c r="L204" i="10"/>
  <c r="U203" i="10"/>
  <c r="T203" i="10"/>
  <c r="S203" i="10"/>
  <c r="L203" i="10"/>
  <c r="U202" i="10"/>
  <c r="T202" i="10"/>
  <c r="S202" i="10"/>
  <c r="L202" i="10"/>
  <c r="U201" i="10"/>
  <c r="T201" i="10"/>
  <c r="S201" i="10"/>
  <c r="L201" i="10"/>
  <c r="U200" i="10"/>
  <c r="T200" i="10"/>
  <c r="S200" i="10"/>
  <c r="L200" i="10"/>
  <c r="U199" i="10"/>
  <c r="T199" i="10"/>
  <c r="S199" i="10"/>
  <c r="L199" i="10"/>
  <c r="U198" i="10"/>
  <c r="T198" i="10"/>
  <c r="S198" i="10"/>
  <c r="L198" i="10"/>
  <c r="U197" i="10"/>
  <c r="T197" i="10"/>
  <c r="S197" i="10"/>
  <c r="L197" i="10"/>
  <c r="U196" i="10"/>
  <c r="T196" i="10"/>
  <c r="S196" i="10"/>
  <c r="L196" i="10"/>
  <c r="U195" i="10"/>
  <c r="T195" i="10"/>
  <c r="S195" i="10"/>
  <c r="L195" i="10"/>
  <c r="U194" i="10"/>
  <c r="T194" i="10"/>
  <c r="S194" i="10"/>
  <c r="L194" i="10"/>
  <c r="U193" i="10"/>
  <c r="T193" i="10"/>
  <c r="S193" i="10"/>
  <c r="L193" i="10"/>
  <c r="U192" i="10"/>
  <c r="T192" i="10"/>
  <c r="S192" i="10"/>
  <c r="L192" i="10"/>
  <c r="U191" i="10"/>
  <c r="T191" i="10"/>
  <c r="S191" i="10"/>
  <c r="L191" i="10"/>
  <c r="U190" i="10"/>
  <c r="T190" i="10"/>
  <c r="S190" i="10"/>
  <c r="L190" i="10"/>
  <c r="U189" i="10"/>
  <c r="T189" i="10"/>
  <c r="S189" i="10"/>
  <c r="L189" i="10"/>
  <c r="U188" i="10"/>
  <c r="T188" i="10"/>
  <c r="S188" i="10"/>
  <c r="L188" i="10"/>
  <c r="U187" i="10"/>
  <c r="T187" i="10"/>
  <c r="S187" i="10"/>
  <c r="L187" i="10"/>
  <c r="U186" i="10"/>
  <c r="T186" i="10"/>
  <c r="S186" i="10"/>
  <c r="L186" i="10"/>
  <c r="U185" i="10"/>
  <c r="T185" i="10"/>
  <c r="S185" i="10"/>
  <c r="L185" i="10"/>
  <c r="U184" i="10"/>
  <c r="T184" i="10"/>
  <c r="S184" i="10"/>
  <c r="L184" i="10"/>
  <c r="U183" i="10"/>
  <c r="T183" i="10"/>
  <c r="S183" i="10"/>
  <c r="L183" i="10"/>
  <c r="U182" i="10"/>
  <c r="T182" i="10"/>
  <c r="S182" i="10"/>
  <c r="L182" i="10"/>
  <c r="U181" i="10"/>
  <c r="T181" i="10"/>
  <c r="S181" i="10"/>
  <c r="L181" i="10"/>
  <c r="U180" i="10"/>
  <c r="T180" i="10"/>
  <c r="S180" i="10"/>
  <c r="L180" i="10"/>
  <c r="U179" i="10"/>
  <c r="T179" i="10"/>
  <c r="S179" i="10"/>
  <c r="L179" i="10"/>
  <c r="U178" i="10"/>
  <c r="T178" i="10"/>
  <c r="S178" i="10"/>
  <c r="L178" i="10"/>
  <c r="U177" i="10"/>
  <c r="T177" i="10"/>
  <c r="S177" i="10"/>
  <c r="L177" i="10"/>
  <c r="U176" i="10"/>
  <c r="T176" i="10"/>
  <c r="S176" i="10"/>
  <c r="L176" i="10"/>
  <c r="U175" i="10"/>
  <c r="T175" i="10"/>
  <c r="S175" i="10"/>
  <c r="L175" i="10"/>
  <c r="U174" i="10"/>
  <c r="T174" i="10"/>
  <c r="S174" i="10"/>
  <c r="L174" i="10"/>
  <c r="U173" i="10"/>
  <c r="T173" i="10"/>
  <c r="S173" i="10"/>
  <c r="L173" i="10"/>
  <c r="U172" i="10"/>
  <c r="T172" i="10"/>
  <c r="S172" i="10"/>
  <c r="L172" i="10"/>
  <c r="U171" i="10"/>
  <c r="T171" i="10"/>
  <c r="S171" i="10"/>
  <c r="L171" i="10"/>
  <c r="U170" i="10"/>
  <c r="T170" i="10"/>
  <c r="S170" i="10"/>
  <c r="L170" i="10"/>
  <c r="U169" i="10"/>
  <c r="T169" i="10"/>
  <c r="S169" i="10"/>
  <c r="L169" i="10"/>
  <c r="U168" i="10"/>
  <c r="T168" i="10"/>
  <c r="S168" i="10"/>
  <c r="L168" i="10"/>
  <c r="U167" i="10"/>
  <c r="T167" i="10"/>
  <c r="S167" i="10"/>
  <c r="L167" i="10"/>
  <c r="U166" i="10"/>
  <c r="T166" i="10"/>
  <c r="S166" i="10"/>
  <c r="L166" i="10"/>
  <c r="U165" i="10"/>
  <c r="T165" i="10"/>
  <c r="S165" i="10"/>
  <c r="L165" i="10"/>
  <c r="U164" i="10"/>
  <c r="T164" i="10"/>
  <c r="S164" i="10"/>
  <c r="L164" i="10"/>
  <c r="U163" i="10"/>
  <c r="T163" i="10"/>
  <c r="S163" i="10"/>
  <c r="L163" i="10"/>
  <c r="U162" i="10"/>
  <c r="T162" i="10"/>
  <c r="S162" i="10"/>
  <c r="L162" i="10"/>
  <c r="U161" i="10"/>
  <c r="T161" i="10"/>
  <c r="S161" i="10"/>
  <c r="L161" i="10"/>
  <c r="U160" i="10"/>
  <c r="T160" i="10"/>
  <c r="S160" i="10"/>
  <c r="L160" i="10"/>
  <c r="U159" i="10"/>
  <c r="T159" i="10"/>
  <c r="S159" i="10"/>
  <c r="L159" i="10"/>
  <c r="U158" i="10"/>
  <c r="T158" i="10"/>
  <c r="S158" i="10"/>
  <c r="L158" i="10"/>
  <c r="U157" i="10"/>
  <c r="T157" i="10"/>
  <c r="S157" i="10"/>
  <c r="L157" i="10"/>
  <c r="U156" i="10"/>
  <c r="T156" i="10"/>
  <c r="S156" i="10"/>
  <c r="L156" i="10"/>
  <c r="U155" i="10"/>
  <c r="T155" i="10"/>
  <c r="S155" i="10"/>
  <c r="L155" i="10"/>
  <c r="U154" i="10"/>
  <c r="T154" i="10"/>
  <c r="S154" i="10"/>
  <c r="L154" i="10"/>
  <c r="U153" i="10"/>
  <c r="T153" i="10"/>
  <c r="S153" i="10"/>
  <c r="L153" i="10"/>
  <c r="U152" i="10"/>
  <c r="T152" i="10"/>
  <c r="S152" i="10"/>
  <c r="L152" i="10"/>
  <c r="U151" i="10"/>
  <c r="T151" i="10"/>
  <c r="S151" i="10"/>
  <c r="L151" i="10"/>
  <c r="U150" i="10"/>
  <c r="T150" i="10"/>
  <c r="S150" i="10"/>
  <c r="L150" i="10"/>
  <c r="U149" i="10"/>
  <c r="T149" i="10"/>
  <c r="S149" i="10"/>
  <c r="L149" i="10"/>
  <c r="U148" i="10"/>
  <c r="T148" i="10"/>
  <c r="S148" i="10"/>
  <c r="L148" i="10"/>
  <c r="U147" i="10"/>
  <c r="T147" i="10"/>
  <c r="S147" i="10"/>
  <c r="L147" i="10"/>
  <c r="U146" i="10"/>
  <c r="T146" i="10"/>
  <c r="S146" i="10"/>
  <c r="L146" i="10"/>
  <c r="U145" i="10"/>
  <c r="T145" i="10"/>
  <c r="S145" i="10"/>
  <c r="L145" i="10"/>
  <c r="U144" i="10"/>
  <c r="T144" i="10"/>
  <c r="S144" i="10"/>
  <c r="L144" i="10"/>
  <c r="U143" i="10"/>
  <c r="T143" i="10"/>
  <c r="S143" i="10"/>
  <c r="L143" i="10"/>
  <c r="U142" i="10"/>
  <c r="T142" i="10"/>
  <c r="S142" i="10"/>
  <c r="L142" i="10"/>
  <c r="U141" i="10"/>
  <c r="T141" i="10"/>
  <c r="S141" i="10"/>
  <c r="L141" i="10"/>
  <c r="U140" i="10"/>
  <c r="T140" i="10"/>
  <c r="S140" i="10"/>
  <c r="L140" i="10"/>
  <c r="U139" i="10"/>
  <c r="T139" i="10"/>
  <c r="S139" i="10"/>
  <c r="L139" i="10"/>
  <c r="U138" i="10"/>
  <c r="T138" i="10"/>
  <c r="S138" i="10"/>
  <c r="L138" i="10"/>
  <c r="U137" i="10"/>
  <c r="T137" i="10"/>
  <c r="S137" i="10"/>
  <c r="L137" i="10"/>
  <c r="U136" i="10"/>
  <c r="T136" i="10"/>
  <c r="S136" i="10"/>
  <c r="L136" i="10"/>
  <c r="U135" i="10"/>
  <c r="T135" i="10"/>
  <c r="S135" i="10"/>
  <c r="L135" i="10"/>
  <c r="U134" i="10"/>
  <c r="T134" i="10"/>
  <c r="S134" i="10"/>
  <c r="L134" i="10"/>
  <c r="U133" i="10"/>
  <c r="T133" i="10"/>
  <c r="S133" i="10"/>
  <c r="L133" i="10"/>
  <c r="U132" i="10"/>
  <c r="T132" i="10"/>
  <c r="S132" i="10"/>
  <c r="L132" i="10"/>
  <c r="U131" i="10"/>
  <c r="T131" i="10"/>
  <c r="S131" i="10"/>
  <c r="L131" i="10"/>
  <c r="U130" i="10"/>
  <c r="T130" i="10"/>
  <c r="S130" i="10"/>
  <c r="L130" i="10"/>
  <c r="U129" i="10"/>
  <c r="T129" i="10"/>
  <c r="S129" i="10"/>
  <c r="L129" i="10"/>
  <c r="U128" i="10"/>
  <c r="T128" i="10"/>
  <c r="S128" i="10"/>
  <c r="L128" i="10"/>
  <c r="U127" i="10"/>
  <c r="T127" i="10"/>
  <c r="S127" i="10"/>
  <c r="L127" i="10"/>
  <c r="U126" i="10"/>
  <c r="T126" i="10"/>
  <c r="S126" i="10"/>
  <c r="L126" i="10"/>
  <c r="U125" i="10"/>
  <c r="T125" i="10"/>
  <c r="S125" i="10"/>
  <c r="L125" i="10"/>
  <c r="U124" i="10"/>
  <c r="T124" i="10"/>
  <c r="S124" i="10"/>
  <c r="L124" i="10"/>
  <c r="U123" i="10"/>
  <c r="T123" i="10"/>
  <c r="S123" i="10"/>
  <c r="L123" i="10"/>
  <c r="U122" i="10"/>
  <c r="T122" i="10"/>
  <c r="S122" i="10"/>
  <c r="L122" i="10"/>
  <c r="U121" i="10"/>
  <c r="T121" i="10"/>
  <c r="S121" i="10"/>
  <c r="L121" i="10"/>
  <c r="U120" i="10"/>
  <c r="T120" i="10"/>
  <c r="S120" i="10"/>
  <c r="L120" i="10"/>
  <c r="U119" i="10"/>
  <c r="T119" i="10"/>
  <c r="S119" i="10"/>
  <c r="L119" i="10"/>
  <c r="U118" i="10"/>
  <c r="T118" i="10"/>
  <c r="S118" i="10"/>
  <c r="L118" i="10"/>
  <c r="U117" i="10"/>
  <c r="T117" i="10"/>
  <c r="S117" i="10"/>
  <c r="L117" i="10"/>
  <c r="U116" i="10"/>
  <c r="T116" i="10"/>
  <c r="S116" i="10"/>
  <c r="L116" i="10"/>
  <c r="U115" i="10"/>
  <c r="T115" i="10"/>
  <c r="S115" i="10"/>
  <c r="L115" i="10"/>
  <c r="U114" i="10"/>
  <c r="T114" i="10"/>
  <c r="S114" i="10"/>
  <c r="L114" i="10"/>
  <c r="U113" i="10"/>
  <c r="T113" i="10"/>
  <c r="S113" i="10"/>
  <c r="L113" i="10"/>
  <c r="U112" i="10"/>
  <c r="T112" i="10"/>
  <c r="S112" i="10"/>
  <c r="L112" i="10"/>
  <c r="U111" i="10"/>
  <c r="T111" i="10"/>
  <c r="S111" i="10"/>
  <c r="L111" i="10"/>
  <c r="U110" i="10"/>
  <c r="T110" i="10"/>
  <c r="S110" i="10"/>
  <c r="L110" i="10"/>
  <c r="U109" i="10"/>
  <c r="T109" i="10"/>
  <c r="S109" i="10"/>
  <c r="L109" i="10"/>
  <c r="U108" i="10"/>
  <c r="T108" i="10"/>
  <c r="S108" i="10"/>
  <c r="L108" i="10"/>
  <c r="U107" i="10"/>
  <c r="T107" i="10"/>
  <c r="S107" i="10"/>
  <c r="L107" i="10"/>
  <c r="U106" i="10"/>
  <c r="T106" i="10"/>
  <c r="S106" i="10"/>
  <c r="L106" i="10"/>
  <c r="U105" i="10"/>
  <c r="T105" i="10"/>
  <c r="S105" i="10"/>
  <c r="L105" i="10"/>
  <c r="U104" i="10"/>
  <c r="T104" i="10"/>
  <c r="S104" i="10"/>
  <c r="L104" i="10"/>
  <c r="U103" i="10"/>
  <c r="T103" i="10"/>
  <c r="S103" i="10"/>
  <c r="L103" i="10"/>
  <c r="U102" i="10"/>
  <c r="T102" i="10"/>
  <c r="S102" i="10"/>
  <c r="L102" i="10"/>
  <c r="U101" i="10"/>
  <c r="T101" i="10"/>
  <c r="S101" i="10"/>
  <c r="L101" i="10"/>
  <c r="U100" i="10"/>
  <c r="T100" i="10"/>
  <c r="S100" i="10"/>
  <c r="L100" i="10"/>
  <c r="U99" i="10"/>
  <c r="T99" i="10"/>
  <c r="S99" i="10"/>
  <c r="L99" i="10"/>
  <c r="U98" i="10"/>
  <c r="T98" i="10"/>
  <c r="S98" i="10"/>
  <c r="L98" i="10"/>
  <c r="U97" i="10"/>
  <c r="T97" i="10"/>
  <c r="S97" i="10"/>
  <c r="L97" i="10"/>
  <c r="U96" i="10"/>
  <c r="T96" i="10"/>
  <c r="S96" i="10"/>
  <c r="L96" i="10"/>
  <c r="U95" i="10"/>
  <c r="T95" i="10"/>
  <c r="S95" i="10"/>
  <c r="L95" i="10"/>
  <c r="U94" i="10"/>
  <c r="T94" i="10"/>
  <c r="S94" i="10"/>
  <c r="L94" i="10"/>
  <c r="U93" i="10"/>
  <c r="T93" i="10"/>
  <c r="S93" i="10"/>
  <c r="L93" i="10"/>
  <c r="U92" i="10"/>
  <c r="T92" i="10"/>
  <c r="S92" i="10"/>
  <c r="L92" i="10"/>
  <c r="U91" i="10"/>
  <c r="T91" i="10"/>
  <c r="S91" i="10"/>
  <c r="L91" i="10"/>
  <c r="U90" i="10"/>
  <c r="T90" i="10"/>
  <c r="S90" i="10"/>
  <c r="L90" i="10"/>
  <c r="U89" i="10"/>
  <c r="T89" i="10"/>
  <c r="S89" i="10"/>
  <c r="L89" i="10"/>
  <c r="U88" i="10"/>
  <c r="T88" i="10"/>
  <c r="S88" i="10"/>
  <c r="L88" i="10"/>
  <c r="U87" i="10"/>
  <c r="T87" i="10"/>
  <c r="S87" i="10"/>
  <c r="L87" i="10"/>
  <c r="U86" i="10"/>
  <c r="T86" i="10"/>
  <c r="S86" i="10"/>
  <c r="L86" i="10"/>
  <c r="U85" i="10"/>
  <c r="T85" i="10"/>
  <c r="S85" i="10"/>
  <c r="L85" i="10"/>
  <c r="U84" i="10"/>
  <c r="T84" i="10"/>
  <c r="S84" i="10"/>
  <c r="L84" i="10"/>
  <c r="U83" i="10"/>
  <c r="T83" i="10"/>
  <c r="S83" i="10"/>
  <c r="L83" i="10"/>
  <c r="U82" i="10"/>
  <c r="T82" i="10"/>
  <c r="S82" i="10"/>
  <c r="L82" i="10"/>
  <c r="U81" i="10"/>
  <c r="T81" i="10"/>
  <c r="S81" i="10"/>
  <c r="L81" i="10"/>
  <c r="U80" i="10"/>
  <c r="T80" i="10"/>
  <c r="S80" i="10"/>
  <c r="L80" i="10"/>
  <c r="U79" i="10"/>
  <c r="T79" i="10"/>
  <c r="S79" i="10"/>
  <c r="L79" i="10"/>
  <c r="U78" i="10"/>
  <c r="T78" i="10"/>
  <c r="S78" i="10"/>
  <c r="L78" i="10"/>
  <c r="U77" i="10"/>
  <c r="T77" i="10"/>
  <c r="S77" i="10"/>
  <c r="L77" i="10"/>
  <c r="U76" i="10"/>
  <c r="T76" i="10"/>
  <c r="S76" i="10"/>
  <c r="L76" i="10"/>
  <c r="U75" i="10"/>
  <c r="T75" i="10"/>
  <c r="S75" i="10"/>
  <c r="L75" i="10"/>
  <c r="U74" i="10"/>
  <c r="T74" i="10"/>
  <c r="S74" i="10"/>
  <c r="L74" i="10"/>
  <c r="U73" i="10"/>
  <c r="T73" i="10"/>
  <c r="S73" i="10"/>
  <c r="L73" i="10"/>
  <c r="U72" i="10"/>
  <c r="T72" i="10"/>
  <c r="S72" i="10"/>
  <c r="L72" i="10"/>
  <c r="U71" i="10"/>
  <c r="T71" i="10"/>
  <c r="S71" i="10"/>
  <c r="L71" i="10"/>
  <c r="U70" i="10"/>
  <c r="T70" i="10"/>
  <c r="S70" i="10"/>
  <c r="L70" i="10"/>
  <c r="U69" i="10"/>
  <c r="T69" i="10"/>
  <c r="S69" i="10"/>
  <c r="L69" i="10"/>
  <c r="U68" i="10"/>
  <c r="T68" i="10"/>
  <c r="S68" i="10"/>
  <c r="L68" i="10"/>
  <c r="U67" i="10"/>
  <c r="T67" i="10"/>
  <c r="S67" i="10"/>
  <c r="L67" i="10"/>
  <c r="U66" i="10"/>
  <c r="T66" i="10"/>
  <c r="S66" i="10"/>
  <c r="L66" i="10"/>
  <c r="U65" i="10"/>
  <c r="T65" i="10"/>
  <c r="S65" i="10"/>
  <c r="L65" i="10"/>
  <c r="U64" i="10"/>
  <c r="T64" i="10"/>
  <c r="S64" i="10"/>
  <c r="L64" i="10"/>
  <c r="U63" i="10"/>
  <c r="T63" i="10"/>
  <c r="S63" i="10"/>
  <c r="L63" i="10"/>
  <c r="U62" i="10"/>
  <c r="T62" i="10"/>
  <c r="S62" i="10"/>
  <c r="L62" i="10"/>
  <c r="U61" i="10"/>
  <c r="T61" i="10"/>
  <c r="S61" i="10"/>
  <c r="L61" i="10"/>
  <c r="U60" i="10"/>
  <c r="T60" i="10"/>
  <c r="S60" i="10"/>
  <c r="L60" i="10"/>
  <c r="U59" i="10"/>
  <c r="T59" i="10"/>
  <c r="S59" i="10"/>
  <c r="L59" i="10"/>
  <c r="U58" i="10"/>
  <c r="T58" i="10"/>
  <c r="S58" i="10"/>
  <c r="L58" i="10"/>
  <c r="U57" i="10"/>
  <c r="T57" i="10"/>
  <c r="S57" i="10"/>
  <c r="L57" i="10"/>
  <c r="U56" i="10"/>
  <c r="T56" i="10"/>
  <c r="S56" i="10"/>
  <c r="L56" i="10"/>
  <c r="U55" i="10"/>
  <c r="T55" i="10"/>
  <c r="S55" i="10"/>
  <c r="L55" i="10"/>
  <c r="U54" i="10"/>
  <c r="T54" i="10"/>
  <c r="S54" i="10"/>
  <c r="L54" i="10"/>
  <c r="U53" i="10"/>
  <c r="T53" i="10"/>
  <c r="S53" i="10"/>
  <c r="L53" i="10"/>
  <c r="U52" i="10"/>
  <c r="T52" i="10"/>
  <c r="S52" i="10"/>
  <c r="L52" i="10"/>
  <c r="U51" i="10"/>
  <c r="T51" i="10"/>
  <c r="S51" i="10"/>
  <c r="L51" i="10"/>
  <c r="U50" i="10"/>
  <c r="T50" i="10"/>
  <c r="S50" i="10"/>
  <c r="L50" i="10"/>
  <c r="U49" i="10"/>
  <c r="T49" i="10"/>
  <c r="S49" i="10"/>
  <c r="L49" i="10"/>
  <c r="U48" i="10"/>
  <c r="T48" i="10"/>
  <c r="S48" i="10"/>
  <c r="L48" i="10"/>
  <c r="U47" i="10"/>
  <c r="T47" i="10"/>
  <c r="S47" i="10"/>
  <c r="L47" i="10"/>
  <c r="U46" i="10"/>
  <c r="T46" i="10"/>
  <c r="S46" i="10"/>
  <c r="L46" i="10"/>
  <c r="U45" i="10"/>
  <c r="T45" i="10"/>
  <c r="S45" i="10"/>
  <c r="L45" i="10"/>
  <c r="U44" i="10"/>
  <c r="T44" i="10"/>
  <c r="S44" i="10"/>
  <c r="L44" i="10"/>
  <c r="U43" i="10"/>
  <c r="T43" i="10"/>
  <c r="S43" i="10"/>
  <c r="L43" i="10"/>
  <c r="U42" i="10"/>
  <c r="T42" i="10"/>
  <c r="S42" i="10"/>
  <c r="L42" i="10"/>
  <c r="U41" i="10"/>
  <c r="T41" i="10"/>
  <c r="S41" i="10"/>
  <c r="L41" i="10"/>
  <c r="U40" i="10"/>
  <c r="T40" i="10"/>
  <c r="S40" i="10"/>
  <c r="L40" i="10"/>
  <c r="U39" i="10"/>
  <c r="T39" i="10"/>
  <c r="S39" i="10"/>
  <c r="L39" i="10"/>
  <c r="U38" i="10"/>
  <c r="T38" i="10"/>
  <c r="S38" i="10"/>
  <c r="L38" i="10"/>
  <c r="U37" i="10"/>
  <c r="T37" i="10"/>
  <c r="S37" i="10"/>
  <c r="L37" i="10"/>
  <c r="U36" i="10"/>
  <c r="T36" i="10"/>
  <c r="S36" i="10"/>
  <c r="L36" i="10"/>
  <c r="U35" i="10"/>
  <c r="T35" i="10"/>
  <c r="S35" i="10"/>
  <c r="L35" i="10"/>
  <c r="U34" i="10"/>
  <c r="T34" i="10"/>
  <c r="S34" i="10"/>
  <c r="L34" i="10"/>
  <c r="U33" i="10"/>
  <c r="T33" i="10"/>
  <c r="S33" i="10"/>
  <c r="L33" i="10"/>
  <c r="U32" i="10"/>
  <c r="T32" i="10"/>
  <c r="S32" i="10"/>
  <c r="L32" i="10"/>
  <c r="U31" i="10"/>
  <c r="T31" i="10"/>
  <c r="S31" i="10"/>
  <c r="L31" i="10"/>
  <c r="U30" i="10"/>
  <c r="T30" i="10"/>
  <c r="S30" i="10"/>
  <c r="L30" i="10"/>
  <c r="U29" i="10"/>
  <c r="T29" i="10"/>
  <c r="S29" i="10"/>
  <c r="L29" i="10"/>
  <c r="U28" i="10"/>
  <c r="T28" i="10"/>
  <c r="S28" i="10"/>
  <c r="L28" i="10"/>
  <c r="U27" i="10"/>
  <c r="T27" i="10"/>
  <c r="S27" i="10"/>
  <c r="L27" i="10"/>
  <c r="U26" i="10"/>
  <c r="T26" i="10"/>
  <c r="S26" i="10"/>
  <c r="L26" i="10"/>
  <c r="U25" i="10"/>
  <c r="T25" i="10"/>
  <c r="S25" i="10"/>
  <c r="L25" i="10"/>
  <c r="U24" i="10"/>
  <c r="T24" i="10"/>
  <c r="S24" i="10"/>
  <c r="L24" i="10"/>
  <c r="U23" i="10"/>
  <c r="T23" i="10"/>
  <c r="S23" i="10"/>
  <c r="L23" i="10"/>
  <c r="U22" i="10"/>
  <c r="T22" i="10"/>
  <c r="S22" i="10"/>
  <c r="L22" i="10"/>
  <c r="D19" i="11" s="1"/>
  <c r="U21" i="10"/>
  <c r="T21" i="10"/>
  <c r="S21" i="10"/>
  <c r="L21" i="10"/>
  <c r="U20" i="10"/>
  <c r="T20" i="10"/>
  <c r="S20" i="10"/>
  <c r="L20" i="10"/>
  <c r="U19" i="10"/>
  <c r="T19" i="10"/>
  <c r="S19" i="10"/>
  <c r="L19" i="10"/>
  <c r="U18" i="10"/>
  <c r="T18" i="10"/>
  <c r="S18" i="10"/>
  <c r="L18" i="10"/>
  <c r="U17" i="10"/>
  <c r="T17" i="10"/>
  <c r="S17" i="10"/>
  <c r="L17" i="10"/>
  <c r="U16" i="10"/>
  <c r="T16" i="10"/>
  <c r="S16" i="10"/>
  <c r="L16" i="10"/>
  <c r="U15" i="10"/>
  <c r="T15" i="10"/>
  <c r="S15" i="10"/>
  <c r="L15" i="10"/>
  <c r="U14" i="10"/>
  <c r="T14" i="10"/>
  <c r="S14" i="10"/>
  <c r="L14" i="10"/>
  <c r="U13" i="10"/>
  <c r="T13" i="10"/>
  <c r="S13" i="10"/>
  <c r="L13" i="10"/>
  <c r="U12" i="10"/>
  <c r="T12" i="10"/>
  <c r="S12" i="10"/>
  <c r="L12" i="10"/>
  <c r="U11" i="10"/>
  <c r="T11" i="10"/>
  <c r="S11" i="10"/>
  <c r="L11" i="10"/>
  <c r="U10" i="10"/>
  <c r="T10" i="10"/>
  <c r="S10" i="10"/>
  <c r="L10" i="10"/>
  <c r="D10" i="10"/>
  <c r="D11" i="10" s="1"/>
  <c r="D12" i="10" s="1"/>
  <c r="D13" i="10" s="1"/>
  <c r="D14" i="10" s="1"/>
  <c r="D15" i="10" s="1"/>
  <c r="D16" i="10" s="1"/>
  <c r="D17" i="10" s="1"/>
  <c r="D18" i="10" s="1"/>
  <c r="D19" i="10" s="1"/>
  <c r="D20" i="10" s="1"/>
  <c r="D21" i="10" s="1"/>
  <c r="D22" i="10" s="1"/>
  <c r="D23" i="10" s="1"/>
  <c r="D24" i="10" s="1"/>
  <c r="D25" i="10" s="1"/>
  <c r="D26" i="10" s="1"/>
  <c r="D27" i="10" s="1"/>
  <c r="D28" i="10" s="1"/>
  <c r="D29" i="10" s="1"/>
  <c r="D30" i="10" s="1"/>
  <c r="D31" i="10" s="1"/>
  <c r="D32" i="10" s="1"/>
  <c r="D33" i="10" s="1"/>
  <c r="D34" i="10" s="1"/>
  <c r="D35" i="10" s="1"/>
  <c r="D36" i="10" s="1"/>
  <c r="D37" i="10" s="1"/>
  <c r="D38" i="10" s="1"/>
  <c r="D39" i="10" s="1"/>
  <c r="D40" i="10" s="1"/>
  <c r="D41" i="10" s="1"/>
  <c r="D42" i="10" s="1"/>
  <c r="D43" i="10" s="1"/>
  <c r="D44" i="10" s="1"/>
  <c r="D45" i="10" s="1"/>
  <c r="D46" i="10" s="1"/>
  <c r="D47" i="10" s="1"/>
  <c r="D48" i="10" s="1"/>
  <c r="D49" i="10" s="1"/>
  <c r="D50" i="10" s="1"/>
  <c r="D51" i="10" s="1"/>
  <c r="D52" i="10" s="1"/>
  <c r="D53" i="10" s="1"/>
  <c r="D54" i="10" s="1"/>
  <c r="D55" i="10" s="1"/>
  <c r="D56" i="10" s="1"/>
  <c r="D57" i="10" s="1"/>
  <c r="D58" i="10" s="1"/>
  <c r="D59" i="10" s="1"/>
  <c r="D60" i="10" s="1"/>
  <c r="D61" i="10" s="1"/>
  <c r="D62" i="10" s="1"/>
  <c r="D63" i="10" s="1"/>
  <c r="D64" i="10" s="1"/>
  <c r="D65" i="10" s="1"/>
  <c r="D66" i="10" s="1"/>
  <c r="D67" i="10" s="1"/>
  <c r="D68" i="10" s="1"/>
  <c r="D69" i="10" s="1"/>
  <c r="D70" i="10" s="1"/>
  <c r="D71" i="10" s="1"/>
  <c r="D72" i="10" s="1"/>
  <c r="D73" i="10" s="1"/>
  <c r="D74" i="10" s="1"/>
  <c r="D75" i="10" s="1"/>
  <c r="D76" i="10" s="1"/>
  <c r="D77" i="10" s="1"/>
  <c r="D78" i="10" s="1"/>
  <c r="D79" i="10" s="1"/>
  <c r="D80" i="10" s="1"/>
  <c r="D81" i="10" s="1"/>
  <c r="D82" i="10" s="1"/>
  <c r="D83" i="10" s="1"/>
  <c r="D84" i="10" s="1"/>
  <c r="D85" i="10" s="1"/>
  <c r="D86" i="10" s="1"/>
  <c r="D87" i="10" s="1"/>
  <c r="D88" i="10" s="1"/>
  <c r="D89" i="10" s="1"/>
  <c r="D90" i="10" s="1"/>
  <c r="D91" i="10" s="1"/>
  <c r="D92" i="10" s="1"/>
  <c r="D93" i="10" s="1"/>
  <c r="D94" i="10" s="1"/>
  <c r="D95" i="10" s="1"/>
  <c r="D96" i="10" s="1"/>
  <c r="D97" i="10" s="1"/>
  <c r="D98" i="10" s="1"/>
  <c r="D99" i="10" s="1"/>
  <c r="D100" i="10" s="1"/>
  <c r="D101" i="10" s="1"/>
  <c r="D102" i="10" s="1"/>
  <c r="D103" i="10" s="1"/>
  <c r="D104" i="10" s="1"/>
  <c r="D105" i="10" s="1"/>
  <c r="D106" i="10" s="1"/>
  <c r="D107" i="10" s="1"/>
  <c r="D108" i="10" s="1"/>
  <c r="D109" i="10" s="1"/>
  <c r="D110" i="10" s="1"/>
  <c r="D111" i="10" s="1"/>
  <c r="D112" i="10" s="1"/>
  <c r="D113" i="10" s="1"/>
  <c r="D114" i="10" s="1"/>
  <c r="D115" i="10" s="1"/>
  <c r="D116" i="10" s="1"/>
  <c r="D117" i="10" s="1"/>
  <c r="D118" i="10" s="1"/>
  <c r="D119" i="10" s="1"/>
  <c r="D120" i="10" s="1"/>
  <c r="D121" i="10" s="1"/>
  <c r="D122" i="10" s="1"/>
  <c r="D123" i="10" s="1"/>
  <c r="D124" i="10" s="1"/>
  <c r="D125" i="10" s="1"/>
  <c r="D126" i="10" s="1"/>
  <c r="D127" i="10" s="1"/>
  <c r="D128" i="10" s="1"/>
  <c r="D129" i="10" s="1"/>
  <c r="D130" i="10" s="1"/>
  <c r="D131" i="10" s="1"/>
  <c r="D132" i="10" s="1"/>
  <c r="D133" i="10" s="1"/>
  <c r="D134" i="10" s="1"/>
  <c r="D135" i="10" s="1"/>
  <c r="D136" i="10" s="1"/>
  <c r="D137" i="10" s="1"/>
  <c r="D138" i="10" s="1"/>
  <c r="D139" i="10" s="1"/>
  <c r="D140" i="10" s="1"/>
  <c r="D141" i="10" s="1"/>
  <c r="D142" i="10" s="1"/>
  <c r="D143" i="10" s="1"/>
  <c r="D144" i="10" s="1"/>
  <c r="D145" i="10" s="1"/>
  <c r="D146" i="10" s="1"/>
  <c r="D147" i="10" s="1"/>
  <c r="D148" i="10" s="1"/>
  <c r="D149" i="10" s="1"/>
  <c r="D150" i="10" s="1"/>
  <c r="D151" i="10" s="1"/>
  <c r="D152" i="10" s="1"/>
  <c r="D153" i="10" s="1"/>
  <c r="D154" i="10" s="1"/>
  <c r="D155" i="10" s="1"/>
  <c r="D156" i="10" s="1"/>
  <c r="D157" i="10" s="1"/>
  <c r="D158" i="10" s="1"/>
  <c r="D159" i="10" s="1"/>
  <c r="D160" i="10" s="1"/>
  <c r="D161" i="10" s="1"/>
  <c r="D162" i="10" s="1"/>
  <c r="D163" i="10" s="1"/>
  <c r="D164" i="10" s="1"/>
  <c r="D165" i="10" s="1"/>
  <c r="D166" i="10" s="1"/>
  <c r="D167" i="10" s="1"/>
  <c r="D168" i="10" s="1"/>
  <c r="D169" i="10" s="1"/>
  <c r="D170" i="10" s="1"/>
  <c r="D171" i="10" s="1"/>
  <c r="D172" i="10" s="1"/>
  <c r="D173" i="10" s="1"/>
  <c r="D174" i="10" s="1"/>
  <c r="D175" i="10" s="1"/>
  <c r="D176" i="10" s="1"/>
  <c r="D177" i="10" s="1"/>
  <c r="D178" i="10" s="1"/>
  <c r="D179" i="10" s="1"/>
  <c r="D180" i="10" s="1"/>
  <c r="D181" i="10" s="1"/>
  <c r="D182" i="10" s="1"/>
  <c r="D183" i="10" s="1"/>
  <c r="D184" i="10" s="1"/>
  <c r="D185" i="10" s="1"/>
  <c r="D186" i="10" s="1"/>
  <c r="D187" i="10" s="1"/>
  <c r="D188" i="10" s="1"/>
  <c r="D189" i="10" s="1"/>
  <c r="D190" i="10" s="1"/>
  <c r="D191" i="10" s="1"/>
  <c r="D192" i="10" s="1"/>
  <c r="D193" i="10" s="1"/>
  <c r="D194" i="10" s="1"/>
  <c r="D195" i="10" s="1"/>
  <c r="D196" i="10" s="1"/>
  <c r="D197" i="10" s="1"/>
  <c r="D198" i="10" s="1"/>
  <c r="D199" i="10" s="1"/>
  <c r="D200" i="10" s="1"/>
  <c r="D201" i="10" s="1"/>
  <c r="D202" i="10" s="1"/>
  <c r="D203" i="10" s="1"/>
  <c r="D204" i="10" s="1"/>
  <c r="D205" i="10" s="1"/>
  <c r="D206" i="10" s="1"/>
  <c r="D207" i="10" s="1"/>
  <c r="D208" i="10" s="1"/>
  <c r="D210" i="10" s="1"/>
  <c r="D211" i="10" s="1"/>
  <c r="D212" i="10" s="1"/>
  <c r="D213" i="10" s="1"/>
  <c r="D214" i="10" s="1"/>
  <c r="D215" i="10" s="1"/>
  <c r="D216" i="10" s="1"/>
  <c r="D217" i="10" s="1"/>
  <c r="D218" i="10" s="1"/>
  <c r="D219" i="10" s="1"/>
  <c r="D220" i="10" s="1"/>
  <c r="D221" i="10" s="1"/>
  <c r="D222" i="10" s="1"/>
  <c r="D223" i="10" s="1"/>
  <c r="D224" i="10" s="1"/>
  <c r="D225" i="10" s="1"/>
  <c r="D226" i="10" s="1"/>
  <c r="D227" i="10" s="1"/>
  <c r="D228" i="10" s="1"/>
  <c r="D229" i="10" s="1"/>
  <c r="D230" i="10" s="1"/>
  <c r="D231" i="10" s="1"/>
  <c r="D232" i="10" s="1"/>
  <c r="D233" i="10" s="1"/>
  <c r="D234" i="10" s="1"/>
  <c r="D235" i="10" s="1"/>
  <c r="D236" i="10" s="1"/>
  <c r="D237" i="10" s="1"/>
  <c r="D238" i="10" s="1"/>
  <c r="D239" i="10" s="1"/>
  <c r="D240" i="10" s="1"/>
  <c r="D241" i="10" s="1"/>
  <c r="D242" i="10" s="1"/>
  <c r="D243" i="10" s="1"/>
  <c r="D244" i="10" s="1"/>
  <c r="D245" i="10" s="1"/>
  <c r="D246" i="10" s="1"/>
  <c r="D247" i="10" s="1"/>
  <c r="D248" i="10" s="1"/>
  <c r="D249" i="10" s="1"/>
  <c r="D250" i="10" s="1"/>
  <c r="D251" i="10" s="1"/>
  <c r="D252" i="10" s="1"/>
  <c r="D253" i="10" s="1"/>
  <c r="D254" i="10" s="1"/>
  <c r="D255" i="10" s="1"/>
  <c r="D256" i="10" s="1"/>
  <c r="D257" i="10" s="1"/>
  <c r="D258" i="10" s="1"/>
  <c r="D259" i="10" s="1"/>
  <c r="D260" i="10" s="1"/>
  <c r="D261" i="10" s="1"/>
  <c r="D262" i="10" s="1"/>
  <c r="D263" i="10" s="1"/>
  <c r="D264" i="10" s="1"/>
  <c r="D265" i="10" s="1"/>
  <c r="D266" i="10" s="1"/>
  <c r="D267" i="10" s="1"/>
  <c r="D268" i="10" s="1"/>
  <c r="D269" i="10" s="1"/>
  <c r="D270" i="10" s="1"/>
  <c r="D271" i="10" s="1"/>
  <c r="D272" i="10" s="1"/>
  <c r="D273" i="10" s="1"/>
  <c r="D274" i="10" s="1"/>
  <c r="D275" i="10" s="1"/>
  <c r="D276" i="10" s="1"/>
  <c r="D277" i="10" s="1"/>
  <c r="D278" i="10" s="1"/>
  <c r="D279" i="10" s="1"/>
  <c r="D280" i="10" s="1"/>
  <c r="D281" i="10" s="1"/>
  <c r="D282" i="10" s="1"/>
  <c r="D283" i="10" s="1"/>
  <c r="D284" i="10" s="1"/>
  <c r="D285" i="10" s="1"/>
  <c r="D286" i="10" s="1"/>
  <c r="D287" i="10" s="1"/>
  <c r="D288" i="10" s="1"/>
  <c r="D289" i="10" s="1"/>
  <c r="D290" i="10" s="1"/>
  <c r="D291" i="10" s="1"/>
  <c r="D292" i="10" s="1"/>
  <c r="D293" i="10" s="1"/>
  <c r="D294" i="10" s="1"/>
  <c r="D295" i="10" s="1"/>
  <c r="D296" i="10" s="1"/>
  <c r="D297" i="10" s="1"/>
  <c r="D298" i="10" s="1"/>
  <c r="D299" i="10" s="1"/>
  <c r="D300" i="10" s="1"/>
  <c r="D301" i="10" s="1"/>
  <c r="D302" i="10" s="1"/>
  <c r="D303" i="10" s="1"/>
  <c r="D304" i="10" s="1"/>
  <c r="D305" i="10" s="1"/>
  <c r="D306" i="10" s="1"/>
  <c r="D307" i="10" s="1"/>
  <c r="D308" i="10" s="1"/>
  <c r="D309" i="10" s="1"/>
  <c r="D310" i="10" s="1"/>
  <c r="D311" i="10" s="1"/>
  <c r="D312" i="10" s="1"/>
  <c r="D313" i="10" s="1"/>
  <c r="D314" i="10" s="1"/>
  <c r="D315" i="10" s="1"/>
  <c r="D316" i="10" s="1"/>
  <c r="D317" i="10" s="1"/>
  <c r="D318" i="10" s="1"/>
  <c r="D319" i="10" s="1"/>
  <c r="D320" i="10" s="1"/>
  <c r="D321" i="10" s="1"/>
  <c r="D322" i="10" s="1"/>
  <c r="D323" i="10" s="1"/>
  <c r="D324" i="10" s="1"/>
  <c r="D325" i="10" s="1"/>
  <c r="D326" i="10" s="1"/>
  <c r="D327" i="10" s="1"/>
  <c r="D328" i="10" s="1"/>
  <c r="D329" i="10" s="1"/>
  <c r="D330" i="10" s="1"/>
  <c r="D331" i="10" s="1"/>
  <c r="D332" i="10" s="1"/>
  <c r="D333" i="10" s="1"/>
  <c r="D334" i="10" s="1"/>
  <c r="D335" i="10" s="1"/>
  <c r="D336" i="10" s="1"/>
  <c r="D337" i="10" s="1"/>
  <c r="D338" i="10" s="1"/>
  <c r="D339" i="10" s="1"/>
  <c r="D340" i="10" s="1"/>
  <c r="D341" i="10" s="1"/>
  <c r="D342" i="10" s="1"/>
  <c r="D343" i="10" s="1"/>
  <c r="D344" i="10" s="1"/>
  <c r="D345" i="10" s="1"/>
  <c r="D346" i="10" s="1"/>
  <c r="D347" i="10" s="1"/>
  <c r="D348" i="10" s="1"/>
  <c r="D349" i="10" s="1"/>
  <c r="D350" i="10" s="1"/>
  <c r="D351" i="10" s="1"/>
  <c r="D352" i="10" s="1"/>
  <c r="D353" i="10" s="1"/>
  <c r="D354" i="10" s="1"/>
  <c r="D355" i="10" s="1"/>
  <c r="D356" i="10" s="1"/>
  <c r="D357" i="10" s="1"/>
  <c r="D358" i="10" s="1"/>
  <c r="D359" i="10" s="1"/>
  <c r="D360" i="10" s="1"/>
  <c r="D361" i="10" s="1"/>
  <c r="D362" i="10" s="1"/>
  <c r="D363" i="10" s="1"/>
  <c r="D364" i="10" s="1"/>
  <c r="D365" i="10" s="1"/>
  <c r="D366" i="10" s="1"/>
  <c r="D367" i="10" s="1"/>
  <c r="D368" i="10" s="1"/>
  <c r="D369" i="10" s="1"/>
  <c r="D370" i="10" s="1"/>
  <c r="D371" i="10" s="1"/>
  <c r="D372" i="10" s="1"/>
  <c r="D373" i="10" s="1"/>
  <c r="D374" i="10" s="1"/>
  <c r="D375" i="10" s="1"/>
  <c r="D376" i="10" s="1"/>
  <c r="D377" i="10" s="1"/>
  <c r="D378" i="10" s="1"/>
  <c r="D379" i="10" s="1"/>
  <c r="D380" i="10" s="1"/>
  <c r="D381" i="10" s="1"/>
  <c r="D382" i="10" s="1"/>
  <c r="D383" i="10" s="1"/>
  <c r="D384" i="10" s="1"/>
  <c r="D385" i="10" s="1"/>
  <c r="D386" i="10" s="1"/>
  <c r="D387" i="10" s="1"/>
  <c r="D388" i="10" s="1"/>
  <c r="D389" i="10" s="1"/>
  <c r="D390" i="10" s="1"/>
  <c r="D391" i="10" s="1"/>
  <c r="D392" i="10" s="1"/>
  <c r="D393" i="10" s="1"/>
  <c r="D394" i="10" s="1"/>
  <c r="D395" i="10" s="1"/>
  <c r="D396" i="10" s="1"/>
  <c r="D397" i="10" s="1"/>
  <c r="D398" i="10" s="1"/>
  <c r="D399" i="10" s="1"/>
  <c r="D400" i="10" s="1"/>
  <c r="D401" i="10" s="1"/>
  <c r="D402" i="10" s="1"/>
  <c r="D403" i="10" s="1"/>
  <c r="D404" i="10" s="1"/>
  <c r="D405" i="10" s="1"/>
  <c r="D406" i="10" s="1"/>
  <c r="D407" i="10" s="1"/>
  <c r="D408" i="10" s="1"/>
  <c r="D409" i="10" s="1"/>
  <c r="D410" i="10" s="1"/>
  <c r="D411" i="10" s="1"/>
  <c r="D412" i="10" s="1"/>
  <c r="D413" i="10" s="1"/>
  <c r="D414" i="10" s="1"/>
  <c r="D415" i="10" s="1"/>
  <c r="D416" i="10" s="1"/>
  <c r="D417" i="10" s="1"/>
  <c r="D418" i="10" s="1"/>
  <c r="D419" i="10" s="1"/>
  <c r="D420" i="10" s="1"/>
  <c r="D421" i="10" s="1"/>
  <c r="D422" i="10" s="1"/>
  <c r="D423" i="10" s="1"/>
  <c r="D424" i="10" s="1"/>
  <c r="D425" i="10" s="1"/>
  <c r="D426" i="10" s="1"/>
  <c r="D427" i="10" s="1"/>
  <c r="D428" i="10" s="1"/>
  <c r="D429" i="10" s="1"/>
  <c r="D430" i="10" s="1"/>
  <c r="D431" i="10" s="1"/>
  <c r="D432" i="10" s="1"/>
  <c r="D433" i="10" s="1"/>
  <c r="D434" i="10" s="1"/>
  <c r="D435" i="10" s="1"/>
  <c r="D436" i="10" s="1"/>
  <c r="D437" i="10" s="1"/>
  <c r="D438" i="10" s="1"/>
  <c r="D439" i="10" s="1"/>
  <c r="D440" i="10" s="1"/>
  <c r="D441" i="10" s="1"/>
  <c r="D442" i="10" s="1"/>
  <c r="D443" i="10" s="1"/>
  <c r="D444" i="10" s="1"/>
  <c r="D445" i="10" s="1"/>
  <c r="D446" i="10" s="1"/>
  <c r="D447" i="10" s="1"/>
  <c r="D448" i="10" s="1"/>
  <c r="D449" i="10" s="1"/>
  <c r="D450" i="10" s="1"/>
  <c r="D451" i="10" s="1"/>
  <c r="D452" i="10" s="1"/>
  <c r="D453" i="10" s="1"/>
  <c r="D454" i="10" s="1"/>
  <c r="D455" i="10" s="1"/>
  <c r="D456" i="10" s="1"/>
  <c r="D457" i="10" s="1"/>
  <c r="D458" i="10" s="1"/>
  <c r="D459" i="10" s="1"/>
  <c r="D460" i="10" s="1"/>
  <c r="D461" i="10" s="1"/>
  <c r="D462" i="10" s="1"/>
  <c r="D463" i="10" s="1"/>
  <c r="D464" i="10" s="1"/>
  <c r="D465" i="10" s="1"/>
  <c r="D466" i="10" s="1"/>
  <c r="D467" i="10" s="1"/>
  <c r="D468" i="10" s="1"/>
  <c r="D469" i="10" s="1"/>
  <c r="D470" i="10" s="1"/>
  <c r="D471" i="10" s="1"/>
  <c r="D472" i="10" s="1"/>
  <c r="D473" i="10" s="1"/>
  <c r="D474" i="10" s="1"/>
  <c r="D475" i="10" s="1"/>
  <c r="D476" i="10" s="1"/>
  <c r="D477" i="10" s="1"/>
  <c r="D478" i="10" s="1"/>
  <c r="D479" i="10" s="1"/>
  <c r="D480" i="10" s="1"/>
  <c r="D481" i="10" s="1"/>
  <c r="D482" i="10" s="1"/>
  <c r="D483" i="10" s="1"/>
  <c r="D484" i="10" s="1"/>
  <c r="D485" i="10" s="1"/>
  <c r="D486" i="10" s="1"/>
  <c r="D487" i="10" s="1"/>
  <c r="D488" i="10" s="1"/>
  <c r="D489" i="10" s="1"/>
  <c r="D490" i="10" s="1"/>
  <c r="D491" i="10" s="1"/>
  <c r="D492" i="10" s="1"/>
  <c r="D493" i="10" s="1"/>
  <c r="D494" i="10" s="1"/>
  <c r="D495" i="10" s="1"/>
  <c r="D496" i="10" s="1"/>
  <c r="D497" i="10" s="1"/>
  <c r="D498" i="10" s="1"/>
  <c r="D499" i="10" s="1"/>
  <c r="D500" i="10" s="1"/>
  <c r="D501" i="10" s="1"/>
  <c r="D502" i="10" s="1"/>
  <c r="D503" i="10" s="1"/>
  <c r="D504" i="10" s="1"/>
  <c r="D505" i="10" s="1"/>
  <c r="D506" i="10" s="1"/>
  <c r="D507" i="10" s="1"/>
  <c r="D508" i="10" s="1"/>
  <c r="D509" i="10" s="1"/>
  <c r="D511" i="10" s="1"/>
  <c r="D512" i="10" s="1"/>
  <c r="D513" i="10" s="1"/>
  <c r="D514" i="10" s="1"/>
  <c r="D515" i="10" s="1"/>
  <c r="D516" i="10" s="1"/>
  <c r="D517" i="10" s="1"/>
  <c r="D518" i="10" s="1"/>
  <c r="D519" i="10" s="1"/>
  <c r="D520" i="10" s="1"/>
  <c r="D521" i="10" s="1"/>
  <c r="D522" i="10" s="1"/>
  <c r="D523" i="10" s="1"/>
  <c r="D524" i="10" s="1"/>
  <c r="D525" i="10" s="1"/>
  <c r="D526" i="10" s="1"/>
  <c r="D527" i="10" s="1"/>
  <c r="D528" i="10" s="1"/>
  <c r="D529" i="10" s="1"/>
  <c r="D530" i="10" s="1"/>
  <c r="D531" i="10" s="1"/>
  <c r="D532" i="10" s="1"/>
  <c r="D533" i="10" s="1"/>
  <c r="D534" i="10" s="1"/>
  <c r="D535" i="10" s="1"/>
  <c r="D536" i="10" s="1"/>
  <c r="D537" i="10" s="1"/>
  <c r="D538" i="10" s="1"/>
  <c r="D539" i="10" s="1"/>
  <c r="D540" i="10" s="1"/>
  <c r="D541" i="10" s="1"/>
  <c r="D542" i="10" s="1"/>
  <c r="D543" i="10" s="1"/>
  <c r="D544" i="10" s="1"/>
  <c r="D545" i="10" s="1"/>
  <c r="D546" i="10" s="1"/>
  <c r="D547" i="10" s="1"/>
  <c r="D548" i="10" s="1"/>
  <c r="D549" i="10" s="1"/>
  <c r="D550" i="10" s="1"/>
  <c r="D551" i="10" s="1"/>
  <c r="D552" i="10" s="1"/>
  <c r="D553" i="10" s="1"/>
  <c r="D554" i="10" s="1"/>
  <c r="D555" i="10" s="1"/>
  <c r="D556" i="10" s="1"/>
  <c r="D557" i="10" s="1"/>
  <c r="D558" i="10" s="1"/>
  <c r="D559" i="10" s="1"/>
  <c r="D560" i="10" s="1"/>
  <c r="D561" i="10" s="1"/>
  <c r="D562" i="10" s="1"/>
  <c r="D563" i="10" s="1"/>
  <c r="D564" i="10" s="1"/>
  <c r="D565" i="10" s="1"/>
  <c r="D566" i="10" s="1"/>
  <c r="D567" i="10" s="1"/>
  <c r="D568" i="10" s="1"/>
  <c r="D569" i="10" s="1"/>
  <c r="D570" i="10" s="1"/>
  <c r="D571" i="10" s="1"/>
  <c r="D572" i="10" s="1"/>
  <c r="D573" i="10" s="1"/>
  <c r="D574" i="10" s="1"/>
  <c r="D575" i="10" s="1"/>
  <c r="D576" i="10" s="1"/>
  <c r="D577" i="10" s="1"/>
  <c r="D578" i="10" s="1"/>
  <c r="D579" i="10" s="1"/>
  <c r="D580" i="10" s="1"/>
  <c r="D581" i="10" s="1"/>
  <c r="D582" i="10" s="1"/>
  <c r="D583" i="10" s="1"/>
  <c r="D584" i="10" s="1"/>
  <c r="D585" i="10" s="1"/>
  <c r="D586" i="10" s="1"/>
  <c r="D587" i="10" s="1"/>
  <c r="D588" i="10" s="1"/>
  <c r="D589" i="10" s="1"/>
  <c r="D590" i="10" s="1"/>
  <c r="D591" i="10" s="1"/>
  <c r="D592" i="10" s="1"/>
  <c r="D593" i="10" s="1"/>
  <c r="D594" i="10" s="1"/>
  <c r="D595" i="10" s="1"/>
  <c r="D596" i="10" s="1"/>
  <c r="D597" i="10" s="1"/>
  <c r="D598" i="10" s="1"/>
  <c r="D599" i="10" s="1"/>
  <c r="D600" i="10" s="1"/>
  <c r="D601" i="10" s="1"/>
  <c r="D602" i="10" s="1"/>
  <c r="D603" i="10" s="1"/>
  <c r="D604" i="10" s="1"/>
  <c r="D605" i="10" s="1"/>
  <c r="D606" i="10" s="1"/>
  <c r="D607" i="10" s="1"/>
  <c r="D608" i="10" s="1"/>
  <c r="D609" i="10" s="1"/>
  <c r="D610" i="10" s="1"/>
  <c r="D611" i="10" s="1"/>
  <c r="D612" i="10" s="1"/>
  <c r="D613" i="10" s="1"/>
  <c r="D614" i="10" s="1"/>
  <c r="D615" i="10" s="1"/>
  <c r="D616" i="10" s="1"/>
  <c r="D617" i="10" s="1"/>
  <c r="D618" i="10" s="1"/>
  <c r="D619" i="10" s="1"/>
  <c r="D620" i="10" s="1"/>
  <c r="D621" i="10" s="1"/>
  <c r="D622" i="10" s="1"/>
  <c r="D623" i="10" s="1"/>
  <c r="D624" i="10" s="1"/>
  <c r="D625" i="10" s="1"/>
  <c r="D626" i="10" s="1"/>
  <c r="D627" i="10" s="1"/>
  <c r="D628" i="10" s="1"/>
  <c r="D629" i="10" s="1"/>
  <c r="D630" i="10" s="1"/>
  <c r="D631" i="10" s="1"/>
  <c r="D632" i="10" s="1"/>
  <c r="D633" i="10" s="1"/>
  <c r="D634" i="10" s="1"/>
  <c r="D635" i="10" s="1"/>
  <c r="D636" i="10" s="1"/>
  <c r="D637" i="10" s="1"/>
  <c r="D638" i="10" s="1"/>
  <c r="D639" i="10" s="1"/>
  <c r="D640" i="10" s="1"/>
  <c r="D641" i="10" s="1"/>
  <c r="D642" i="10" s="1"/>
  <c r="D643" i="10" s="1"/>
  <c r="D644" i="10" s="1"/>
  <c r="D645" i="10" s="1"/>
  <c r="D646" i="10" s="1"/>
  <c r="D647" i="10" s="1"/>
  <c r="D648" i="10" s="1"/>
  <c r="D649" i="10" s="1"/>
  <c r="D650" i="10" s="1"/>
  <c r="D651" i="10" s="1"/>
  <c r="D652" i="10" s="1"/>
  <c r="D653" i="10" s="1"/>
  <c r="D654" i="10" s="1"/>
  <c r="D655" i="10" s="1"/>
  <c r="D656" i="10" s="1"/>
  <c r="D657" i="10" s="1"/>
  <c r="D658" i="10" s="1"/>
  <c r="D659" i="10" s="1"/>
  <c r="D660" i="10" s="1"/>
  <c r="D661" i="10" s="1"/>
  <c r="D662" i="10" s="1"/>
  <c r="D663" i="10" s="1"/>
  <c r="D664" i="10" s="1"/>
  <c r="D665" i="10" s="1"/>
  <c r="D666" i="10" s="1"/>
  <c r="D667" i="10" s="1"/>
  <c r="D668" i="10" s="1"/>
  <c r="D669" i="10" s="1"/>
  <c r="D670" i="10" s="1"/>
  <c r="D671" i="10" s="1"/>
  <c r="D672" i="10" s="1"/>
  <c r="D673" i="10" s="1"/>
  <c r="D674" i="10" s="1"/>
  <c r="D675" i="10" s="1"/>
  <c r="D676" i="10" s="1"/>
  <c r="D677" i="10" s="1"/>
  <c r="D678" i="10" s="1"/>
  <c r="D679" i="10" s="1"/>
  <c r="D680" i="10" s="1"/>
  <c r="D681" i="10" s="1"/>
  <c r="D682" i="10" s="1"/>
  <c r="D683" i="10" s="1"/>
  <c r="D684" i="10" s="1"/>
  <c r="D685" i="10" s="1"/>
  <c r="D686" i="10" s="1"/>
  <c r="D687" i="10" s="1"/>
  <c r="D688" i="10" s="1"/>
  <c r="D689" i="10" s="1"/>
  <c r="D690" i="10" s="1"/>
  <c r="D691" i="10" s="1"/>
  <c r="D692" i="10" s="1"/>
  <c r="D693" i="10" s="1"/>
  <c r="D694" i="10" s="1"/>
  <c r="D695" i="10" s="1"/>
  <c r="D696" i="10" s="1"/>
  <c r="D697" i="10" s="1"/>
  <c r="D698" i="10" s="1"/>
  <c r="D699" i="10" s="1"/>
  <c r="D700" i="10" s="1"/>
  <c r="D701" i="10" s="1"/>
  <c r="D702" i="10" s="1"/>
  <c r="D703" i="10" s="1"/>
  <c r="D704" i="10" s="1"/>
  <c r="D705" i="10" s="1"/>
  <c r="D706" i="10" s="1"/>
  <c r="D707" i="10" s="1"/>
  <c r="D708" i="10" s="1"/>
  <c r="D709" i="10" s="1"/>
  <c r="D710" i="10" s="1"/>
  <c r="D711" i="10" s="1"/>
  <c r="D712" i="10" s="1"/>
  <c r="D713" i="10" s="1"/>
  <c r="D714" i="10" s="1"/>
  <c r="D715" i="10" s="1"/>
  <c r="D716" i="10" s="1"/>
  <c r="D717" i="10" s="1"/>
  <c r="D718" i="10" s="1"/>
  <c r="D719" i="10" s="1"/>
  <c r="D720" i="10" s="1"/>
  <c r="D721" i="10" s="1"/>
  <c r="D722" i="10" s="1"/>
  <c r="D723" i="10" s="1"/>
  <c r="D724" i="10" s="1"/>
  <c r="D725" i="10" s="1"/>
  <c r="D726" i="10" s="1"/>
  <c r="D727" i="10" s="1"/>
  <c r="D728" i="10" s="1"/>
  <c r="D729" i="10" s="1"/>
  <c r="D730" i="10" s="1"/>
  <c r="D731" i="10" s="1"/>
  <c r="D732" i="10" s="1"/>
  <c r="D733" i="10" s="1"/>
  <c r="D734" i="10" s="1"/>
  <c r="D735" i="10" s="1"/>
  <c r="D736" i="10" s="1"/>
  <c r="D737" i="10" s="1"/>
  <c r="D738" i="10" s="1"/>
  <c r="D739" i="10" s="1"/>
  <c r="D740" i="10" s="1"/>
  <c r="D741" i="10" s="1"/>
  <c r="D742" i="10" s="1"/>
  <c r="D743" i="10" s="1"/>
  <c r="D744" i="10" s="1"/>
  <c r="D745" i="10" s="1"/>
  <c r="D746" i="10" s="1"/>
  <c r="D747" i="10" s="1"/>
  <c r="D748" i="10" s="1"/>
  <c r="D749" i="10" s="1"/>
  <c r="D750" i="10" s="1"/>
  <c r="D751" i="10" s="1"/>
  <c r="D752" i="10" s="1"/>
  <c r="D753" i="10" s="1"/>
  <c r="D754" i="10" s="1"/>
  <c r="D755" i="10" s="1"/>
  <c r="D756" i="10" s="1"/>
  <c r="D757" i="10" s="1"/>
  <c r="D758" i="10" s="1"/>
  <c r="D759" i="10" s="1"/>
  <c r="D760" i="10" s="1"/>
  <c r="D761" i="10" s="1"/>
  <c r="D762" i="10" s="1"/>
  <c r="D763" i="10" s="1"/>
  <c r="D764" i="10" s="1"/>
  <c r="D765" i="10" s="1"/>
  <c r="D766" i="10" s="1"/>
  <c r="D767" i="10" s="1"/>
  <c r="D768" i="10" s="1"/>
  <c r="D769" i="10" s="1"/>
  <c r="D770" i="10" s="1"/>
  <c r="D771" i="10" s="1"/>
  <c r="D772" i="10" s="1"/>
  <c r="D773" i="10" s="1"/>
  <c r="D774" i="10" s="1"/>
  <c r="D775" i="10" s="1"/>
  <c r="D776" i="10" s="1"/>
  <c r="D777" i="10" s="1"/>
  <c r="D778" i="10" s="1"/>
  <c r="D779" i="10" s="1"/>
  <c r="D780" i="10" s="1"/>
  <c r="D781" i="10" s="1"/>
  <c r="D782" i="10" s="1"/>
  <c r="D783" i="10" s="1"/>
  <c r="D784" i="10" s="1"/>
  <c r="D785" i="10" s="1"/>
  <c r="D786" i="10" s="1"/>
  <c r="D787" i="10" s="1"/>
  <c r="D788" i="10" s="1"/>
  <c r="D789" i="10" s="1"/>
  <c r="D790" i="10" s="1"/>
  <c r="D791" i="10" s="1"/>
  <c r="D792" i="10" s="1"/>
  <c r="D793" i="10" s="1"/>
  <c r="D794" i="10" s="1"/>
  <c r="D795" i="10" s="1"/>
  <c r="D796" i="10" s="1"/>
  <c r="D797" i="10" s="1"/>
  <c r="D798" i="10" s="1"/>
  <c r="D799" i="10" s="1"/>
  <c r="D800" i="10" s="1"/>
  <c r="D801" i="10" s="1"/>
  <c r="D802" i="10" s="1"/>
  <c r="D803" i="10" s="1"/>
  <c r="D804" i="10" s="1"/>
  <c r="D805" i="10" s="1"/>
  <c r="D806" i="10" s="1"/>
  <c r="D807" i="10" s="1"/>
  <c r="D808" i="10" s="1"/>
  <c r="D809" i="10" s="1"/>
  <c r="D810" i="10" s="1"/>
  <c r="D811" i="10" s="1"/>
  <c r="D812" i="10" s="1"/>
  <c r="D813" i="10" s="1"/>
  <c r="D814" i="10" s="1"/>
  <c r="D815" i="10" s="1"/>
  <c r="D816" i="10" s="1"/>
  <c r="D817" i="10" s="1"/>
  <c r="D818" i="10" s="1"/>
  <c r="D819" i="10" s="1"/>
  <c r="D820" i="10" s="1"/>
  <c r="D821" i="10" s="1"/>
  <c r="D822" i="10" s="1"/>
  <c r="D823" i="10" s="1"/>
  <c r="D824" i="10" s="1"/>
  <c r="D825" i="10" s="1"/>
  <c r="D826" i="10" s="1"/>
  <c r="D827" i="10" s="1"/>
  <c r="D828" i="10" s="1"/>
  <c r="D829" i="10" s="1"/>
  <c r="D830" i="10" s="1"/>
  <c r="D831" i="10" s="1"/>
  <c r="D832" i="10" s="1"/>
  <c r="D833" i="10" s="1"/>
  <c r="D834" i="10" s="1"/>
  <c r="D835" i="10" s="1"/>
  <c r="D836" i="10" s="1"/>
  <c r="D837" i="10" s="1"/>
  <c r="D838" i="10" s="1"/>
  <c r="D839" i="10" s="1"/>
  <c r="D840" i="10" s="1"/>
  <c r="D841" i="10" s="1"/>
  <c r="D842" i="10" s="1"/>
  <c r="D843" i="10" s="1"/>
  <c r="D844" i="10" s="1"/>
  <c r="D845" i="10" s="1"/>
  <c r="D846" i="10" s="1"/>
  <c r="D847" i="10" s="1"/>
  <c r="D848" i="10" s="1"/>
  <c r="D849" i="10" s="1"/>
  <c r="D850" i="10" s="1"/>
  <c r="D851" i="10" s="1"/>
  <c r="D852" i="10" s="1"/>
  <c r="D853" i="10" s="1"/>
  <c r="D854" i="10" s="1"/>
  <c r="D855" i="10" s="1"/>
  <c r="D856" i="10" s="1"/>
  <c r="D857" i="10" s="1"/>
  <c r="D858" i="10" s="1"/>
  <c r="D859" i="10" s="1"/>
  <c r="D860" i="10" s="1"/>
  <c r="D861" i="10" s="1"/>
  <c r="D862" i="10" s="1"/>
  <c r="D863" i="10" s="1"/>
  <c r="D864" i="10" s="1"/>
  <c r="D865" i="10" s="1"/>
  <c r="D866" i="10" s="1"/>
  <c r="D867" i="10" s="1"/>
  <c r="D868" i="10" s="1"/>
  <c r="D869" i="10" s="1"/>
  <c r="D870" i="10" s="1"/>
  <c r="D871" i="10" s="1"/>
  <c r="D872" i="10" s="1"/>
  <c r="D873" i="10" s="1"/>
  <c r="D874" i="10" s="1"/>
  <c r="D875" i="10" s="1"/>
  <c r="D876" i="10" s="1"/>
  <c r="D877" i="10" s="1"/>
  <c r="D878" i="10" s="1"/>
  <c r="D879" i="10" s="1"/>
  <c r="D880" i="10" s="1"/>
  <c r="D881" i="10" s="1"/>
  <c r="D882" i="10" s="1"/>
  <c r="D883" i="10" s="1"/>
  <c r="D884" i="10" s="1"/>
  <c r="D885" i="10" s="1"/>
  <c r="D886" i="10" s="1"/>
  <c r="D887" i="10" s="1"/>
  <c r="D888" i="10" s="1"/>
  <c r="D889" i="10" s="1"/>
  <c r="D890" i="10" s="1"/>
  <c r="D891" i="10" s="1"/>
  <c r="D892" i="10" s="1"/>
  <c r="D893" i="10" s="1"/>
  <c r="D894" i="10" s="1"/>
  <c r="D895" i="10" s="1"/>
  <c r="D896" i="10" s="1"/>
  <c r="D897" i="10" s="1"/>
  <c r="D898" i="10" s="1"/>
  <c r="D899" i="10" s="1"/>
  <c r="D900" i="10" s="1"/>
  <c r="D901" i="10" s="1"/>
  <c r="D902" i="10" s="1"/>
  <c r="D903" i="10" s="1"/>
  <c r="D904" i="10" s="1"/>
  <c r="D905" i="10" s="1"/>
  <c r="D906" i="10" s="1"/>
  <c r="D907" i="10" s="1"/>
  <c r="D908" i="10" s="1"/>
  <c r="D909" i="10" s="1"/>
  <c r="D910" i="10" s="1"/>
  <c r="D911" i="10" s="1"/>
  <c r="D912" i="10" s="1"/>
  <c r="D913" i="10" s="1"/>
  <c r="D914" i="10" s="1"/>
  <c r="D915" i="10" s="1"/>
  <c r="D916" i="10" s="1"/>
  <c r="D917" i="10" s="1"/>
  <c r="D918" i="10" s="1"/>
  <c r="D919" i="10" s="1"/>
  <c r="D920" i="10" s="1"/>
  <c r="D921" i="10" s="1"/>
  <c r="D922" i="10" s="1"/>
  <c r="D923" i="10" s="1"/>
  <c r="D924" i="10" s="1"/>
  <c r="D925" i="10" s="1"/>
  <c r="D926" i="10" s="1"/>
  <c r="D927" i="10" s="1"/>
  <c r="D928" i="10" s="1"/>
  <c r="D929" i="10" s="1"/>
  <c r="D930" i="10" s="1"/>
  <c r="D931" i="10" s="1"/>
  <c r="D932" i="10" s="1"/>
  <c r="D933" i="10" s="1"/>
  <c r="D934" i="10" s="1"/>
  <c r="D935" i="10" s="1"/>
  <c r="D936" i="10" s="1"/>
  <c r="D937" i="10" s="1"/>
  <c r="D938" i="10" s="1"/>
  <c r="D939" i="10" s="1"/>
  <c r="D940" i="10" s="1"/>
  <c r="D941" i="10" s="1"/>
  <c r="D942" i="10" s="1"/>
  <c r="D943" i="10" s="1"/>
  <c r="D944" i="10" s="1"/>
  <c r="D945" i="10" s="1"/>
  <c r="D946" i="10" s="1"/>
  <c r="D947" i="10" s="1"/>
  <c r="D948" i="10" s="1"/>
  <c r="D949" i="10" s="1"/>
  <c r="D950" i="10" s="1"/>
  <c r="D951" i="10" s="1"/>
  <c r="D952" i="10" s="1"/>
  <c r="D953" i="10" s="1"/>
  <c r="D954" i="10" s="1"/>
  <c r="D955" i="10" s="1"/>
  <c r="D956" i="10" s="1"/>
  <c r="D957" i="10" s="1"/>
  <c r="D958" i="10" s="1"/>
  <c r="D959" i="10" s="1"/>
  <c r="D960" i="10" s="1"/>
  <c r="D961" i="10" s="1"/>
  <c r="D962" i="10" s="1"/>
  <c r="D963" i="10" s="1"/>
  <c r="D964" i="10" s="1"/>
  <c r="D965" i="10" s="1"/>
  <c r="D966" i="10" s="1"/>
  <c r="D967" i="10" s="1"/>
  <c r="D968" i="10" s="1"/>
  <c r="D969" i="10" s="1"/>
  <c r="D970" i="10" s="1"/>
  <c r="D971" i="10" s="1"/>
  <c r="D972" i="10" s="1"/>
  <c r="D973" i="10" s="1"/>
  <c r="D974" i="10" s="1"/>
  <c r="D975" i="10" s="1"/>
  <c r="D976" i="10" s="1"/>
  <c r="D977" i="10" s="1"/>
  <c r="D978" i="10" s="1"/>
  <c r="D979" i="10" s="1"/>
  <c r="D980" i="10" s="1"/>
  <c r="D981" i="10" s="1"/>
  <c r="D982" i="10" s="1"/>
  <c r="D983" i="10" s="1"/>
  <c r="D984" i="10" s="1"/>
  <c r="D985" i="10" s="1"/>
  <c r="D986" i="10" s="1"/>
  <c r="D987" i="10" s="1"/>
  <c r="D988" i="10" s="1"/>
  <c r="D989" i="10" s="1"/>
  <c r="D990" i="10" s="1"/>
  <c r="D991" i="10" s="1"/>
  <c r="D992" i="10" s="1"/>
  <c r="D993" i="10" s="1"/>
  <c r="D994" i="10" s="1"/>
  <c r="D995" i="10" s="1"/>
  <c r="D996" i="10" s="1"/>
  <c r="D997" i="10" s="1"/>
  <c r="D998" i="10" s="1"/>
  <c r="D999" i="10" s="1"/>
  <c r="D1000" i="10" s="1"/>
  <c r="D1001" i="10" s="1"/>
  <c r="D1002" i="10" s="1"/>
  <c r="D1003" i="10" s="1"/>
  <c r="D1004" i="10" s="1"/>
  <c r="D1005" i="10" s="1"/>
  <c r="D1006" i="10" s="1"/>
  <c r="D1007" i="10" s="1"/>
  <c r="D1008" i="10" s="1"/>
  <c r="D1009" i="10" s="1"/>
  <c r="D1010" i="10" s="1"/>
  <c r="U9" i="10"/>
  <c r="T9" i="10"/>
  <c r="S9" i="10"/>
  <c r="L9" i="10"/>
  <c r="F37" i="9"/>
  <c r="E37" i="9"/>
  <c r="D37" i="9"/>
  <c r="F36" i="9"/>
  <c r="E36" i="9"/>
  <c r="D36" i="9"/>
  <c r="F35" i="9"/>
  <c r="E35" i="9"/>
  <c r="D35" i="9"/>
  <c r="F34" i="9"/>
  <c r="E34" i="9"/>
  <c r="D34" i="9"/>
  <c r="F33" i="9"/>
  <c r="E33" i="9"/>
  <c r="D33" i="9"/>
  <c r="F32" i="9"/>
  <c r="E32" i="9"/>
  <c r="D32" i="9"/>
  <c r="F31" i="9"/>
  <c r="E31" i="9"/>
  <c r="D31" i="9"/>
  <c r="F30" i="9"/>
  <c r="E30" i="9"/>
  <c r="D30" i="9"/>
  <c r="F29" i="9"/>
  <c r="E29" i="9"/>
  <c r="D29" i="9"/>
  <c r="F28" i="9"/>
  <c r="E28" i="9"/>
  <c r="D28" i="9"/>
  <c r="J27" i="9"/>
  <c r="I27" i="9"/>
  <c r="F27" i="9"/>
  <c r="E27" i="9"/>
  <c r="D27" i="9"/>
  <c r="J26" i="9"/>
  <c r="I26" i="9"/>
  <c r="F26" i="9"/>
  <c r="E26" i="9"/>
  <c r="D26" i="9"/>
  <c r="J25" i="9"/>
  <c r="I25" i="9"/>
  <c r="F25" i="9"/>
  <c r="E25" i="9"/>
  <c r="D25" i="9"/>
  <c r="J24" i="9"/>
  <c r="I24" i="9"/>
  <c r="F24" i="9"/>
  <c r="E24" i="9"/>
  <c r="D24" i="9"/>
  <c r="J23" i="9"/>
  <c r="I23" i="9"/>
  <c r="F23" i="9"/>
  <c r="E23" i="9"/>
  <c r="D23" i="9"/>
  <c r="J22" i="9"/>
  <c r="I22" i="9"/>
  <c r="F22" i="9"/>
  <c r="E22" i="9"/>
  <c r="D22" i="9"/>
  <c r="J21" i="9"/>
  <c r="I21" i="9"/>
  <c r="F21" i="9"/>
  <c r="E21" i="9"/>
  <c r="D21" i="9"/>
  <c r="J20" i="9"/>
  <c r="I20" i="9"/>
  <c r="F20" i="9"/>
  <c r="E20" i="9"/>
  <c r="D20" i="9"/>
  <c r="J19" i="9"/>
  <c r="I19" i="9"/>
  <c r="F19" i="9"/>
  <c r="E19" i="9"/>
  <c r="J18" i="9"/>
  <c r="F18" i="9"/>
  <c r="E18" i="9"/>
  <c r="I1328" i="8"/>
  <c r="T1327" i="8"/>
  <c r="S1327" i="8"/>
  <c r="T1326" i="8"/>
  <c r="S1326" i="8"/>
  <c r="T1325" i="8"/>
  <c r="S1325" i="8"/>
  <c r="T1324" i="8"/>
  <c r="S1324" i="8"/>
  <c r="T1323" i="8"/>
  <c r="S1323" i="8"/>
  <c r="T1322" i="8"/>
  <c r="S1322" i="8"/>
  <c r="T1321" i="8"/>
  <c r="S1321" i="8"/>
  <c r="T1320" i="8"/>
  <c r="S1320" i="8"/>
  <c r="T1319" i="8"/>
  <c r="S1319" i="8"/>
  <c r="T1318" i="8"/>
  <c r="S1318" i="8"/>
  <c r="T1317" i="8"/>
  <c r="S1317" i="8"/>
  <c r="T1316" i="8"/>
  <c r="S1316" i="8"/>
  <c r="T1315" i="8"/>
  <c r="S1315" i="8"/>
  <c r="T1314" i="8"/>
  <c r="S1314" i="8"/>
  <c r="T1313" i="8"/>
  <c r="S1313" i="8"/>
  <c r="T1312" i="8"/>
  <c r="S1312" i="8"/>
  <c r="T1311" i="8"/>
  <c r="S1311" i="8"/>
  <c r="T1310" i="8"/>
  <c r="S1310" i="8"/>
  <c r="T1309" i="8"/>
  <c r="S1309" i="8"/>
  <c r="T1308" i="8"/>
  <c r="S1308" i="8"/>
  <c r="T1307" i="8"/>
  <c r="S1307" i="8"/>
  <c r="T1306" i="8"/>
  <c r="S1306" i="8"/>
  <c r="T1305" i="8"/>
  <c r="S1305" i="8"/>
  <c r="T1304" i="8"/>
  <c r="S1304" i="8"/>
  <c r="T1303" i="8"/>
  <c r="S1303" i="8"/>
  <c r="T1302" i="8"/>
  <c r="S1302" i="8"/>
  <c r="T1301" i="8"/>
  <c r="S1301" i="8"/>
  <c r="T1300" i="8"/>
  <c r="S1300" i="8"/>
  <c r="T1299" i="8"/>
  <c r="S1299" i="8"/>
  <c r="T1298" i="8"/>
  <c r="S1298" i="8"/>
  <c r="T1297" i="8"/>
  <c r="S1297" i="8"/>
  <c r="T1296" i="8"/>
  <c r="S1296" i="8"/>
  <c r="T1295" i="8"/>
  <c r="S1295" i="8"/>
  <c r="T1294" i="8"/>
  <c r="S1294" i="8"/>
  <c r="T1293" i="8"/>
  <c r="S1293" i="8"/>
  <c r="T1292" i="8"/>
  <c r="S1292" i="8"/>
  <c r="T1291" i="8"/>
  <c r="S1291" i="8"/>
  <c r="T1290" i="8"/>
  <c r="S1290" i="8"/>
  <c r="T1289" i="8"/>
  <c r="S1289" i="8"/>
  <c r="T1288" i="8"/>
  <c r="S1288" i="8"/>
  <c r="T1287" i="8"/>
  <c r="S1287" i="8"/>
  <c r="T1286" i="8"/>
  <c r="S1286" i="8"/>
  <c r="T1285" i="8"/>
  <c r="S1285" i="8"/>
  <c r="T1284" i="8"/>
  <c r="S1284" i="8"/>
  <c r="T1283" i="8"/>
  <c r="S1283" i="8"/>
  <c r="T1282" i="8"/>
  <c r="S1282" i="8"/>
  <c r="T1281" i="8"/>
  <c r="S1281" i="8"/>
  <c r="T1280" i="8"/>
  <c r="S1280" i="8"/>
  <c r="T1279" i="8"/>
  <c r="S1279" i="8"/>
  <c r="T1278" i="8"/>
  <c r="S1278" i="8"/>
  <c r="T1277" i="8"/>
  <c r="S1277" i="8"/>
  <c r="T1276" i="8"/>
  <c r="S1276" i="8"/>
  <c r="T1275" i="8"/>
  <c r="S1275" i="8"/>
  <c r="T1274" i="8"/>
  <c r="S1274" i="8"/>
  <c r="T1273" i="8"/>
  <c r="S1273" i="8"/>
  <c r="T1272" i="8"/>
  <c r="S1272" i="8"/>
  <c r="T1271" i="8"/>
  <c r="S1271" i="8"/>
  <c r="T1270" i="8"/>
  <c r="S1270" i="8"/>
  <c r="T1269" i="8"/>
  <c r="S1269" i="8"/>
  <c r="T1268" i="8"/>
  <c r="S1268" i="8"/>
  <c r="T1267" i="8"/>
  <c r="S1267" i="8"/>
  <c r="T1266" i="8"/>
  <c r="S1266" i="8"/>
  <c r="T1265" i="8"/>
  <c r="S1265" i="8"/>
  <c r="T1264" i="8"/>
  <c r="S1264" i="8"/>
  <c r="T1263" i="8"/>
  <c r="S1263" i="8"/>
  <c r="T1262" i="8"/>
  <c r="S1262" i="8"/>
  <c r="T1261" i="8"/>
  <c r="S1261" i="8"/>
  <c r="T1260" i="8"/>
  <c r="S1260" i="8"/>
  <c r="T1259" i="8"/>
  <c r="S1259" i="8"/>
  <c r="T1258" i="8"/>
  <c r="S1258" i="8"/>
  <c r="T1257" i="8"/>
  <c r="S1257" i="8"/>
  <c r="T1256" i="8"/>
  <c r="S1256" i="8"/>
  <c r="T1255" i="8"/>
  <c r="S1255" i="8"/>
  <c r="T1254" i="8"/>
  <c r="S1254" i="8"/>
  <c r="T1253" i="8"/>
  <c r="S1253" i="8"/>
  <c r="T1252" i="8"/>
  <c r="S1252" i="8"/>
  <c r="T1251" i="8"/>
  <c r="S1251" i="8"/>
  <c r="T1250" i="8"/>
  <c r="S1250" i="8"/>
  <c r="T1249" i="8"/>
  <c r="S1249" i="8"/>
  <c r="T1248" i="8"/>
  <c r="S1248" i="8"/>
  <c r="T1247" i="8"/>
  <c r="S1247" i="8"/>
  <c r="T1246" i="8"/>
  <c r="S1246" i="8"/>
  <c r="T1245" i="8"/>
  <c r="S1245" i="8"/>
  <c r="T1244" i="8"/>
  <c r="S1244" i="8"/>
  <c r="T1243" i="8"/>
  <c r="S1243" i="8"/>
  <c r="T1242" i="8"/>
  <c r="S1242" i="8"/>
  <c r="T1241" i="8"/>
  <c r="S1241" i="8"/>
  <c r="T1240" i="8"/>
  <c r="S1240" i="8"/>
  <c r="T1239" i="8"/>
  <c r="S1239" i="8"/>
  <c r="T1238" i="8"/>
  <c r="S1238" i="8"/>
  <c r="T1237" i="8"/>
  <c r="S1237" i="8"/>
  <c r="T1236" i="8"/>
  <c r="S1236" i="8"/>
  <c r="T1235" i="8"/>
  <c r="S1235" i="8"/>
  <c r="T1234" i="8"/>
  <c r="S1234" i="8"/>
  <c r="T1233" i="8"/>
  <c r="S1233" i="8"/>
  <c r="T1232" i="8"/>
  <c r="S1232" i="8"/>
  <c r="T1231" i="8"/>
  <c r="S1231" i="8"/>
  <c r="T1230" i="8"/>
  <c r="S1230" i="8"/>
  <c r="T1229" i="8"/>
  <c r="S1229" i="8"/>
  <c r="T1228" i="8"/>
  <c r="S1228" i="8"/>
  <c r="T1227" i="8"/>
  <c r="S1227" i="8"/>
  <c r="D1227" i="8"/>
  <c r="D1228" i="8" s="1"/>
  <c r="D1229" i="8" s="1"/>
  <c r="D1230" i="8" s="1"/>
  <c r="D1231" i="8" s="1"/>
  <c r="D1232" i="8" s="1"/>
  <c r="D1233" i="8" s="1"/>
  <c r="D1234" i="8" s="1"/>
  <c r="D1235" i="8" s="1"/>
  <c r="D1236" i="8" s="1"/>
  <c r="D1237" i="8" s="1"/>
  <c r="D1238" i="8" s="1"/>
  <c r="D1239" i="8" s="1"/>
  <c r="D1240" i="8" s="1"/>
  <c r="D1241" i="8" s="1"/>
  <c r="D1242" i="8" s="1"/>
  <c r="D1243" i="8" s="1"/>
  <c r="D1244" i="8" s="1"/>
  <c r="D1245" i="8" s="1"/>
  <c r="D1246" i="8" s="1"/>
  <c r="D1247" i="8" s="1"/>
  <c r="D1248" i="8" s="1"/>
  <c r="D1249" i="8" s="1"/>
  <c r="D1250" i="8" s="1"/>
  <c r="D1251" i="8" s="1"/>
  <c r="D1252" i="8" s="1"/>
  <c r="D1253" i="8" s="1"/>
  <c r="D1254" i="8" s="1"/>
  <c r="D1255" i="8" s="1"/>
  <c r="D1256" i="8" s="1"/>
  <c r="D1257" i="8" s="1"/>
  <c r="D1258" i="8" s="1"/>
  <c r="D1259" i="8" s="1"/>
  <c r="D1260" i="8" s="1"/>
  <c r="D1261" i="8" s="1"/>
  <c r="D1262" i="8" s="1"/>
  <c r="D1263" i="8" s="1"/>
  <c r="D1264" i="8" s="1"/>
  <c r="D1265" i="8" s="1"/>
  <c r="D1266" i="8" s="1"/>
  <c r="D1267" i="8" s="1"/>
  <c r="D1268" i="8" s="1"/>
  <c r="D1269" i="8" s="1"/>
  <c r="D1270" i="8" s="1"/>
  <c r="D1271" i="8" s="1"/>
  <c r="D1272" i="8" s="1"/>
  <c r="D1273" i="8" s="1"/>
  <c r="D1274" i="8" s="1"/>
  <c r="D1275" i="8" s="1"/>
  <c r="D1277" i="8" s="1"/>
  <c r="D1278" i="8" s="1"/>
  <c r="D1279" i="8" s="1"/>
  <c r="D1280" i="8" s="1"/>
  <c r="D1281" i="8" s="1"/>
  <c r="D1282" i="8" s="1"/>
  <c r="D1283" i="8" s="1"/>
  <c r="D1284" i="8" s="1"/>
  <c r="D1285" i="8" s="1"/>
  <c r="D1286" i="8" s="1"/>
  <c r="D1287" i="8" s="1"/>
  <c r="D1288" i="8" s="1"/>
  <c r="D1289" i="8" s="1"/>
  <c r="D1290" i="8" s="1"/>
  <c r="D1291" i="8" s="1"/>
  <c r="D1292" i="8" s="1"/>
  <c r="D1293" i="8" s="1"/>
  <c r="D1294" i="8" s="1"/>
  <c r="D1295" i="8" s="1"/>
  <c r="D1296" i="8" s="1"/>
  <c r="D1297" i="8" s="1"/>
  <c r="D1298" i="8" s="1"/>
  <c r="D1299" i="8" s="1"/>
  <c r="D1300" i="8" s="1"/>
  <c r="D1301" i="8" s="1"/>
  <c r="D1302" i="8" s="1"/>
  <c r="D1303" i="8" s="1"/>
  <c r="D1304" i="8" s="1"/>
  <c r="D1305" i="8" s="1"/>
  <c r="D1306" i="8" s="1"/>
  <c r="D1307" i="8" s="1"/>
  <c r="D1308" i="8" s="1"/>
  <c r="D1309" i="8" s="1"/>
  <c r="D1310" i="8" s="1"/>
  <c r="D1311" i="8" s="1"/>
  <c r="D1312" i="8" s="1"/>
  <c r="D1313" i="8" s="1"/>
  <c r="D1314" i="8" s="1"/>
  <c r="D1315" i="8" s="1"/>
  <c r="D1316" i="8" s="1"/>
  <c r="D1317" i="8" s="1"/>
  <c r="D1318" i="8" s="1"/>
  <c r="D1319" i="8" s="1"/>
  <c r="D1320" i="8" s="1"/>
  <c r="D1321" i="8" s="1"/>
  <c r="D1322" i="8" s="1"/>
  <c r="D1323" i="8" s="1"/>
  <c r="D1324" i="8" s="1"/>
  <c r="D1325" i="8" s="1"/>
  <c r="D1326" i="8" s="1"/>
  <c r="T1226" i="8"/>
  <c r="S1226" i="8"/>
  <c r="I1220" i="8"/>
  <c r="T1219" i="8"/>
  <c r="S1219" i="8"/>
  <c r="T1218" i="8"/>
  <c r="S1218" i="8"/>
  <c r="T1217" i="8"/>
  <c r="S1217" i="8"/>
  <c r="T1216" i="8"/>
  <c r="S1216" i="8"/>
  <c r="T1215" i="8"/>
  <c r="S1215" i="8"/>
  <c r="T1214" i="8"/>
  <c r="S1214" i="8"/>
  <c r="T1213" i="8"/>
  <c r="S1213" i="8"/>
  <c r="T1212" i="8"/>
  <c r="S1212" i="8"/>
  <c r="T1211" i="8"/>
  <c r="S1211" i="8"/>
  <c r="T1210" i="8"/>
  <c r="S1210" i="8"/>
  <c r="T1209" i="8"/>
  <c r="S1209" i="8"/>
  <c r="T1208" i="8"/>
  <c r="S1208" i="8"/>
  <c r="T1207" i="8"/>
  <c r="S1207" i="8"/>
  <c r="T1206" i="8"/>
  <c r="S1206" i="8"/>
  <c r="T1205" i="8"/>
  <c r="S1205" i="8"/>
  <c r="T1204" i="8"/>
  <c r="S1204" i="8"/>
  <c r="T1203" i="8"/>
  <c r="S1203" i="8"/>
  <c r="T1202" i="8"/>
  <c r="S1202" i="8"/>
  <c r="T1201" i="8"/>
  <c r="S1201" i="8"/>
  <c r="T1200" i="8"/>
  <c r="S1200" i="8"/>
  <c r="T1199" i="8"/>
  <c r="S1199" i="8"/>
  <c r="T1198" i="8"/>
  <c r="S1198" i="8"/>
  <c r="T1197" i="8"/>
  <c r="S1197" i="8"/>
  <c r="T1196" i="8"/>
  <c r="S1196" i="8"/>
  <c r="T1195" i="8"/>
  <c r="S1195" i="8"/>
  <c r="T1194" i="8"/>
  <c r="S1194" i="8"/>
  <c r="T1193" i="8"/>
  <c r="S1193" i="8"/>
  <c r="T1192" i="8"/>
  <c r="S1192" i="8"/>
  <c r="T1191" i="8"/>
  <c r="S1191" i="8"/>
  <c r="T1190" i="8"/>
  <c r="S1190" i="8"/>
  <c r="T1189" i="8"/>
  <c r="S1189" i="8"/>
  <c r="T1188" i="8"/>
  <c r="S1188" i="8"/>
  <c r="T1187" i="8"/>
  <c r="S1187" i="8"/>
  <c r="T1186" i="8"/>
  <c r="S1186" i="8"/>
  <c r="T1185" i="8"/>
  <c r="S1185" i="8"/>
  <c r="T1184" i="8"/>
  <c r="S1184" i="8"/>
  <c r="T1183" i="8"/>
  <c r="S1183" i="8"/>
  <c r="T1182" i="8"/>
  <c r="S1182" i="8"/>
  <c r="T1181" i="8"/>
  <c r="S1181" i="8"/>
  <c r="T1180" i="8"/>
  <c r="S1180" i="8"/>
  <c r="T1179" i="8"/>
  <c r="S1179" i="8"/>
  <c r="T1178" i="8"/>
  <c r="S1178" i="8"/>
  <c r="T1177" i="8"/>
  <c r="S1177" i="8"/>
  <c r="T1176" i="8"/>
  <c r="S1176" i="8"/>
  <c r="T1175" i="8"/>
  <c r="S1175" i="8"/>
  <c r="T1174" i="8"/>
  <c r="S1174" i="8"/>
  <c r="T1173" i="8"/>
  <c r="S1173" i="8"/>
  <c r="T1172" i="8"/>
  <c r="S1172" i="8"/>
  <c r="T1171" i="8"/>
  <c r="S1171" i="8"/>
  <c r="T1170" i="8"/>
  <c r="S1170" i="8"/>
  <c r="T1169" i="8"/>
  <c r="S1169" i="8"/>
  <c r="T1168" i="8"/>
  <c r="S1168" i="8"/>
  <c r="T1167" i="8"/>
  <c r="S1167" i="8"/>
  <c r="T1166" i="8"/>
  <c r="S1166" i="8"/>
  <c r="T1165" i="8"/>
  <c r="S1165" i="8"/>
  <c r="T1164" i="8"/>
  <c r="S1164" i="8"/>
  <c r="T1163" i="8"/>
  <c r="S1163" i="8"/>
  <c r="T1162" i="8"/>
  <c r="S1162" i="8"/>
  <c r="T1161" i="8"/>
  <c r="S1161" i="8"/>
  <c r="T1160" i="8"/>
  <c r="S1160" i="8"/>
  <c r="T1159" i="8"/>
  <c r="S1159" i="8"/>
  <c r="T1158" i="8"/>
  <c r="S1158" i="8"/>
  <c r="T1157" i="8"/>
  <c r="S1157" i="8"/>
  <c r="T1156" i="8"/>
  <c r="S1156" i="8"/>
  <c r="T1155" i="8"/>
  <c r="S1155" i="8"/>
  <c r="T1154" i="8"/>
  <c r="S1154" i="8"/>
  <c r="T1153" i="8"/>
  <c r="S1153" i="8"/>
  <c r="T1152" i="8"/>
  <c r="S1152" i="8"/>
  <c r="T1151" i="8"/>
  <c r="S1151" i="8"/>
  <c r="T1150" i="8"/>
  <c r="S1150" i="8"/>
  <c r="T1149" i="8"/>
  <c r="S1149" i="8"/>
  <c r="T1148" i="8"/>
  <c r="S1148" i="8"/>
  <c r="T1147" i="8"/>
  <c r="S1147" i="8"/>
  <c r="T1146" i="8"/>
  <c r="S1146" i="8"/>
  <c r="T1145" i="8"/>
  <c r="S1145" i="8"/>
  <c r="T1144" i="8"/>
  <c r="S1144" i="8"/>
  <c r="T1143" i="8"/>
  <c r="S1143" i="8"/>
  <c r="T1142" i="8"/>
  <c r="S1142" i="8"/>
  <c r="T1141" i="8"/>
  <c r="S1141" i="8"/>
  <c r="T1140" i="8"/>
  <c r="S1140" i="8"/>
  <c r="T1139" i="8"/>
  <c r="S1139" i="8"/>
  <c r="T1138" i="8"/>
  <c r="S1138" i="8"/>
  <c r="T1137" i="8"/>
  <c r="S1137" i="8"/>
  <c r="T1136" i="8"/>
  <c r="S1136" i="8"/>
  <c r="T1135" i="8"/>
  <c r="S1135" i="8"/>
  <c r="T1134" i="8"/>
  <c r="S1134" i="8"/>
  <c r="T1133" i="8"/>
  <c r="S1133" i="8"/>
  <c r="T1132" i="8"/>
  <c r="S1132" i="8"/>
  <c r="T1131" i="8"/>
  <c r="S1131" i="8"/>
  <c r="T1130" i="8"/>
  <c r="S1130" i="8"/>
  <c r="T1129" i="8"/>
  <c r="S1129" i="8"/>
  <c r="T1128" i="8"/>
  <c r="S1128" i="8"/>
  <c r="T1127" i="8"/>
  <c r="S1127" i="8"/>
  <c r="T1126" i="8"/>
  <c r="S1126" i="8"/>
  <c r="T1125" i="8"/>
  <c r="S1125" i="8"/>
  <c r="T1124" i="8"/>
  <c r="S1124" i="8"/>
  <c r="T1123" i="8"/>
  <c r="S1123" i="8"/>
  <c r="T1122" i="8"/>
  <c r="S1122" i="8"/>
  <c r="T1121" i="8"/>
  <c r="S1121" i="8"/>
  <c r="T1120" i="8"/>
  <c r="S1120" i="8"/>
  <c r="T1119" i="8"/>
  <c r="S1119" i="8"/>
  <c r="T1118" i="8"/>
  <c r="S1118" i="8"/>
  <c r="T1117" i="8"/>
  <c r="S1117" i="8"/>
  <c r="T1116" i="8"/>
  <c r="S1116" i="8"/>
  <c r="T1115" i="8"/>
  <c r="S1115" i="8"/>
  <c r="T1114" i="8"/>
  <c r="S1114" i="8"/>
  <c r="T1113" i="8"/>
  <c r="S1113" i="8"/>
  <c r="T1112" i="8"/>
  <c r="S1112" i="8"/>
  <c r="T1111" i="8"/>
  <c r="S1111" i="8"/>
  <c r="T1110" i="8"/>
  <c r="S1110" i="8"/>
  <c r="T1109" i="8"/>
  <c r="S1109" i="8"/>
  <c r="T1108" i="8"/>
  <c r="S1108" i="8"/>
  <c r="T1107" i="8"/>
  <c r="S1107" i="8"/>
  <c r="T1106" i="8"/>
  <c r="S1106" i="8"/>
  <c r="T1105" i="8"/>
  <c r="S1105" i="8"/>
  <c r="T1104" i="8"/>
  <c r="S1104" i="8"/>
  <c r="T1103" i="8"/>
  <c r="S1103" i="8"/>
  <c r="T1102" i="8"/>
  <c r="S1102" i="8"/>
  <c r="T1101" i="8"/>
  <c r="S1101" i="8"/>
  <c r="T1100" i="8"/>
  <c r="S1100" i="8"/>
  <c r="T1099" i="8"/>
  <c r="S1099" i="8"/>
  <c r="T1098" i="8"/>
  <c r="S1098" i="8"/>
  <c r="T1097" i="8"/>
  <c r="S1097" i="8"/>
  <c r="T1096" i="8"/>
  <c r="S1096" i="8"/>
  <c r="T1095" i="8"/>
  <c r="S1095" i="8"/>
  <c r="T1094" i="8"/>
  <c r="S1094" i="8"/>
  <c r="T1093" i="8"/>
  <c r="S1093" i="8"/>
  <c r="T1092" i="8"/>
  <c r="S1092" i="8"/>
  <c r="T1091" i="8"/>
  <c r="S1091" i="8"/>
  <c r="T1090" i="8"/>
  <c r="S1090" i="8"/>
  <c r="T1089" i="8"/>
  <c r="S1089" i="8"/>
  <c r="T1088" i="8"/>
  <c r="S1088" i="8"/>
  <c r="T1087" i="8"/>
  <c r="S1087" i="8"/>
  <c r="T1086" i="8"/>
  <c r="S1086" i="8"/>
  <c r="T1085" i="8"/>
  <c r="S1085" i="8"/>
  <c r="T1084" i="8"/>
  <c r="S1084" i="8"/>
  <c r="T1083" i="8"/>
  <c r="S1083" i="8"/>
  <c r="T1082" i="8"/>
  <c r="S1082" i="8"/>
  <c r="T1081" i="8"/>
  <c r="S1081" i="8"/>
  <c r="T1080" i="8"/>
  <c r="S1080" i="8"/>
  <c r="T1079" i="8"/>
  <c r="S1079" i="8"/>
  <c r="T1078" i="8"/>
  <c r="S1078" i="8"/>
  <c r="T1077" i="8"/>
  <c r="S1077" i="8"/>
  <c r="T1076" i="8"/>
  <c r="S1076" i="8"/>
  <c r="T1075" i="8"/>
  <c r="S1075" i="8"/>
  <c r="T1074" i="8"/>
  <c r="S1074" i="8"/>
  <c r="T1073" i="8"/>
  <c r="S1073" i="8"/>
  <c r="T1072" i="8"/>
  <c r="S1072" i="8"/>
  <c r="T1071" i="8"/>
  <c r="S1071" i="8"/>
  <c r="T1070" i="8"/>
  <c r="S1070" i="8"/>
  <c r="T1069" i="8"/>
  <c r="S1069" i="8"/>
  <c r="T1068" i="8"/>
  <c r="S1068" i="8"/>
  <c r="T1067" i="8"/>
  <c r="S1067" i="8"/>
  <c r="T1066" i="8"/>
  <c r="S1066" i="8"/>
  <c r="T1065" i="8"/>
  <c r="S1065" i="8"/>
  <c r="T1064" i="8"/>
  <c r="S1064" i="8"/>
  <c r="T1063" i="8"/>
  <c r="S1063" i="8"/>
  <c r="T1062" i="8"/>
  <c r="S1062" i="8"/>
  <c r="T1061" i="8"/>
  <c r="S1061" i="8"/>
  <c r="T1060" i="8"/>
  <c r="S1060" i="8"/>
  <c r="T1059" i="8"/>
  <c r="S1059" i="8"/>
  <c r="T1058" i="8"/>
  <c r="S1058" i="8"/>
  <c r="T1057" i="8"/>
  <c r="S1057" i="8"/>
  <c r="T1056" i="8"/>
  <c r="S1056" i="8"/>
  <c r="T1055" i="8"/>
  <c r="S1055" i="8"/>
  <c r="T1054" i="8"/>
  <c r="S1054" i="8"/>
  <c r="T1053" i="8"/>
  <c r="S1053" i="8"/>
  <c r="T1052" i="8"/>
  <c r="S1052" i="8"/>
  <c r="T1051" i="8"/>
  <c r="S1051" i="8"/>
  <c r="T1050" i="8"/>
  <c r="S1050" i="8"/>
  <c r="T1049" i="8"/>
  <c r="S1049" i="8"/>
  <c r="T1048" i="8"/>
  <c r="S1048" i="8"/>
  <c r="T1047" i="8"/>
  <c r="S1047" i="8"/>
  <c r="T1046" i="8"/>
  <c r="S1046" i="8"/>
  <c r="T1045" i="8"/>
  <c r="S1045" i="8"/>
  <c r="T1044" i="8"/>
  <c r="S1044" i="8"/>
  <c r="T1043" i="8"/>
  <c r="S1043" i="8"/>
  <c r="T1042" i="8"/>
  <c r="S1042" i="8"/>
  <c r="T1041" i="8"/>
  <c r="S1041" i="8"/>
  <c r="T1040" i="8"/>
  <c r="S1040" i="8"/>
  <c r="T1039" i="8"/>
  <c r="S1039" i="8"/>
  <c r="T1038" i="8"/>
  <c r="S1038" i="8"/>
  <c r="T1037" i="8"/>
  <c r="S1037" i="8"/>
  <c r="T1036" i="8"/>
  <c r="S1036" i="8"/>
  <c r="T1035" i="8"/>
  <c r="S1035" i="8"/>
  <c r="T1034" i="8"/>
  <c r="S1034" i="8"/>
  <c r="T1033" i="8"/>
  <c r="S1033" i="8"/>
  <c r="T1032" i="8"/>
  <c r="S1032" i="8"/>
  <c r="T1031" i="8"/>
  <c r="S1031" i="8"/>
  <c r="T1030" i="8"/>
  <c r="S1030" i="8"/>
  <c r="T1029" i="8"/>
  <c r="S1029" i="8"/>
  <c r="T1028" i="8"/>
  <c r="S1028" i="8"/>
  <c r="T1027" i="8"/>
  <c r="S1027" i="8"/>
  <c r="T1026" i="8"/>
  <c r="S1026" i="8"/>
  <c r="T1025" i="8"/>
  <c r="S1025" i="8"/>
  <c r="T1024" i="8"/>
  <c r="S1024" i="8"/>
  <c r="T1023" i="8"/>
  <c r="S1023" i="8"/>
  <c r="T1022" i="8"/>
  <c r="S1022" i="8"/>
  <c r="T1021" i="8"/>
  <c r="S1021" i="8"/>
  <c r="T1020" i="8"/>
  <c r="S1020" i="8"/>
  <c r="T1019" i="8"/>
  <c r="S1019" i="8"/>
  <c r="D1019" i="8"/>
  <c r="D1020" i="8" s="1"/>
  <c r="D1021" i="8" s="1"/>
  <c r="D1022" i="8" s="1"/>
  <c r="D1023" i="8" s="1"/>
  <c r="D1024" i="8" s="1"/>
  <c r="D1025" i="8" s="1"/>
  <c r="D1026" i="8" s="1"/>
  <c r="D1027" i="8" s="1"/>
  <c r="D1028" i="8" s="1"/>
  <c r="D1029" i="8" s="1"/>
  <c r="D1030" i="8" s="1"/>
  <c r="D1031" i="8" s="1"/>
  <c r="D1032" i="8" s="1"/>
  <c r="D1033" i="8" s="1"/>
  <c r="D1034" i="8" s="1"/>
  <c r="D1035" i="8" s="1"/>
  <c r="D1036" i="8" s="1"/>
  <c r="D1037" i="8" s="1"/>
  <c r="D1038" i="8" s="1"/>
  <c r="D1039" i="8" s="1"/>
  <c r="D1040" i="8" s="1"/>
  <c r="D1041" i="8" s="1"/>
  <c r="D1042" i="8" s="1"/>
  <c r="D1043" i="8" s="1"/>
  <c r="D1044" i="8" s="1"/>
  <c r="D1045" i="8" s="1"/>
  <c r="D1046" i="8" s="1"/>
  <c r="D1047" i="8" s="1"/>
  <c r="D1048" i="8" s="1"/>
  <c r="D1049" i="8" s="1"/>
  <c r="D1050" i="8" s="1"/>
  <c r="D1051" i="8" s="1"/>
  <c r="D1052" i="8" s="1"/>
  <c r="D1053" i="8" s="1"/>
  <c r="D1054" i="8" s="1"/>
  <c r="D1055" i="8" s="1"/>
  <c r="D1056" i="8" s="1"/>
  <c r="D1057" i="8" s="1"/>
  <c r="D1058" i="8" s="1"/>
  <c r="D1059" i="8" s="1"/>
  <c r="D1060" i="8" s="1"/>
  <c r="D1061" i="8" s="1"/>
  <c r="D1062" i="8" s="1"/>
  <c r="D1063" i="8" s="1"/>
  <c r="D1064" i="8" s="1"/>
  <c r="D1065" i="8" s="1"/>
  <c r="D1066" i="8" s="1"/>
  <c r="D1067" i="8" s="1"/>
  <c r="D1068" i="8" s="1"/>
  <c r="D1069" i="8" s="1"/>
  <c r="D1070" i="8" s="1"/>
  <c r="D1071" i="8" s="1"/>
  <c r="D1072" i="8" s="1"/>
  <c r="D1073" i="8" s="1"/>
  <c r="D1074" i="8" s="1"/>
  <c r="D1075" i="8" s="1"/>
  <c r="D1076" i="8" s="1"/>
  <c r="D1077" i="8" s="1"/>
  <c r="D1078" i="8" s="1"/>
  <c r="D1079" i="8" s="1"/>
  <c r="D1080" i="8" s="1"/>
  <c r="D1081" i="8" s="1"/>
  <c r="D1082" i="8" s="1"/>
  <c r="D1083" i="8" s="1"/>
  <c r="D1084" i="8" s="1"/>
  <c r="D1085" i="8" s="1"/>
  <c r="D1086" i="8" s="1"/>
  <c r="D1087" i="8" s="1"/>
  <c r="D1088" i="8" s="1"/>
  <c r="D1089" i="8" s="1"/>
  <c r="D1090" i="8" s="1"/>
  <c r="D1091" i="8" s="1"/>
  <c r="D1092" i="8" s="1"/>
  <c r="D1093" i="8" s="1"/>
  <c r="D1094" i="8" s="1"/>
  <c r="D1095" i="8" s="1"/>
  <c r="D1096" i="8" s="1"/>
  <c r="D1097" i="8" s="1"/>
  <c r="D1098" i="8" s="1"/>
  <c r="D1099" i="8" s="1"/>
  <c r="D1100" i="8" s="1"/>
  <c r="D1101" i="8" s="1"/>
  <c r="D1102" i="8" s="1"/>
  <c r="D1103" i="8" s="1"/>
  <c r="D1104" i="8" s="1"/>
  <c r="D1105" i="8" s="1"/>
  <c r="D1106" i="8" s="1"/>
  <c r="D1107" i="8" s="1"/>
  <c r="D1108" i="8" s="1"/>
  <c r="D1109" i="8" s="1"/>
  <c r="D1110" i="8" s="1"/>
  <c r="D1111" i="8" s="1"/>
  <c r="D1112" i="8" s="1"/>
  <c r="D1113" i="8" s="1"/>
  <c r="D1114" i="8" s="1"/>
  <c r="D1115" i="8" s="1"/>
  <c r="D1116" i="8" s="1"/>
  <c r="D1117" i="8" s="1"/>
  <c r="D1119" i="8" s="1"/>
  <c r="D1120" i="8" s="1"/>
  <c r="D1121" i="8" s="1"/>
  <c r="D1122" i="8" s="1"/>
  <c r="D1123" i="8" s="1"/>
  <c r="D1124" i="8" s="1"/>
  <c r="D1125" i="8" s="1"/>
  <c r="D1126" i="8" s="1"/>
  <c r="D1127" i="8" s="1"/>
  <c r="D1128" i="8" s="1"/>
  <c r="D1129" i="8" s="1"/>
  <c r="D1130" i="8" s="1"/>
  <c r="D1131" i="8" s="1"/>
  <c r="D1132" i="8" s="1"/>
  <c r="D1133" i="8" s="1"/>
  <c r="D1134" i="8" s="1"/>
  <c r="D1135" i="8" s="1"/>
  <c r="D1136" i="8" s="1"/>
  <c r="D1137" i="8" s="1"/>
  <c r="D1138" i="8" s="1"/>
  <c r="D1139" i="8" s="1"/>
  <c r="D1140" i="8" s="1"/>
  <c r="D1141" i="8" s="1"/>
  <c r="D1142" i="8" s="1"/>
  <c r="D1143" i="8" s="1"/>
  <c r="D1144" i="8" s="1"/>
  <c r="D1145" i="8" s="1"/>
  <c r="D1146" i="8" s="1"/>
  <c r="D1147" i="8" s="1"/>
  <c r="D1148" i="8" s="1"/>
  <c r="D1149" i="8" s="1"/>
  <c r="D1150" i="8" s="1"/>
  <c r="D1151" i="8" s="1"/>
  <c r="D1152" i="8" s="1"/>
  <c r="D1153" i="8" s="1"/>
  <c r="D1154" i="8" s="1"/>
  <c r="D1155" i="8" s="1"/>
  <c r="D1156" i="8" s="1"/>
  <c r="D1157" i="8" s="1"/>
  <c r="D1158" i="8" s="1"/>
  <c r="D1159" i="8" s="1"/>
  <c r="D1160" i="8" s="1"/>
  <c r="D1161" i="8" s="1"/>
  <c r="D1162" i="8" s="1"/>
  <c r="D1163" i="8" s="1"/>
  <c r="D1164" i="8" s="1"/>
  <c r="D1165" i="8" s="1"/>
  <c r="D1166" i="8" s="1"/>
  <c r="D1167" i="8" s="1"/>
  <c r="D1168" i="8" s="1"/>
  <c r="D1169" i="8" s="1"/>
  <c r="D1170" i="8" s="1"/>
  <c r="D1171" i="8" s="1"/>
  <c r="D1172" i="8" s="1"/>
  <c r="D1173" i="8" s="1"/>
  <c r="D1174" i="8" s="1"/>
  <c r="D1175" i="8" s="1"/>
  <c r="D1176" i="8" s="1"/>
  <c r="D1177" i="8" s="1"/>
  <c r="D1178" i="8" s="1"/>
  <c r="D1179" i="8" s="1"/>
  <c r="D1180" i="8" s="1"/>
  <c r="D1181" i="8" s="1"/>
  <c r="D1182" i="8" s="1"/>
  <c r="D1183" i="8" s="1"/>
  <c r="D1184" i="8" s="1"/>
  <c r="D1185" i="8" s="1"/>
  <c r="D1186" i="8" s="1"/>
  <c r="D1187" i="8" s="1"/>
  <c r="D1188" i="8" s="1"/>
  <c r="D1189" i="8" s="1"/>
  <c r="D1190" i="8" s="1"/>
  <c r="D1191" i="8" s="1"/>
  <c r="D1192" i="8" s="1"/>
  <c r="D1193" i="8" s="1"/>
  <c r="D1194" i="8" s="1"/>
  <c r="D1195" i="8" s="1"/>
  <c r="D1196" i="8" s="1"/>
  <c r="D1197" i="8" s="1"/>
  <c r="D1198" i="8" s="1"/>
  <c r="D1199" i="8" s="1"/>
  <c r="D1200" i="8" s="1"/>
  <c r="D1201" i="8" s="1"/>
  <c r="D1202" i="8" s="1"/>
  <c r="D1203" i="8" s="1"/>
  <c r="D1204" i="8" s="1"/>
  <c r="D1205" i="8" s="1"/>
  <c r="D1206" i="8" s="1"/>
  <c r="D1207" i="8" s="1"/>
  <c r="D1208" i="8" s="1"/>
  <c r="D1209" i="8" s="1"/>
  <c r="D1210" i="8" s="1"/>
  <c r="D1211" i="8" s="1"/>
  <c r="D1212" i="8" s="1"/>
  <c r="D1213" i="8" s="1"/>
  <c r="D1214" i="8" s="1"/>
  <c r="D1215" i="8" s="1"/>
  <c r="D1216" i="8" s="1"/>
  <c r="D1217" i="8" s="1"/>
  <c r="D1218" i="8" s="1"/>
  <c r="T1018" i="8"/>
  <c r="S1018" i="8"/>
  <c r="U1011" i="8"/>
  <c r="T1011" i="8"/>
  <c r="S1011" i="8"/>
  <c r="U1010" i="8"/>
  <c r="T1010" i="8"/>
  <c r="S1010" i="8"/>
  <c r="L1010" i="8"/>
  <c r="U1009" i="8"/>
  <c r="T1009" i="8"/>
  <c r="S1009" i="8"/>
  <c r="L1009" i="8"/>
  <c r="U1008" i="8"/>
  <c r="T1008" i="8"/>
  <c r="S1008" i="8"/>
  <c r="L1008" i="8"/>
  <c r="U1007" i="8"/>
  <c r="T1007" i="8"/>
  <c r="S1007" i="8"/>
  <c r="L1007" i="8"/>
  <c r="U1006" i="8"/>
  <c r="T1006" i="8"/>
  <c r="S1006" i="8"/>
  <c r="L1006" i="8"/>
  <c r="U1005" i="8"/>
  <c r="T1005" i="8"/>
  <c r="S1005" i="8"/>
  <c r="L1005" i="8"/>
  <c r="U1004" i="8"/>
  <c r="T1004" i="8"/>
  <c r="S1004" i="8"/>
  <c r="L1004" i="8"/>
  <c r="U1003" i="8"/>
  <c r="T1003" i="8"/>
  <c r="S1003" i="8"/>
  <c r="L1003" i="8"/>
  <c r="U1002" i="8"/>
  <c r="T1002" i="8"/>
  <c r="S1002" i="8"/>
  <c r="L1002" i="8"/>
  <c r="U1001" i="8"/>
  <c r="T1001" i="8"/>
  <c r="S1001" i="8"/>
  <c r="L1001" i="8"/>
  <c r="U1000" i="8"/>
  <c r="T1000" i="8"/>
  <c r="S1000" i="8"/>
  <c r="L1000" i="8"/>
  <c r="U999" i="8"/>
  <c r="T999" i="8"/>
  <c r="S999" i="8"/>
  <c r="L999" i="8"/>
  <c r="U998" i="8"/>
  <c r="T998" i="8"/>
  <c r="S998" i="8"/>
  <c r="L998" i="8"/>
  <c r="U997" i="8"/>
  <c r="T997" i="8"/>
  <c r="S997" i="8"/>
  <c r="L997" i="8"/>
  <c r="U996" i="8"/>
  <c r="T996" i="8"/>
  <c r="S996" i="8"/>
  <c r="L996" i="8"/>
  <c r="U995" i="8"/>
  <c r="T995" i="8"/>
  <c r="S995" i="8"/>
  <c r="L995" i="8"/>
  <c r="U994" i="8"/>
  <c r="T994" i="8"/>
  <c r="S994" i="8"/>
  <c r="L994" i="8"/>
  <c r="U993" i="8"/>
  <c r="T993" i="8"/>
  <c r="S993" i="8"/>
  <c r="L993" i="8"/>
  <c r="U992" i="8"/>
  <c r="T992" i="8"/>
  <c r="S992" i="8"/>
  <c r="L992" i="8"/>
  <c r="U991" i="8"/>
  <c r="T991" i="8"/>
  <c r="S991" i="8"/>
  <c r="L991" i="8"/>
  <c r="U990" i="8"/>
  <c r="T990" i="8"/>
  <c r="S990" i="8"/>
  <c r="L990" i="8"/>
  <c r="U989" i="8"/>
  <c r="T989" i="8"/>
  <c r="S989" i="8"/>
  <c r="L989" i="8"/>
  <c r="U988" i="8"/>
  <c r="T988" i="8"/>
  <c r="S988" i="8"/>
  <c r="L988" i="8"/>
  <c r="U987" i="8"/>
  <c r="T987" i="8"/>
  <c r="S987" i="8"/>
  <c r="L987" i="8"/>
  <c r="U986" i="8"/>
  <c r="T986" i="8"/>
  <c r="S986" i="8"/>
  <c r="L986" i="8"/>
  <c r="U985" i="8"/>
  <c r="T985" i="8"/>
  <c r="S985" i="8"/>
  <c r="L985" i="8"/>
  <c r="U984" i="8"/>
  <c r="T984" i="8"/>
  <c r="S984" i="8"/>
  <c r="L984" i="8"/>
  <c r="U983" i="8"/>
  <c r="T983" i="8"/>
  <c r="S983" i="8"/>
  <c r="L983" i="8"/>
  <c r="U982" i="8"/>
  <c r="T982" i="8"/>
  <c r="S982" i="8"/>
  <c r="L982" i="8"/>
  <c r="U981" i="8"/>
  <c r="T981" i="8"/>
  <c r="S981" i="8"/>
  <c r="L981" i="8"/>
  <c r="U980" i="8"/>
  <c r="T980" i="8"/>
  <c r="S980" i="8"/>
  <c r="L980" i="8"/>
  <c r="U979" i="8"/>
  <c r="T979" i="8"/>
  <c r="S979" i="8"/>
  <c r="L979" i="8"/>
  <c r="U978" i="8"/>
  <c r="T978" i="8"/>
  <c r="S978" i="8"/>
  <c r="L978" i="8"/>
  <c r="U977" i="8"/>
  <c r="T977" i="8"/>
  <c r="S977" i="8"/>
  <c r="L977" i="8"/>
  <c r="U976" i="8"/>
  <c r="T976" i="8"/>
  <c r="S976" i="8"/>
  <c r="L976" i="8"/>
  <c r="U975" i="8"/>
  <c r="T975" i="8"/>
  <c r="S975" i="8"/>
  <c r="L975" i="8"/>
  <c r="U974" i="8"/>
  <c r="T974" i="8"/>
  <c r="S974" i="8"/>
  <c r="L974" i="8"/>
  <c r="U973" i="8"/>
  <c r="T973" i="8"/>
  <c r="S973" i="8"/>
  <c r="L973" i="8"/>
  <c r="U972" i="8"/>
  <c r="T972" i="8"/>
  <c r="S972" i="8"/>
  <c r="L972" i="8"/>
  <c r="U971" i="8"/>
  <c r="T971" i="8"/>
  <c r="S971" i="8"/>
  <c r="L971" i="8"/>
  <c r="U970" i="8"/>
  <c r="T970" i="8"/>
  <c r="S970" i="8"/>
  <c r="L970" i="8"/>
  <c r="U969" i="8"/>
  <c r="T969" i="8"/>
  <c r="S969" i="8"/>
  <c r="L969" i="8"/>
  <c r="U968" i="8"/>
  <c r="T968" i="8"/>
  <c r="S968" i="8"/>
  <c r="L968" i="8"/>
  <c r="U967" i="8"/>
  <c r="T967" i="8"/>
  <c r="S967" i="8"/>
  <c r="L967" i="8"/>
  <c r="U966" i="8"/>
  <c r="T966" i="8"/>
  <c r="S966" i="8"/>
  <c r="L966" i="8"/>
  <c r="U965" i="8"/>
  <c r="T965" i="8"/>
  <c r="S965" i="8"/>
  <c r="L965" i="8"/>
  <c r="U964" i="8"/>
  <c r="T964" i="8"/>
  <c r="S964" i="8"/>
  <c r="L964" i="8"/>
  <c r="U963" i="8"/>
  <c r="T963" i="8"/>
  <c r="S963" i="8"/>
  <c r="L963" i="8"/>
  <c r="U962" i="8"/>
  <c r="T962" i="8"/>
  <c r="S962" i="8"/>
  <c r="L962" i="8"/>
  <c r="U961" i="8"/>
  <c r="T961" i="8"/>
  <c r="S961" i="8"/>
  <c r="L961" i="8"/>
  <c r="U960" i="8"/>
  <c r="T960" i="8"/>
  <c r="S960" i="8"/>
  <c r="L960" i="8"/>
  <c r="U959" i="8"/>
  <c r="T959" i="8"/>
  <c r="S959" i="8"/>
  <c r="L959" i="8"/>
  <c r="U958" i="8"/>
  <c r="T958" i="8"/>
  <c r="S958" i="8"/>
  <c r="L958" i="8"/>
  <c r="U957" i="8"/>
  <c r="T957" i="8"/>
  <c r="S957" i="8"/>
  <c r="L957" i="8"/>
  <c r="U956" i="8"/>
  <c r="T956" i="8"/>
  <c r="S956" i="8"/>
  <c r="L956" i="8"/>
  <c r="U955" i="8"/>
  <c r="T955" i="8"/>
  <c r="S955" i="8"/>
  <c r="L955" i="8"/>
  <c r="U954" i="8"/>
  <c r="T954" i="8"/>
  <c r="S954" i="8"/>
  <c r="L954" i="8"/>
  <c r="U953" i="8"/>
  <c r="T953" i="8"/>
  <c r="S953" i="8"/>
  <c r="L953" i="8"/>
  <c r="U952" i="8"/>
  <c r="T952" i="8"/>
  <c r="S952" i="8"/>
  <c r="L952" i="8"/>
  <c r="U951" i="8"/>
  <c r="T951" i="8"/>
  <c r="S951" i="8"/>
  <c r="L951" i="8"/>
  <c r="U950" i="8"/>
  <c r="T950" i="8"/>
  <c r="S950" i="8"/>
  <c r="L950" i="8"/>
  <c r="U949" i="8"/>
  <c r="T949" i="8"/>
  <c r="S949" i="8"/>
  <c r="L949" i="8"/>
  <c r="U948" i="8"/>
  <c r="T948" i="8"/>
  <c r="S948" i="8"/>
  <c r="L948" i="8"/>
  <c r="U947" i="8"/>
  <c r="T947" i="8"/>
  <c r="S947" i="8"/>
  <c r="L947" i="8"/>
  <c r="U946" i="8"/>
  <c r="T946" i="8"/>
  <c r="S946" i="8"/>
  <c r="L946" i="8"/>
  <c r="U945" i="8"/>
  <c r="T945" i="8"/>
  <c r="S945" i="8"/>
  <c r="L945" i="8"/>
  <c r="U944" i="8"/>
  <c r="T944" i="8"/>
  <c r="S944" i="8"/>
  <c r="L944" i="8"/>
  <c r="U943" i="8"/>
  <c r="T943" i="8"/>
  <c r="S943" i="8"/>
  <c r="L943" i="8"/>
  <c r="U942" i="8"/>
  <c r="T942" i="8"/>
  <c r="S942" i="8"/>
  <c r="L942" i="8"/>
  <c r="U941" i="8"/>
  <c r="T941" i="8"/>
  <c r="S941" i="8"/>
  <c r="L941" i="8"/>
  <c r="U940" i="8"/>
  <c r="T940" i="8"/>
  <c r="S940" i="8"/>
  <c r="L940" i="8"/>
  <c r="U939" i="8"/>
  <c r="T939" i="8"/>
  <c r="S939" i="8"/>
  <c r="L939" i="8"/>
  <c r="U938" i="8"/>
  <c r="T938" i="8"/>
  <c r="S938" i="8"/>
  <c r="L938" i="8"/>
  <c r="U937" i="8"/>
  <c r="T937" i="8"/>
  <c r="S937" i="8"/>
  <c r="L937" i="8"/>
  <c r="U936" i="8"/>
  <c r="T936" i="8"/>
  <c r="S936" i="8"/>
  <c r="L936" i="8"/>
  <c r="U935" i="8"/>
  <c r="T935" i="8"/>
  <c r="S935" i="8"/>
  <c r="L935" i="8"/>
  <c r="U934" i="8"/>
  <c r="T934" i="8"/>
  <c r="S934" i="8"/>
  <c r="L934" i="8"/>
  <c r="U933" i="8"/>
  <c r="T933" i="8"/>
  <c r="S933" i="8"/>
  <c r="L933" i="8"/>
  <c r="U932" i="8"/>
  <c r="T932" i="8"/>
  <c r="S932" i="8"/>
  <c r="L932" i="8"/>
  <c r="U931" i="8"/>
  <c r="T931" i="8"/>
  <c r="S931" i="8"/>
  <c r="L931" i="8"/>
  <c r="U930" i="8"/>
  <c r="T930" i="8"/>
  <c r="S930" i="8"/>
  <c r="L930" i="8"/>
  <c r="U929" i="8"/>
  <c r="T929" i="8"/>
  <c r="S929" i="8"/>
  <c r="L929" i="8"/>
  <c r="U928" i="8"/>
  <c r="T928" i="8"/>
  <c r="S928" i="8"/>
  <c r="L928" i="8"/>
  <c r="U927" i="8"/>
  <c r="T927" i="8"/>
  <c r="S927" i="8"/>
  <c r="L927" i="8"/>
  <c r="U926" i="8"/>
  <c r="T926" i="8"/>
  <c r="S926" i="8"/>
  <c r="L926" i="8"/>
  <c r="U925" i="8"/>
  <c r="T925" i="8"/>
  <c r="S925" i="8"/>
  <c r="L925" i="8"/>
  <c r="U924" i="8"/>
  <c r="T924" i="8"/>
  <c r="S924" i="8"/>
  <c r="L924" i="8"/>
  <c r="U923" i="8"/>
  <c r="T923" i="8"/>
  <c r="S923" i="8"/>
  <c r="L923" i="8"/>
  <c r="U922" i="8"/>
  <c r="T922" i="8"/>
  <c r="S922" i="8"/>
  <c r="L922" i="8"/>
  <c r="U921" i="8"/>
  <c r="T921" i="8"/>
  <c r="S921" i="8"/>
  <c r="L921" i="8"/>
  <c r="U920" i="8"/>
  <c r="T920" i="8"/>
  <c r="S920" i="8"/>
  <c r="L920" i="8"/>
  <c r="U919" i="8"/>
  <c r="T919" i="8"/>
  <c r="S919" i="8"/>
  <c r="L919" i="8"/>
  <c r="U918" i="8"/>
  <c r="T918" i="8"/>
  <c r="S918" i="8"/>
  <c r="L918" i="8"/>
  <c r="U917" i="8"/>
  <c r="T917" i="8"/>
  <c r="S917" i="8"/>
  <c r="L917" i="8"/>
  <c r="U916" i="8"/>
  <c r="T916" i="8"/>
  <c r="S916" i="8"/>
  <c r="L916" i="8"/>
  <c r="U915" i="8"/>
  <c r="T915" i="8"/>
  <c r="S915" i="8"/>
  <c r="L915" i="8"/>
  <c r="U914" i="8"/>
  <c r="T914" i="8"/>
  <c r="S914" i="8"/>
  <c r="L914" i="8"/>
  <c r="U913" i="8"/>
  <c r="T913" i="8"/>
  <c r="S913" i="8"/>
  <c r="L913" i="8"/>
  <c r="U912" i="8"/>
  <c r="T912" i="8"/>
  <c r="S912" i="8"/>
  <c r="L912" i="8"/>
  <c r="U911" i="8"/>
  <c r="T911" i="8"/>
  <c r="S911" i="8"/>
  <c r="L911" i="8"/>
  <c r="U910" i="8"/>
  <c r="T910" i="8"/>
  <c r="S910" i="8"/>
  <c r="L910" i="8"/>
  <c r="U909" i="8"/>
  <c r="T909" i="8"/>
  <c r="S909" i="8"/>
  <c r="L909" i="8"/>
  <c r="U908" i="8"/>
  <c r="T908" i="8"/>
  <c r="S908" i="8"/>
  <c r="L908" i="8"/>
  <c r="U907" i="8"/>
  <c r="T907" i="8"/>
  <c r="S907" i="8"/>
  <c r="L907" i="8"/>
  <c r="U906" i="8"/>
  <c r="T906" i="8"/>
  <c r="S906" i="8"/>
  <c r="L906" i="8"/>
  <c r="U905" i="8"/>
  <c r="T905" i="8"/>
  <c r="S905" i="8"/>
  <c r="L905" i="8"/>
  <c r="U904" i="8"/>
  <c r="T904" i="8"/>
  <c r="S904" i="8"/>
  <c r="L904" i="8"/>
  <c r="U903" i="8"/>
  <c r="T903" i="8"/>
  <c r="S903" i="8"/>
  <c r="L903" i="8"/>
  <c r="U902" i="8"/>
  <c r="T902" i="8"/>
  <c r="S902" i="8"/>
  <c r="L902" i="8"/>
  <c r="U901" i="8"/>
  <c r="T901" i="8"/>
  <c r="S901" i="8"/>
  <c r="L901" i="8"/>
  <c r="U900" i="8"/>
  <c r="T900" i="8"/>
  <c r="S900" i="8"/>
  <c r="L900" i="8"/>
  <c r="U899" i="8"/>
  <c r="T899" i="8"/>
  <c r="S899" i="8"/>
  <c r="L899" i="8"/>
  <c r="U898" i="8"/>
  <c r="T898" i="8"/>
  <c r="S898" i="8"/>
  <c r="L898" i="8"/>
  <c r="U897" i="8"/>
  <c r="T897" i="8"/>
  <c r="S897" i="8"/>
  <c r="L897" i="8"/>
  <c r="U896" i="8"/>
  <c r="T896" i="8"/>
  <c r="S896" i="8"/>
  <c r="L896" i="8"/>
  <c r="U895" i="8"/>
  <c r="T895" i="8"/>
  <c r="S895" i="8"/>
  <c r="L895" i="8"/>
  <c r="U894" i="8"/>
  <c r="T894" i="8"/>
  <c r="S894" i="8"/>
  <c r="L894" i="8"/>
  <c r="U893" i="8"/>
  <c r="T893" i="8"/>
  <c r="S893" i="8"/>
  <c r="L893" i="8"/>
  <c r="U892" i="8"/>
  <c r="T892" i="8"/>
  <c r="S892" i="8"/>
  <c r="L892" i="8"/>
  <c r="U891" i="8"/>
  <c r="T891" i="8"/>
  <c r="S891" i="8"/>
  <c r="L891" i="8"/>
  <c r="U890" i="8"/>
  <c r="T890" i="8"/>
  <c r="S890" i="8"/>
  <c r="L890" i="8"/>
  <c r="U889" i="8"/>
  <c r="T889" i="8"/>
  <c r="S889" i="8"/>
  <c r="L889" i="8"/>
  <c r="U888" i="8"/>
  <c r="T888" i="8"/>
  <c r="S888" i="8"/>
  <c r="L888" i="8"/>
  <c r="U887" i="8"/>
  <c r="T887" i="8"/>
  <c r="S887" i="8"/>
  <c r="L887" i="8"/>
  <c r="U886" i="8"/>
  <c r="T886" i="8"/>
  <c r="S886" i="8"/>
  <c r="L886" i="8"/>
  <c r="U885" i="8"/>
  <c r="T885" i="8"/>
  <c r="S885" i="8"/>
  <c r="L885" i="8"/>
  <c r="U884" i="8"/>
  <c r="T884" i="8"/>
  <c r="S884" i="8"/>
  <c r="L884" i="8"/>
  <c r="U883" i="8"/>
  <c r="T883" i="8"/>
  <c r="S883" i="8"/>
  <c r="L883" i="8"/>
  <c r="U882" i="8"/>
  <c r="T882" i="8"/>
  <c r="S882" i="8"/>
  <c r="L882" i="8"/>
  <c r="U881" i="8"/>
  <c r="T881" i="8"/>
  <c r="S881" i="8"/>
  <c r="L881" i="8"/>
  <c r="U880" i="8"/>
  <c r="T880" i="8"/>
  <c r="S880" i="8"/>
  <c r="L880" i="8"/>
  <c r="U879" i="8"/>
  <c r="T879" i="8"/>
  <c r="S879" i="8"/>
  <c r="L879" i="8"/>
  <c r="U878" i="8"/>
  <c r="T878" i="8"/>
  <c r="S878" i="8"/>
  <c r="L878" i="8"/>
  <c r="U877" i="8"/>
  <c r="T877" i="8"/>
  <c r="S877" i="8"/>
  <c r="L877" i="8"/>
  <c r="U876" i="8"/>
  <c r="T876" i="8"/>
  <c r="S876" i="8"/>
  <c r="L876" i="8"/>
  <c r="U875" i="8"/>
  <c r="T875" i="8"/>
  <c r="S875" i="8"/>
  <c r="L875" i="8"/>
  <c r="U874" i="8"/>
  <c r="T874" i="8"/>
  <c r="S874" i="8"/>
  <c r="L874" i="8"/>
  <c r="U873" i="8"/>
  <c r="T873" i="8"/>
  <c r="S873" i="8"/>
  <c r="L873" i="8"/>
  <c r="U872" i="8"/>
  <c r="T872" i="8"/>
  <c r="S872" i="8"/>
  <c r="L872" i="8"/>
  <c r="U871" i="8"/>
  <c r="T871" i="8"/>
  <c r="S871" i="8"/>
  <c r="L871" i="8"/>
  <c r="U870" i="8"/>
  <c r="T870" i="8"/>
  <c r="S870" i="8"/>
  <c r="L870" i="8"/>
  <c r="U869" i="8"/>
  <c r="T869" i="8"/>
  <c r="S869" i="8"/>
  <c r="L869" i="8"/>
  <c r="U868" i="8"/>
  <c r="T868" i="8"/>
  <c r="S868" i="8"/>
  <c r="L868" i="8"/>
  <c r="U867" i="8"/>
  <c r="T867" i="8"/>
  <c r="S867" i="8"/>
  <c r="L867" i="8"/>
  <c r="U866" i="8"/>
  <c r="T866" i="8"/>
  <c r="S866" i="8"/>
  <c r="L866" i="8"/>
  <c r="U865" i="8"/>
  <c r="T865" i="8"/>
  <c r="S865" i="8"/>
  <c r="L865" i="8"/>
  <c r="U864" i="8"/>
  <c r="T864" i="8"/>
  <c r="S864" i="8"/>
  <c r="L864" i="8"/>
  <c r="U863" i="8"/>
  <c r="T863" i="8"/>
  <c r="S863" i="8"/>
  <c r="L863" i="8"/>
  <c r="U862" i="8"/>
  <c r="T862" i="8"/>
  <c r="S862" i="8"/>
  <c r="L862" i="8"/>
  <c r="U861" i="8"/>
  <c r="T861" i="8"/>
  <c r="S861" i="8"/>
  <c r="L861" i="8"/>
  <c r="U860" i="8"/>
  <c r="T860" i="8"/>
  <c r="S860" i="8"/>
  <c r="L860" i="8"/>
  <c r="U859" i="8"/>
  <c r="T859" i="8"/>
  <c r="S859" i="8"/>
  <c r="L859" i="8"/>
  <c r="U858" i="8"/>
  <c r="T858" i="8"/>
  <c r="S858" i="8"/>
  <c r="L858" i="8"/>
  <c r="U857" i="8"/>
  <c r="T857" i="8"/>
  <c r="S857" i="8"/>
  <c r="L857" i="8"/>
  <c r="U856" i="8"/>
  <c r="T856" i="8"/>
  <c r="S856" i="8"/>
  <c r="L856" i="8"/>
  <c r="U855" i="8"/>
  <c r="T855" i="8"/>
  <c r="S855" i="8"/>
  <c r="L855" i="8"/>
  <c r="U854" i="8"/>
  <c r="T854" i="8"/>
  <c r="S854" i="8"/>
  <c r="L854" i="8"/>
  <c r="U853" i="8"/>
  <c r="T853" i="8"/>
  <c r="S853" i="8"/>
  <c r="L853" i="8"/>
  <c r="U852" i="8"/>
  <c r="T852" i="8"/>
  <c r="S852" i="8"/>
  <c r="L852" i="8"/>
  <c r="U851" i="8"/>
  <c r="T851" i="8"/>
  <c r="S851" i="8"/>
  <c r="L851" i="8"/>
  <c r="U850" i="8"/>
  <c r="T850" i="8"/>
  <c r="S850" i="8"/>
  <c r="L850" i="8"/>
  <c r="U849" i="8"/>
  <c r="T849" i="8"/>
  <c r="S849" i="8"/>
  <c r="L849" i="8"/>
  <c r="U848" i="8"/>
  <c r="T848" i="8"/>
  <c r="S848" i="8"/>
  <c r="L848" i="8"/>
  <c r="U847" i="8"/>
  <c r="T847" i="8"/>
  <c r="S847" i="8"/>
  <c r="L847" i="8"/>
  <c r="U846" i="8"/>
  <c r="T846" i="8"/>
  <c r="S846" i="8"/>
  <c r="L846" i="8"/>
  <c r="U845" i="8"/>
  <c r="T845" i="8"/>
  <c r="S845" i="8"/>
  <c r="L845" i="8"/>
  <c r="U844" i="8"/>
  <c r="T844" i="8"/>
  <c r="S844" i="8"/>
  <c r="L844" i="8"/>
  <c r="U843" i="8"/>
  <c r="T843" i="8"/>
  <c r="S843" i="8"/>
  <c r="L843" i="8"/>
  <c r="U842" i="8"/>
  <c r="T842" i="8"/>
  <c r="S842" i="8"/>
  <c r="L842" i="8"/>
  <c r="U841" i="8"/>
  <c r="T841" i="8"/>
  <c r="S841" i="8"/>
  <c r="L841" i="8"/>
  <c r="U840" i="8"/>
  <c r="T840" i="8"/>
  <c r="S840" i="8"/>
  <c r="L840" i="8"/>
  <c r="U839" i="8"/>
  <c r="T839" i="8"/>
  <c r="S839" i="8"/>
  <c r="L839" i="8"/>
  <c r="U838" i="8"/>
  <c r="T838" i="8"/>
  <c r="S838" i="8"/>
  <c r="L838" i="8"/>
  <c r="U837" i="8"/>
  <c r="T837" i="8"/>
  <c r="S837" i="8"/>
  <c r="L837" i="8"/>
  <c r="U836" i="8"/>
  <c r="T836" i="8"/>
  <c r="S836" i="8"/>
  <c r="L836" i="8"/>
  <c r="U835" i="8"/>
  <c r="T835" i="8"/>
  <c r="S835" i="8"/>
  <c r="L835" i="8"/>
  <c r="U834" i="8"/>
  <c r="T834" i="8"/>
  <c r="S834" i="8"/>
  <c r="L834" i="8"/>
  <c r="U833" i="8"/>
  <c r="T833" i="8"/>
  <c r="S833" i="8"/>
  <c r="L833" i="8"/>
  <c r="U832" i="8"/>
  <c r="T832" i="8"/>
  <c r="S832" i="8"/>
  <c r="L832" i="8"/>
  <c r="U831" i="8"/>
  <c r="T831" i="8"/>
  <c r="S831" i="8"/>
  <c r="L831" i="8"/>
  <c r="U830" i="8"/>
  <c r="T830" i="8"/>
  <c r="S830" i="8"/>
  <c r="L830" i="8"/>
  <c r="U829" i="8"/>
  <c r="T829" i="8"/>
  <c r="S829" i="8"/>
  <c r="L829" i="8"/>
  <c r="U828" i="8"/>
  <c r="T828" i="8"/>
  <c r="S828" i="8"/>
  <c r="L828" i="8"/>
  <c r="U827" i="8"/>
  <c r="T827" i="8"/>
  <c r="S827" i="8"/>
  <c r="L827" i="8"/>
  <c r="U826" i="8"/>
  <c r="T826" i="8"/>
  <c r="S826" i="8"/>
  <c r="L826" i="8"/>
  <c r="U825" i="8"/>
  <c r="T825" i="8"/>
  <c r="S825" i="8"/>
  <c r="L825" i="8"/>
  <c r="U824" i="8"/>
  <c r="T824" i="8"/>
  <c r="S824" i="8"/>
  <c r="L824" i="8"/>
  <c r="U823" i="8"/>
  <c r="T823" i="8"/>
  <c r="S823" i="8"/>
  <c r="L823" i="8"/>
  <c r="U822" i="8"/>
  <c r="T822" i="8"/>
  <c r="S822" i="8"/>
  <c r="L822" i="8"/>
  <c r="U821" i="8"/>
  <c r="T821" i="8"/>
  <c r="S821" i="8"/>
  <c r="L821" i="8"/>
  <c r="U820" i="8"/>
  <c r="T820" i="8"/>
  <c r="S820" i="8"/>
  <c r="L820" i="8"/>
  <c r="U819" i="8"/>
  <c r="T819" i="8"/>
  <c r="S819" i="8"/>
  <c r="L819" i="8"/>
  <c r="U818" i="8"/>
  <c r="T818" i="8"/>
  <c r="S818" i="8"/>
  <c r="L818" i="8"/>
  <c r="U817" i="8"/>
  <c r="T817" i="8"/>
  <c r="S817" i="8"/>
  <c r="L817" i="8"/>
  <c r="U816" i="8"/>
  <c r="T816" i="8"/>
  <c r="S816" i="8"/>
  <c r="L816" i="8"/>
  <c r="U815" i="8"/>
  <c r="T815" i="8"/>
  <c r="S815" i="8"/>
  <c r="L815" i="8"/>
  <c r="U814" i="8"/>
  <c r="T814" i="8"/>
  <c r="S814" i="8"/>
  <c r="L814" i="8"/>
  <c r="U813" i="8"/>
  <c r="T813" i="8"/>
  <c r="S813" i="8"/>
  <c r="L813" i="8"/>
  <c r="U812" i="8"/>
  <c r="T812" i="8"/>
  <c r="S812" i="8"/>
  <c r="L812" i="8"/>
  <c r="U811" i="8"/>
  <c r="T811" i="8"/>
  <c r="S811" i="8"/>
  <c r="L811" i="8"/>
  <c r="U810" i="8"/>
  <c r="T810" i="8"/>
  <c r="S810" i="8"/>
  <c r="L810" i="8"/>
  <c r="U809" i="8"/>
  <c r="T809" i="8"/>
  <c r="S809" i="8"/>
  <c r="L809" i="8"/>
  <c r="U808" i="8"/>
  <c r="T808" i="8"/>
  <c r="S808" i="8"/>
  <c r="L808" i="8"/>
  <c r="U807" i="8"/>
  <c r="T807" i="8"/>
  <c r="S807" i="8"/>
  <c r="L807" i="8"/>
  <c r="U806" i="8"/>
  <c r="T806" i="8"/>
  <c r="S806" i="8"/>
  <c r="L806" i="8"/>
  <c r="U805" i="8"/>
  <c r="T805" i="8"/>
  <c r="S805" i="8"/>
  <c r="L805" i="8"/>
  <c r="U804" i="8"/>
  <c r="T804" i="8"/>
  <c r="S804" i="8"/>
  <c r="L804" i="8"/>
  <c r="U803" i="8"/>
  <c r="T803" i="8"/>
  <c r="S803" i="8"/>
  <c r="L803" i="8"/>
  <c r="U802" i="8"/>
  <c r="T802" i="8"/>
  <c r="S802" i="8"/>
  <c r="L802" i="8"/>
  <c r="U801" i="8"/>
  <c r="T801" i="8"/>
  <c r="S801" i="8"/>
  <c r="L801" i="8"/>
  <c r="U800" i="8"/>
  <c r="T800" i="8"/>
  <c r="S800" i="8"/>
  <c r="L800" i="8"/>
  <c r="U799" i="8"/>
  <c r="T799" i="8"/>
  <c r="S799" i="8"/>
  <c r="L799" i="8"/>
  <c r="U798" i="8"/>
  <c r="T798" i="8"/>
  <c r="S798" i="8"/>
  <c r="L798" i="8"/>
  <c r="U797" i="8"/>
  <c r="T797" i="8"/>
  <c r="S797" i="8"/>
  <c r="L797" i="8"/>
  <c r="U796" i="8"/>
  <c r="T796" i="8"/>
  <c r="S796" i="8"/>
  <c r="L796" i="8"/>
  <c r="U795" i="8"/>
  <c r="T795" i="8"/>
  <c r="S795" i="8"/>
  <c r="L795" i="8"/>
  <c r="U794" i="8"/>
  <c r="T794" i="8"/>
  <c r="S794" i="8"/>
  <c r="L794" i="8"/>
  <c r="U793" i="8"/>
  <c r="T793" i="8"/>
  <c r="S793" i="8"/>
  <c r="L793" i="8"/>
  <c r="U792" i="8"/>
  <c r="T792" i="8"/>
  <c r="S792" i="8"/>
  <c r="L792" i="8"/>
  <c r="U791" i="8"/>
  <c r="T791" i="8"/>
  <c r="S791" i="8"/>
  <c r="L791" i="8"/>
  <c r="U790" i="8"/>
  <c r="T790" i="8"/>
  <c r="S790" i="8"/>
  <c r="L790" i="8"/>
  <c r="U789" i="8"/>
  <c r="T789" i="8"/>
  <c r="S789" i="8"/>
  <c r="L789" i="8"/>
  <c r="U788" i="8"/>
  <c r="T788" i="8"/>
  <c r="S788" i="8"/>
  <c r="L788" i="8"/>
  <c r="U787" i="8"/>
  <c r="T787" i="8"/>
  <c r="S787" i="8"/>
  <c r="L787" i="8"/>
  <c r="U786" i="8"/>
  <c r="T786" i="8"/>
  <c r="S786" i="8"/>
  <c r="L786" i="8"/>
  <c r="U785" i="8"/>
  <c r="T785" i="8"/>
  <c r="S785" i="8"/>
  <c r="L785" i="8"/>
  <c r="U784" i="8"/>
  <c r="T784" i="8"/>
  <c r="S784" i="8"/>
  <c r="L784" i="8"/>
  <c r="U783" i="8"/>
  <c r="T783" i="8"/>
  <c r="S783" i="8"/>
  <c r="L783" i="8"/>
  <c r="U782" i="8"/>
  <c r="T782" i="8"/>
  <c r="S782" i="8"/>
  <c r="L782" i="8"/>
  <c r="U781" i="8"/>
  <c r="T781" i="8"/>
  <c r="S781" i="8"/>
  <c r="L781" i="8"/>
  <c r="U780" i="8"/>
  <c r="T780" i="8"/>
  <c r="S780" i="8"/>
  <c r="L780" i="8"/>
  <c r="U779" i="8"/>
  <c r="T779" i="8"/>
  <c r="S779" i="8"/>
  <c r="L779" i="8"/>
  <c r="U778" i="8"/>
  <c r="T778" i="8"/>
  <c r="S778" i="8"/>
  <c r="L778" i="8"/>
  <c r="U777" i="8"/>
  <c r="T777" i="8"/>
  <c r="S777" i="8"/>
  <c r="L777" i="8"/>
  <c r="U776" i="8"/>
  <c r="T776" i="8"/>
  <c r="S776" i="8"/>
  <c r="L776" i="8"/>
  <c r="U775" i="8"/>
  <c r="T775" i="8"/>
  <c r="S775" i="8"/>
  <c r="L775" i="8"/>
  <c r="U774" i="8"/>
  <c r="T774" i="8"/>
  <c r="S774" i="8"/>
  <c r="L774" i="8"/>
  <c r="U773" i="8"/>
  <c r="T773" i="8"/>
  <c r="S773" i="8"/>
  <c r="L773" i="8"/>
  <c r="U772" i="8"/>
  <c r="T772" i="8"/>
  <c r="S772" i="8"/>
  <c r="L772" i="8"/>
  <c r="U771" i="8"/>
  <c r="T771" i="8"/>
  <c r="S771" i="8"/>
  <c r="L771" i="8"/>
  <c r="U770" i="8"/>
  <c r="T770" i="8"/>
  <c r="S770" i="8"/>
  <c r="L770" i="8"/>
  <c r="U769" i="8"/>
  <c r="T769" i="8"/>
  <c r="S769" i="8"/>
  <c r="L769" i="8"/>
  <c r="U768" i="8"/>
  <c r="T768" i="8"/>
  <c r="S768" i="8"/>
  <c r="L768" i="8"/>
  <c r="U767" i="8"/>
  <c r="T767" i="8"/>
  <c r="S767" i="8"/>
  <c r="L767" i="8"/>
  <c r="U766" i="8"/>
  <c r="T766" i="8"/>
  <c r="S766" i="8"/>
  <c r="L766" i="8"/>
  <c r="U765" i="8"/>
  <c r="T765" i="8"/>
  <c r="S765" i="8"/>
  <c r="L765" i="8"/>
  <c r="U764" i="8"/>
  <c r="T764" i="8"/>
  <c r="S764" i="8"/>
  <c r="L764" i="8"/>
  <c r="U763" i="8"/>
  <c r="T763" i="8"/>
  <c r="S763" i="8"/>
  <c r="L763" i="8"/>
  <c r="U762" i="8"/>
  <c r="T762" i="8"/>
  <c r="S762" i="8"/>
  <c r="L762" i="8"/>
  <c r="U761" i="8"/>
  <c r="T761" i="8"/>
  <c r="S761" i="8"/>
  <c r="L761" i="8"/>
  <c r="U760" i="8"/>
  <c r="T760" i="8"/>
  <c r="S760" i="8"/>
  <c r="L760" i="8"/>
  <c r="U759" i="8"/>
  <c r="T759" i="8"/>
  <c r="S759" i="8"/>
  <c r="L759" i="8"/>
  <c r="U758" i="8"/>
  <c r="T758" i="8"/>
  <c r="S758" i="8"/>
  <c r="L758" i="8"/>
  <c r="U757" i="8"/>
  <c r="T757" i="8"/>
  <c r="S757" i="8"/>
  <c r="L757" i="8"/>
  <c r="U756" i="8"/>
  <c r="T756" i="8"/>
  <c r="S756" i="8"/>
  <c r="L756" i="8"/>
  <c r="U755" i="8"/>
  <c r="T755" i="8"/>
  <c r="S755" i="8"/>
  <c r="L755" i="8"/>
  <c r="U754" i="8"/>
  <c r="T754" i="8"/>
  <c r="S754" i="8"/>
  <c r="L754" i="8"/>
  <c r="U753" i="8"/>
  <c r="T753" i="8"/>
  <c r="S753" i="8"/>
  <c r="L753" i="8"/>
  <c r="U752" i="8"/>
  <c r="T752" i="8"/>
  <c r="S752" i="8"/>
  <c r="L752" i="8"/>
  <c r="U751" i="8"/>
  <c r="T751" i="8"/>
  <c r="S751" i="8"/>
  <c r="L751" i="8"/>
  <c r="U750" i="8"/>
  <c r="T750" i="8"/>
  <c r="S750" i="8"/>
  <c r="L750" i="8"/>
  <c r="U749" i="8"/>
  <c r="T749" i="8"/>
  <c r="S749" i="8"/>
  <c r="L749" i="8"/>
  <c r="U748" i="8"/>
  <c r="T748" i="8"/>
  <c r="S748" i="8"/>
  <c r="L748" i="8"/>
  <c r="U747" i="8"/>
  <c r="T747" i="8"/>
  <c r="S747" i="8"/>
  <c r="L747" i="8"/>
  <c r="U746" i="8"/>
  <c r="T746" i="8"/>
  <c r="S746" i="8"/>
  <c r="L746" i="8"/>
  <c r="U745" i="8"/>
  <c r="T745" i="8"/>
  <c r="S745" i="8"/>
  <c r="L745" i="8"/>
  <c r="U744" i="8"/>
  <c r="T744" i="8"/>
  <c r="S744" i="8"/>
  <c r="L744" i="8"/>
  <c r="U743" i="8"/>
  <c r="T743" i="8"/>
  <c r="S743" i="8"/>
  <c r="L743" i="8"/>
  <c r="U742" i="8"/>
  <c r="T742" i="8"/>
  <c r="S742" i="8"/>
  <c r="L742" i="8"/>
  <c r="U741" i="8"/>
  <c r="T741" i="8"/>
  <c r="S741" i="8"/>
  <c r="L741" i="8"/>
  <c r="U740" i="8"/>
  <c r="T740" i="8"/>
  <c r="S740" i="8"/>
  <c r="L740" i="8"/>
  <c r="U739" i="8"/>
  <c r="T739" i="8"/>
  <c r="S739" i="8"/>
  <c r="L739" i="8"/>
  <c r="U738" i="8"/>
  <c r="T738" i="8"/>
  <c r="S738" i="8"/>
  <c r="L738" i="8"/>
  <c r="U737" i="8"/>
  <c r="T737" i="8"/>
  <c r="S737" i="8"/>
  <c r="L737" i="8"/>
  <c r="U736" i="8"/>
  <c r="T736" i="8"/>
  <c r="S736" i="8"/>
  <c r="L736" i="8"/>
  <c r="U735" i="8"/>
  <c r="T735" i="8"/>
  <c r="S735" i="8"/>
  <c r="L735" i="8"/>
  <c r="U734" i="8"/>
  <c r="T734" i="8"/>
  <c r="S734" i="8"/>
  <c r="L734" i="8"/>
  <c r="U733" i="8"/>
  <c r="T733" i="8"/>
  <c r="S733" i="8"/>
  <c r="L733" i="8"/>
  <c r="U732" i="8"/>
  <c r="T732" i="8"/>
  <c r="S732" i="8"/>
  <c r="L732" i="8"/>
  <c r="U731" i="8"/>
  <c r="T731" i="8"/>
  <c r="S731" i="8"/>
  <c r="L731" i="8"/>
  <c r="U730" i="8"/>
  <c r="T730" i="8"/>
  <c r="S730" i="8"/>
  <c r="L730" i="8"/>
  <c r="U729" i="8"/>
  <c r="T729" i="8"/>
  <c r="S729" i="8"/>
  <c r="L729" i="8"/>
  <c r="U728" i="8"/>
  <c r="T728" i="8"/>
  <c r="S728" i="8"/>
  <c r="L728" i="8"/>
  <c r="U727" i="8"/>
  <c r="T727" i="8"/>
  <c r="S727" i="8"/>
  <c r="L727" i="8"/>
  <c r="U726" i="8"/>
  <c r="T726" i="8"/>
  <c r="S726" i="8"/>
  <c r="L726" i="8"/>
  <c r="U725" i="8"/>
  <c r="T725" i="8"/>
  <c r="S725" i="8"/>
  <c r="L725" i="8"/>
  <c r="U724" i="8"/>
  <c r="T724" i="8"/>
  <c r="S724" i="8"/>
  <c r="L724" i="8"/>
  <c r="U723" i="8"/>
  <c r="T723" i="8"/>
  <c r="S723" i="8"/>
  <c r="L723" i="8"/>
  <c r="U722" i="8"/>
  <c r="T722" i="8"/>
  <c r="S722" i="8"/>
  <c r="L722" i="8"/>
  <c r="U721" i="8"/>
  <c r="T721" i="8"/>
  <c r="S721" i="8"/>
  <c r="L721" i="8"/>
  <c r="U720" i="8"/>
  <c r="T720" i="8"/>
  <c r="S720" i="8"/>
  <c r="L720" i="8"/>
  <c r="U719" i="8"/>
  <c r="T719" i="8"/>
  <c r="S719" i="8"/>
  <c r="L719" i="8"/>
  <c r="U718" i="8"/>
  <c r="T718" i="8"/>
  <c r="S718" i="8"/>
  <c r="L718" i="8"/>
  <c r="U717" i="8"/>
  <c r="T717" i="8"/>
  <c r="S717" i="8"/>
  <c r="L717" i="8"/>
  <c r="U716" i="8"/>
  <c r="T716" i="8"/>
  <c r="S716" i="8"/>
  <c r="L716" i="8"/>
  <c r="U715" i="8"/>
  <c r="T715" i="8"/>
  <c r="S715" i="8"/>
  <c r="L715" i="8"/>
  <c r="U714" i="8"/>
  <c r="T714" i="8"/>
  <c r="S714" i="8"/>
  <c r="L714" i="8"/>
  <c r="U713" i="8"/>
  <c r="T713" i="8"/>
  <c r="S713" i="8"/>
  <c r="L713" i="8"/>
  <c r="U712" i="8"/>
  <c r="T712" i="8"/>
  <c r="S712" i="8"/>
  <c r="L712" i="8"/>
  <c r="U711" i="8"/>
  <c r="T711" i="8"/>
  <c r="S711" i="8"/>
  <c r="L711" i="8"/>
  <c r="U710" i="8"/>
  <c r="T710" i="8"/>
  <c r="S710" i="8"/>
  <c r="L710" i="8"/>
  <c r="U709" i="8"/>
  <c r="T709" i="8"/>
  <c r="S709" i="8"/>
  <c r="L709" i="8"/>
  <c r="U708" i="8"/>
  <c r="T708" i="8"/>
  <c r="S708" i="8"/>
  <c r="L708" i="8"/>
  <c r="U707" i="8"/>
  <c r="T707" i="8"/>
  <c r="S707" i="8"/>
  <c r="L707" i="8"/>
  <c r="U706" i="8"/>
  <c r="T706" i="8"/>
  <c r="S706" i="8"/>
  <c r="L706" i="8"/>
  <c r="U705" i="8"/>
  <c r="T705" i="8"/>
  <c r="S705" i="8"/>
  <c r="L705" i="8"/>
  <c r="U704" i="8"/>
  <c r="T704" i="8"/>
  <c r="S704" i="8"/>
  <c r="L704" i="8"/>
  <c r="U703" i="8"/>
  <c r="T703" i="8"/>
  <c r="S703" i="8"/>
  <c r="L703" i="8"/>
  <c r="U702" i="8"/>
  <c r="T702" i="8"/>
  <c r="S702" i="8"/>
  <c r="L702" i="8"/>
  <c r="U701" i="8"/>
  <c r="T701" i="8"/>
  <c r="S701" i="8"/>
  <c r="L701" i="8"/>
  <c r="U700" i="8"/>
  <c r="T700" i="8"/>
  <c r="S700" i="8"/>
  <c r="L700" i="8"/>
  <c r="U699" i="8"/>
  <c r="T699" i="8"/>
  <c r="S699" i="8"/>
  <c r="L699" i="8"/>
  <c r="U698" i="8"/>
  <c r="T698" i="8"/>
  <c r="S698" i="8"/>
  <c r="L698" i="8"/>
  <c r="U697" i="8"/>
  <c r="T697" i="8"/>
  <c r="S697" i="8"/>
  <c r="L697" i="8"/>
  <c r="U696" i="8"/>
  <c r="T696" i="8"/>
  <c r="S696" i="8"/>
  <c r="L696" i="8"/>
  <c r="U695" i="8"/>
  <c r="T695" i="8"/>
  <c r="S695" i="8"/>
  <c r="L695" i="8"/>
  <c r="U694" i="8"/>
  <c r="T694" i="8"/>
  <c r="S694" i="8"/>
  <c r="L694" i="8"/>
  <c r="U693" i="8"/>
  <c r="T693" i="8"/>
  <c r="S693" i="8"/>
  <c r="L693" i="8"/>
  <c r="U692" i="8"/>
  <c r="T692" i="8"/>
  <c r="S692" i="8"/>
  <c r="L692" i="8"/>
  <c r="U691" i="8"/>
  <c r="T691" i="8"/>
  <c r="S691" i="8"/>
  <c r="L691" i="8"/>
  <c r="U690" i="8"/>
  <c r="T690" i="8"/>
  <c r="S690" i="8"/>
  <c r="L690" i="8"/>
  <c r="U689" i="8"/>
  <c r="T689" i="8"/>
  <c r="S689" i="8"/>
  <c r="L689" i="8"/>
  <c r="U688" i="8"/>
  <c r="T688" i="8"/>
  <c r="S688" i="8"/>
  <c r="L688" i="8"/>
  <c r="U687" i="8"/>
  <c r="T687" i="8"/>
  <c r="S687" i="8"/>
  <c r="L687" i="8"/>
  <c r="U686" i="8"/>
  <c r="T686" i="8"/>
  <c r="S686" i="8"/>
  <c r="L686" i="8"/>
  <c r="U685" i="8"/>
  <c r="T685" i="8"/>
  <c r="S685" i="8"/>
  <c r="L685" i="8"/>
  <c r="U684" i="8"/>
  <c r="T684" i="8"/>
  <c r="S684" i="8"/>
  <c r="L684" i="8"/>
  <c r="U683" i="8"/>
  <c r="T683" i="8"/>
  <c r="S683" i="8"/>
  <c r="L683" i="8"/>
  <c r="U682" i="8"/>
  <c r="T682" i="8"/>
  <c r="S682" i="8"/>
  <c r="L682" i="8"/>
  <c r="U681" i="8"/>
  <c r="T681" i="8"/>
  <c r="S681" i="8"/>
  <c r="L681" i="8"/>
  <c r="U680" i="8"/>
  <c r="T680" i="8"/>
  <c r="S680" i="8"/>
  <c r="L680" i="8"/>
  <c r="U679" i="8"/>
  <c r="T679" i="8"/>
  <c r="S679" i="8"/>
  <c r="L679" i="8"/>
  <c r="U678" i="8"/>
  <c r="T678" i="8"/>
  <c r="S678" i="8"/>
  <c r="L678" i="8"/>
  <c r="U677" i="8"/>
  <c r="T677" i="8"/>
  <c r="S677" i="8"/>
  <c r="L677" i="8"/>
  <c r="U676" i="8"/>
  <c r="T676" i="8"/>
  <c r="S676" i="8"/>
  <c r="L676" i="8"/>
  <c r="U675" i="8"/>
  <c r="T675" i="8"/>
  <c r="S675" i="8"/>
  <c r="L675" i="8"/>
  <c r="U674" i="8"/>
  <c r="T674" i="8"/>
  <c r="S674" i="8"/>
  <c r="L674" i="8"/>
  <c r="U673" i="8"/>
  <c r="T673" i="8"/>
  <c r="S673" i="8"/>
  <c r="L673" i="8"/>
  <c r="U672" i="8"/>
  <c r="T672" i="8"/>
  <c r="S672" i="8"/>
  <c r="L672" i="8"/>
  <c r="U671" i="8"/>
  <c r="T671" i="8"/>
  <c r="S671" i="8"/>
  <c r="L671" i="8"/>
  <c r="U670" i="8"/>
  <c r="T670" i="8"/>
  <c r="S670" i="8"/>
  <c r="L670" i="8"/>
  <c r="U669" i="8"/>
  <c r="T669" i="8"/>
  <c r="S669" i="8"/>
  <c r="L669" i="8"/>
  <c r="U668" i="8"/>
  <c r="T668" i="8"/>
  <c r="S668" i="8"/>
  <c r="L668" i="8"/>
  <c r="U667" i="8"/>
  <c r="T667" i="8"/>
  <c r="S667" i="8"/>
  <c r="L667" i="8"/>
  <c r="U666" i="8"/>
  <c r="T666" i="8"/>
  <c r="S666" i="8"/>
  <c r="L666" i="8"/>
  <c r="U665" i="8"/>
  <c r="T665" i="8"/>
  <c r="S665" i="8"/>
  <c r="L665" i="8"/>
  <c r="U664" i="8"/>
  <c r="T664" i="8"/>
  <c r="S664" i="8"/>
  <c r="L664" i="8"/>
  <c r="U663" i="8"/>
  <c r="T663" i="8"/>
  <c r="S663" i="8"/>
  <c r="L663" i="8"/>
  <c r="U662" i="8"/>
  <c r="T662" i="8"/>
  <c r="S662" i="8"/>
  <c r="L662" i="8"/>
  <c r="U661" i="8"/>
  <c r="T661" i="8"/>
  <c r="S661" i="8"/>
  <c r="L661" i="8"/>
  <c r="U660" i="8"/>
  <c r="T660" i="8"/>
  <c r="S660" i="8"/>
  <c r="L660" i="8"/>
  <c r="U659" i="8"/>
  <c r="T659" i="8"/>
  <c r="S659" i="8"/>
  <c r="L659" i="8"/>
  <c r="U658" i="8"/>
  <c r="T658" i="8"/>
  <c r="S658" i="8"/>
  <c r="L658" i="8"/>
  <c r="U657" i="8"/>
  <c r="T657" i="8"/>
  <c r="S657" i="8"/>
  <c r="L657" i="8"/>
  <c r="U656" i="8"/>
  <c r="T656" i="8"/>
  <c r="S656" i="8"/>
  <c r="L656" i="8"/>
  <c r="U655" i="8"/>
  <c r="T655" i="8"/>
  <c r="S655" i="8"/>
  <c r="L655" i="8"/>
  <c r="U654" i="8"/>
  <c r="T654" i="8"/>
  <c r="S654" i="8"/>
  <c r="L654" i="8"/>
  <c r="U653" i="8"/>
  <c r="T653" i="8"/>
  <c r="S653" i="8"/>
  <c r="L653" i="8"/>
  <c r="U652" i="8"/>
  <c r="T652" i="8"/>
  <c r="S652" i="8"/>
  <c r="L652" i="8"/>
  <c r="U651" i="8"/>
  <c r="T651" i="8"/>
  <c r="S651" i="8"/>
  <c r="L651" i="8"/>
  <c r="U650" i="8"/>
  <c r="T650" i="8"/>
  <c r="S650" i="8"/>
  <c r="L650" i="8"/>
  <c r="U649" i="8"/>
  <c r="T649" i="8"/>
  <c r="S649" i="8"/>
  <c r="L649" i="8"/>
  <c r="U648" i="8"/>
  <c r="T648" i="8"/>
  <c r="S648" i="8"/>
  <c r="L648" i="8"/>
  <c r="U647" i="8"/>
  <c r="T647" i="8"/>
  <c r="S647" i="8"/>
  <c r="L647" i="8"/>
  <c r="U646" i="8"/>
  <c r="T646" i="8"/>
  <c r="S646" i="8"/>
  <c r="L646" i="8"/>
  <c r="U645" i="8"/>
  <c r="T645" i="8"/>
  <c r="S645" i="8"/>
  <c r="L645" i="8"/>
  <c r="U644" i="8"/>
  <c r="T644" i="8"/>
  <c r="S644" i="8"/>
  <c r="L644" i="8"/>
  <c r="U643" i="8"/>
  <c r="T643" i="8"/>
  <c r="S643" i="8"/>
  <c r="L643" i="8"/>
  <c r="U642" i="8"/>
  <c r="T642" i="8"/>
  <c r="S642" i="8"/>
  <c r="L642" i="8"/>
  <c r="U641" i="8"/>
  <c r="T641" i="8"/>
  <c r="S641" i="8"/>
  <c r="L641" i="8"/>
  <c r="U640" i="8"/>
  <c r="T640" i="8"/>
  <c r="S640" i="8"/>
  <c r="L640" i="8"/>
  <c r="U639" i="8"/>
  <c r="T639" i="8"/>
  <c r="S639" i="8"/>
  <c r="L639" i="8"/>
  <c r="U638" i="8"/>
  <c r="T638" i="8"/>
  <c r="S638" i="8"/>
  <c r="L638" i="8"/>
  <c r="U637" i="8"/>
  <c r="T637" i="8"/>
  <c r="S637" i="8"/>
  <c r="L637" i="8"/>
  <c r="U636" i="8"/>
  <c r="T636" i="8"/>
  <c r="S636" i="8"/>
  <c r="L636" i="8"/>
  <c r="U635" i="8"/>
  <c r="T635" i="8"/>
  <c r="S635" i="8"/>
  <c r="L635" i="8"/>
  <c r="U634" i="8"/>
  <c r="T634" i="8"/>
  <c r="S634" i="8"/>
  <c r="L634" i="8"/>
  <c r="U633" i="8"/>
  <c r="T633" i="8"/>
  <c r="S633" i="8"/>
  <c r="L633" i="8"/>
  <c r="U632" i="8"/>
  <c r="T632" i="8"/>
  <c r="S632" i="8"/>
  <c r="L632" i="8"/>
  <c r="U631" i="8"/>
  <c r="T631" i="8"/>
  <c r="S631" i="8"/>
  <c r="L631" i="8"/>
  <c r="U630" i="8"/>
  <c r="T630" i="8"/>
  <c r="S630" i="8"/>
  <c r="L630" i="8"/>
  <c r="U629" i="8"/>
  <c r="T629" i="8"/>
  <c r="S629" i="8"/>
  <c r="L629" i="8"/>
  <c r="U628" i="8"/>
  <c r="T628" i="8"/>
  <c r="S628" i="8"/>
  <c r="L628" i="8"/>
  <c r="U627" i="8"/>
  <c r="T627" i="8"/>
  <c r="S627" i="8"/>
  <c r="L627" i="8"/>
  <c r="U626" i="8"/>
  <c r="T626" i="8"/>
  <c r="S626" i="8"/>
  <c r="L626" i="8"/>
  <c r="U625" i="8"/>
  <c r="T625" i="8"/>
  <c r="S625" i="8"/>
  <c r="L625" i="8"/>
  <c r="U624" i="8"/>
  <c r="T624" i="8"/>
  <c r="S624" i="8"/>
  <c r="L624" i="8"/>
  <c r="U623" i="8"/>
  <c r="T623" i="8"/>
  <c r="S623" i="8"/>
  <c r="L623" i="8"/>
  <c r="U622" i="8"/>
  <c r="T622" i="8"/>
  <c r="S622" i="8"/>
  <c r="L622" i="8"/>
  <c r="U621" i="8"/>
  <c r="T621" i="8"/>
  <c r="S621" i="8"/>
  <c r="L621" i="8"/>
  <c r="U620" i="8"/>
  <c r="T620" i="8"/>
  <c r="S620" i="8"/>
  <c r="L620" i="8"/>
  <c r="U619" i="8"/>
  <c r="T619" i="8"/>
  <c r="S619" i="8"/>
  <c r="L619" i="8"/>
  <c r="U618" i="8"/>
  <c r="T618" i="8"/>
  <c r="S618" i="8"/>
  <c r="L618" i="8"/>
  <c r="U617" i="8"/>
  <c r="T617" i="8"/>
  <c r="S617" i="8"/>
  <c r="L617" i="8"/>
  <c r="U616" i="8"/>
  <c r="T616" i="8"/>
  <c r="S616" i="8"/>
  <c r="L616" i="8"/>
  <c r="U615" i="8"/>
  <c r="T615" i="8"/>
  <c r="S615" i="8"/>
  <c r="L615" i="8"/>
  <c r="U614" i="8"/>
  <c r="T614" i="8"/>
  <c r="S614" i="8"/>
  <c r="L614" i="8"/>
  <c r="U613" i="8"/>
  <c r="T613" i="8"/>
  <c r="S613" i="8"/>
  <c r="L613" i="8"/>
  <c r="U612" i="8"/>
  <c r="T612" i="8"/>
  <c r="S612" i="8"/>
  <c r="L612" i="8"/>
  <c r="U611" i="8"/>
  <c r="T611" i="8"/>
  <c r="S611" i="8"/>
  <c r="L611" i="8"/>
  <c r="U610" i="8"/>
  <c r="T610" i="8"/>
  <c r="S610" i="8"/>
  <c r="L610" i="8"/>
  <c r="U609" i="8"/>
  <c r="T609" i="8"/>
  <c r="S609" i="8"/>
  <c r="L609" i="8"/>
  <c r="U608" i="8"/>
  <c r="T608" i="8"/>
  <c r="S608" i="8"/>
  <c r="L608" i="8"/>
  <c r="U607" i="8"/>
  <c r="T607" i="8"/>
  <c r="S607" i="8"/>
  <c r="L607" i="8"/>
  <c r="U606" i="8"/>
  <c r="T606" i="8"/>
  <c r="S606" i="8"/>
  <c r="L606" i="8"/>
  <c r="U605" i="8"/>
  <c r="T605" i="8"/>
  <c r="S605" i="8"/>
  <c r="L605" i="8"/>
  <c r="U604" i="8"/>
  <c r="T604" i="8"/>
  <c r="S604" i="8"/>
  <c r="L604" i="8"/>
  <c r="U603" i="8"/>
  <c r="T603" i="8"/>
  <c r="S603" i="8"/>
  <c r="L603" i="8"/>
  <c r="U602" i="8"/>
  <c r="T602" i="8"/>
  <c r="S602" i="8"/>
  <c r="L602" i="8"/>
  <c r="U601" i="8"/>
  <c r="T601" i="8"/>
  <c r="S601" i="8"/>
  <c r="L601" i="8"/>
  <c r="U600" i="8"/>
  <c r="T600" i="8"/>
  <c r="S600" i="8"/>
  <c r="L600" i="8"/>
  <c r="U599" i="8"/>
  <c r="T599" i="8"/>
  <c r="S599" i="8"/>
  <c r="L599" i="8"/>
  <c r="U598" i="8"/>
  <c r="T598" i="8"/>
  <c r="S598" i="8"/>
  <c r="L598" i="8"/>
  <c r="U597" i="8"/>
  <c r="T597" i="8"/>
  <c r="S597" i="8"/>
  <c r="L597" i="8"/>
  <c r="U596" i="8"/>
  <c r="T596" i="8"/>
  <c r="S596" i="8"/>
  <c r="L596" i="8"/>
  <c r="U595" i="8"/>
  <c r="T595" i="8"/>
  <c r="S595" i="8"/>
  <c r="L595" i="8"/>
  <c r="U594" i="8"/>
  <c r="T594" i="8"/>
  <c r="S594" i="8"/>
  <c r="L594" i="8"/>
  <c r="U593" i="8"/>
  <c r="T593" i="8"/>
  <c r="S593" i="8"/>
  <c r="L593" i="8"/>
  <c r="U592" i="8"/>
  <c r="T592" i="8"/>
  <c r="S592" i="8"/>
  <c r="L592" i="8"/>
  <c r="U591" i="8"/>
  <c r="T591" i="8"/>
  <c r="S591" i="8"/>
  <c r="L591" i="8"/>
  <c r="U590" i="8"/>
  <c r="T590" i="8"/>
  <c r="S590" i="8"/>
  <c r="L590" i="8"/>
  <c r="U589" i="8"/>
  <c r="T589" i="8"/>
  <c r="S589" i="8"/>
  <c r="L589" i="8"/>
  <c r="U588" i="8"/>
  <c r="T588" i="8"/>
  <c r="S588" i="8"/>
  <c r="L588" i="8"/>
  <c r="U587" i="8"/>
  <c r="T587" i="8"/>
  <c r="S587" i="8"/>
  <c r="L587" i="8"/>
  <c r="U586" i="8"/>
  <c r="T586" i="8"/>
  <c r="S586" i="8"/>
  <c r="L586" i="8"/>
  <c r="U585" i="8"/>
  <c r="T585" i="8"/>
  <c r="S585" i="8"/>
  <c r="L585" i="8"/>
  <c r="U584" i="8"/>
  <c r="T584" i="8"/>
  <c r="S584" i="8"/>
  <c r="L584" i="8"/>
  <c r="U583" i="8"/>
  <c r="T583" i="8"/>
  <c r="S583" i="8"/>
  <c r="L583" i="8"/>
  <c r="U582" i="8"/>
  <c r="T582" i="8"/>
  <c r="S582" i="8"/>
  <c r="L582" i="8"/>
  <c r="U581" i="8"/>
  <c r="T581" i="8"/>
  <c r="S581" i="8"/>
  <c r="L581" i="8"/>
  <c r="U580" i="8"/>
  <c r="T580" i="8"/>
  <c r="S580" i="8"/>
  <c r="L580" i="8"/>
  <c r="U579" i="8"/>
  <c r="T579" i="8"/>
  <c r="S579" i="8"/>
  <c r="L579" i="8"/>
  <c r="U578" i="8"/>
  <c r="T578" i="8"/>
  <c r="S578" i="8"/>
  <c r="L578" i="8"/>
  <c r="U577" i="8"/>
  <c r="T577" i="8"/>
  <c r="S577" i="8"/>
  <c r="L577" i="8"/>
  <c r="U576" i="8"/>
  <c r="T576" i="8"/>
  <c r="S576" i="8"/>
  <c r="L576" i="8"/>
  <c r="U575" i="8"/>
  <c r="T575" i="8"/>
  <c r="S575" i="8"/>
  <c r="L575" i="8"/>
  <c r="U574" i="8"/>
  <c r="T574" i="8"/>
  <c r="S574" i="8"/>
  <c r="L574" i="8"/>
  <c r="U573" i="8"/>
  <c r="T573" i="8"/>
  <c r="S573" i="8"/>
  <c r="L573" i="8"/>
  <c r="U572" i="8"/>
  <c r="T572" i="8"/>
  <c r="S572" i="8"/>
  <c r="L572" i="8"/>
  <c r="U571" i="8"/>
  <c r="T571" i="8"/>
  <c r="S571" i="8"/>
  <c r="L571" i="8"/>
  <c r="U570" i="8"/>
  <c r="T570" i="8"/>
  <c r="S570" i="8"/>
  <c r="L570" i="8"/>
  <c r="U569" i="8"/>
  <c r="T569" i="8"/>
  <c r="S569" i="8"/>
  <c r="L569" i="8"/>
  <c r="U568" i="8"/>
  <c r="T568" i="8"/>
  <c r="S568" i="8"/>
  <c r="L568" i="8"/>
  <c r="U567" i="8"/>
  <c r="T567" i="8"/>
  <c r="S567" i="8"/>
  <c r="L567" i="8"/>
  <c r="U566" i="8"/>
  <c r="T566" i="8"/>
  <c r="S566" i="8"/>
  <c r="L566" i="8"/>
  <c r="U565" i="8"/>
  <c r="T565" i="8"/>
  <c r="S565" i="8"/>
  <c r="L565" i="8"/>
  <c r="U564" i="8"/>
  <c r="T564" i="8"/>
  <c r="S564" i="8"/>
  <c r="L564" i="8"/>
  <c r="U563" i="8"/>
  <c r="T563" i="8"/>
  <c r="S563" i="8"/>
  <c r="L563" i="8"/>
  <c r="U562" i="8"/>
  <c r="T562" i="8"/>
  <c r="S562" i="8"/>
  <c r="L562" i="8"/>
  <c r="U561" i="8"/>
  <c r="T561" i="8"/>
  <c r="S561" i="8"/>
  <c r="L561" i="8"/>
  <c r="U560" i="8"/>
  <c r="T560" i="8"/>
  <c r="S560" i="8"/>
  <c r="L560" i="8"/>
  <c r="U559" i="8"/>
  <c r="T559" i="8"/>
  <c r="S559" i="8"/>
  <c r="L559" i="8"/>
  <c r="U558" i="8"/>
  <c r="T558" i="8"/>
  <c r="S558" i="8"/>
  <c r="L558" i="8"/>
  <c r="U557" i="8"/>
  <c r="T557" i="8"/>
  <c r="S557" i="8"/>
  <c r="L557" i="8"/>
  <c r="U556" i="8"/>
  <c r="T556" i="8"/>
  <c r="S556" i="8"/>
  <c r="L556" i="8"/>
  <c r="U555" i="8"/>
  <c r="T555" i="8"/>
  <c r="S555" i="8"/>
  <c r="L555" i="8"/>
  <c r="U554" i="8"/>
  <c r="T554" i="8"/>
  <c r="S554" i="8"/>
  <c r="L554" i="8"/>
  <c r="U553" i="8"/>
  <c r="T553" i="8"/>
  <c r="S553" i="8"/>
  <c r="L553" i="8"/>
  <c r="U552" i="8"/>
  <c r="T552" i="8"/>
  <c r="S552" i="8"/>
  <c r="L552" i="8"/>
  <c r="U551" i="8"/>
  <c r="T551" i="8"/>
  <c r="S551" i="8"/>
  <c r="L551" i="8"/>
  <c r="U550" i="8"/>
  <c r="T550" i="8"/>
  <c r="S550" i="8"/>
  <c r="L550" i="8"/>
  <c r="U549" i="8"/>
  <c r="T549" i="8"/>
  <c r="S549" i="8"/>
  <c r="L549" i="8"/>
  <c r="U548" i="8"/>
  <c r="T548" i="8"/>
  <c r="S548" i="8"/>
  <c r="L548" i="8"/>
  <c r="U547" i="8"/>
  <c r="T547" i="8"/>
  <c r="S547" i="8"/>
  <c r="L547" i="8"/>
  <c r="U546" i="8"/>
  <c r="T546" i="8"/>
  <c r="S546" i="8"/>
  <c r="L546" i="8"/>
  <c r="U545" i="8"/>
  <c r="T545" i="8"/>
  <c r="S545" i="8"/>
  <c r="L545" i="8"/>
  <c r="U544" i="8"/>
  <c r="T544" i="8"/>
  <c r="S544" i="8"/>
  <c r="L544" i="8"/>
  <c r="U543" i="8"/>
  <c r="T543" i="8"/>
  <c r="S543" i="8"/>
  <c r="L543" i="8"/>
  <c r="U542" i="8"/>
  <c r="T542" i="8"/>
  <c r="S542" i="8"/>
  <c r="L542" i="8"/>
  <c r="U541" i="8"/>
  <c r="T541" i="8"/>
  <c r="S541" i="8"/>
  <c r="L541" i="8"/>
  <c r="U540" i="8"/>
  <c r="T540" i="8"/>
  <c r="S540" i="8"/>
  <c r="L540" i="8"/>
  <c r="U539" i="8"/>
  <c r="T539" i="8"/>
  <c r="S539" i="8"/>
  <c r="L539" i="8"/>
  <c r="U538" i="8"/>
  <c r="T538" i="8"/>
  <c r="S538" i="8"/>
  <c r="L538" i="8"/>
  <c r="U537" i="8"/>
  <c r="T537" i="8"/>
  <c r="S537" i="8"/>
  <c r="L537" i="8"/>
  <c r="U536" i="8"/>
  <c r="T536" i="8"/>
  <c r="S536" i="8"/>
  <c r="L536" i="8"/>
  <c r="U535" i="8"/>
  <c r="T535" i="8"/>
  <c r="S535" i="8"/>
  <c r="L535" i="8"/>
  <c r="U534" i="8"/>
  <c r="T534" i="8"/>
  <c r="S534" i="8"/>
  <c r="L534" i="8"/>
  <c r="U533" i="8"/>
  <c r="T533" i="8"/>
  <c r="S533" i="8"/>
  <c r="L533" i="8"/>
  <c r="U532" i="8"/>
  <c r="T532" i="8"/>
  <c r="S532" i="8"/>
  <c r="L532" i="8"/>
  <c r="U531" i="8"/>
  <c r="T531" i="8"/>
  <c r="S531" i="8"/>
  <c r="L531" i="8"/>
  <c r="U530" i="8"/>
  <c r="T530" i="8"/>
  <c r="S530" i="8"/>
  <c r="L530" i="8"/>
  <c r="U529" i="8"/>
  <c r="T529" i="8"/>
  <c r="S529" i="8"/>
  <c r="L529" i="8"/>
  <c r="U528" i="8"/>
  <c r="T528" i="8"/>
  <c r="S528" i="8"/>
  <c r="L528" i="8"/>
  <c r="U527" i="8"/>
  <c r="T527" i="8"/>
  <c r="S527" i="8"/>
  <c r="L527" i="8"/>
  <c r="U526" i="8"/>
  <c r="T526" i="8"/>
  <c r="S526" i="8"/>
  <c r="L526" i="8"/>
  <c r="U525" i="8"/>
  <c r="T525" i="8"/>
  <c r="S525" i="8"/>
  <c r="L525" i="8"/>
  <c r="U524" i="8"/>
  <c r="T524" i="8"/>
  <c r="S524" i="8"/>
  <c r="L524" i="8"/>
  <c r="U523" i="8"/>
  <c r="T523" i="8"/>
  <c r="S523" i="8"/>
  <c r="L523" i="8"/>
  <c r="U522" i="8"/>
  <c r="T522" i="8"/>
  <c r="S522" i="8"/>
  <c r="L522" i="8"/>
  <c r="U521" i="8"/>
  <c r="T521" i="8"/>
  <c r="S521" i="8"/>
  <c r="L521" i="8"/>
  <c r="U520" i="8"/>
  <c r="T520" i="8"/>
  <c r="S520" i="8"/>
  <c r="L520" i="8"/>
  <c r="U519" i="8"/>
  <c r="T519" i="8"/>
  <c r="S519" i="8"/>
  <c r="L519" i="8"/>
  <c r="U518" i="8"/>
  <c r="T518" i="8"/>
  <c r="S518" i="8"/>
  <c r="L518" i="8"/>
  <c r="U517" i="8"/>
  <c r="T517" i="8"/>
  <c r="S517" i="8"/>
  <c r="L517" i="8"/>
  <c r="U516" i="8"/>
  <c r="T516" i="8"/>
  <c r="S516" i="8"/>
  <c r="L516" i="8"/>
  <c r="U515" i="8"/>
  <c r="T515" i="8"/>
  <c r="S515" i="8"/>
  <c r="L515" i="8"/>
  <c r="U514" i="8"/>
  <c r="T514" i="8"/>
  <c r="S514" i="8"/>
  <c r="L514" i="8"/>
  <c r="U513" i="8"/>
  <c r="T513" i="8"/>
  <c r="S513" i="8"/>
  <c r="L513" i="8"/>
  <c r="U512" i="8"/>
  <c r="T512" i="8"/>
  <c r="S512" i="8"/>
  <c r="L512" i="8"/>
  <c r="U511" i="8"/>
  <c r="T511" i="8"/>
  <c r="S511" i="8"/>
  <c r="L511" i="8"/>
  <c r="U510" i="8"/>
  <c r="T510" i="8"/>
  <c r="S510" i="8"/>
  <c r="U509" i="8"/>
  <c r="T509" i="8"/>
  <c r="S509" i="8"/>
  <c r="L509" i="8"/>
  <c r="U508" i="8"/>
  <c r="T508" i="8"/>
  <c r="S508" i="8"/>
  <c r="L508" i="8"/>
  <c r="U507" i="8"/>
  <c r="T507" i="8"/>
  <c r="S507" i="8"/>
  <c r="L507" i="8"/>
  <c r="U506" i="8"/>
  <c r="T506" i="8"/>
  <c r="S506" i="8"/>
  <c r="L506" i="8"/>
  <c r="U505" i="8"/>
  <c r="T505" i="8"/>
  <c r="S505" i="8"/>
  <c r="L505" i="8"/>
  <c r="U504" i="8"/>
  <c r="T504" i="8"/>
  <c r="S504" i="8"/>
  <c r="L504" i="8"/>
  <c r="U503" i="8"/>
  <c r="T503" i="8"/>
  <c r="S503" i="8"/>
  <c r="L503" i="8"/>
  <c r="U502" i="8"/>
  <c r="T502" i="8"/>
  <c r="S502" i="8"/>
  <c r="L502" i="8"/>
  <c r="U501" i="8"/>
  <c r="T501" i="8"/>
  <c r="S501" i="8"/>
  <c r="L501" i="8"/>
  <c r="U500" i="8"/>
  <c r="T500" i="8"/>
  <c r="S500" i="8"/>
  <c r="L500" i="8"/>
  <c r="U499" i="8"/>
  <c r="T499" i="8"/>
  <c r="S499" i="8"/>
  <c r="L499" i="8"/>
  <c r="U498" i="8"/>
  <c r="T498" i="8"/>
  <c r="S498" i="8"/>
  <c r="L498" i="8"/>
  <c r="U497" i="8"/>
  <c r="T497" i="8"/>
  <c r="S497" i="8"/>
  <c r="L497" i="8"/>
  <c r="U496" i="8"/>
  <c r="T496" i="8"/>
  <c r="S496" i="8"/>
  <c r="L496" i="8"/>
  <c r="U495" i="8"/>
  <c r="T495" i="8"/>
  <c r="S495" i="8"/>
  <c r="L495" i="8"/>
  <c r="U494" i="8"/>
  <c r="T494" i="8"/>
  <c r="S494" i="8"/>
  <c r="L494" i="8"/>
  <c r="U493" i="8"/>
  <c r="T493" i="8"/>
  <c r="S493" i="8"/>
  <c r="L493" i="8"/>
  <c r="U492" i="8"/>
  <c r="T492" i="8"/>
  <c r="S492" i="8"/>
  <c r="L492" i="8"/>
  <c r="U491" i="8"/>
  <c r="T491" i="8"/>
  <c r="S491" i="8"/>
  <c r="L491" i="8"/>
  <c r="U490" i="8"/>
  <c r="T490" i="8"/>
  <c r="S490" i="8"/>
  <c r="L490" i="8"/>
  <c r="U489" i="8"/>
  <c r="T489" i="8"/>
  <c r="S489" i="8"/>
  <c r="L489" i="8"/>
  <c r="U488" i="8"/>
  <c r="T488" i="8"/>
  <c r="S488" i="8"/>
  <c r="L488" i="8"/>
  <c r="U487" i="8"/>
  <c r="T487" i="8"/>
  <c r="S487" i="8"/>
  <c r="L487" i="8"/>
  <c r="U486" i="8"/>
  <c r="T486" i="8"/>
  <c r="S486" i="8"/>
  <c r="L486" i="8"/>
  <c r="U485" i="8"/>
  <c r="T485" i="8"/>
  <c r="S485" i="8"/>
  <c r="L485" i="8"/>
  <c r="U484" i="8"/>
  <c r="T484" i="8"/>
  <c r="S484" i="8"/>
  <c r="L484" i="8"/>
  <c r="U483" i="8"/>
  <c r="T483" i="8"/>
  <c r="S483" i="8"/>
  <c r="L483" i="8"/>
  <c r="U482" i="8"/>
  <c r="T482" i="8"/>
  <c r="S482" i="8"/>
  <c r="L482" i="8"/>
  <c r="U481" i="8"/>
  <c r="T481" i="8"/>
  <c r="S481" i="8"/>
  <c r="L481" i="8"/>
  <c r="U480" i="8"/>
  <c r="T480" i="8"/>
  <c r="S480" i="8"/>
  <c r="L480" i="8"/>
  <c r="U479" i="8"/>
  <c r="T479" i="8"/>
  <c r="S479" i="8"/>
  <c r="L479" i="8"/>
  <c r="U478" i="8"/>
  <c r="T478" i="8"/>
  <c r="S478" i="8"/>
  <c r="L478" i="8"/>
  <c r="U477" i="8"/>
  <c r="T477" i="8"/>
  <c r="S477" i="8"/>
  <c r="L477" i="8"/>
  <c r="U476" i="8"/>
  <c r="T476" i="8"/>
  <c r="S476" i="8"/>
  <c r="L476" i="8"/>
  <c r="U475" i="8"/>
  <c r="T475" i="8"/>
  <c r="S475" i="8"/>
  <c r="L475" i="8"/>
  <c r="U474" i="8"/>
  <c r="T474" i="8"/>
  <c r="S474" i="8"/>
  <c r="L474" i="8"/>
  <c r="U473" i="8"/>
  <c r="T473" i="8"/>
  <c r="S473" i="8"/>
  <c r="L473" i="8"/>
  <c r="U472" i="8"/>
  <c r="T472" i="8"/>
  <c r="S472" i="8"/>
  <c r="L472" i="8"/>
  <c r="U471" i="8"/>
  <c r="T471" i="8"/>
  <c r="S471" i="8"/>
  <c r="L471" i="8"/>
  <c r="U470" i="8"/>
  <c r="T470" i="8"/>
  <c r="S470" i="8"/>
  <c r="L470" i="8"/>
  <c r="U469" i="8"/>
  <c r="T469" i="8"/>
  <c r="S469" i="8"/>
  <c r="L469" i="8"/>
  <c r="U468" i="8"/>
  <c r="T468" i="8"/>
  <c r="S468" i="8"/>
  <c r="L468" i="8"/>
  <c r="U467" i="8"/>
  <c r="T467" i="8"/>
  <c r="S467" i="8"/>
  <c r="L467" i="8"/>
  <c r="U466" i="8"/>
  <c r="T466" i="8"/>
  <c r="S466" i="8"/>
  <c r="L466" i="8"/>
  <c r="U465" i="8"/>
  <c r="T465" i="8"/>
  <c r="S465" i="8"/>
  <c r="L465" i="8"/>
  <c r="U464" i="8"/>
  <c r="T464" i="8"/>
  <c r="S464" i="8"/>
  <c r="L464" i="8"/>
  <c r="U463" i="8"/>
  <c r="T463" i="8"/>
  <c r="S463" i="8"/>
  <c r="L463" i="8"/>
  <c r="U462" i="8"/>
  <c r="T462" i="8"/>
  <c r="S462" i="8"/>
  <c r="L462" i="8"/>
  <c r="U461" i="8"/>
  <c r="T461" i="8"/>
  <c r="S461" i="8"/>
  <c r="L461" i="8"/>
  <c r="U460" i="8"/>
  <c r="T460" i="8"/>
  <c r="S460" i="8"/>
  <c r="L460" i="8"/>
  <c r="U459" i="8"/>
  <c r="T459" i="8"/>
  <c r="S459" i="8"/>
  <c r="L459" i="8"/>
  <c r="U458" i="8"/>
  <c r="T458" i="8"/>
  <c r="S458" i="8"/>
  <c r="L458" i="8"/>
  <c r="U457" i="8"/>
  <c r="T457" i="8"/>
  <c r="S457" i="8"/>
  <c r="L457" i="8"/>
  <c r="U456" i="8"/>
  <c r="T456" i="8"/>
  <c r="S456" i="8"/>
  <c r="L456" i="8"/>
  <c r="U455" i="8"/>
  <c r="T455" i="8"/>
  <c r="S455" i="8"/>
  <c r="L455" i="8"/>
  <c r="U454" i="8"/>
  <c r="T454" i="8"/>
  <c r="S454" i="8"/>
  <c r="L454" i="8"/>
  <c r="U453" i="8"/>
  <c r="T453" i="8"/>
  <c r="S453" i="8"/>
  <c r="L453" i="8"/>
  <c r="U452" i="8"/>
  <c r="T452" i="8"/>
  <c r="S452" i="8"/>
  <c r="L452" i="8"/>
  <c r="U451" i="8"/>
  <c r="T451" i="8"/>
  <c r="S451" i="8"/>
  <c r="L451" i="8"/>
  <c r="U450" i="8"/>
  <c r="T450" i="8"/>
  <c r="S450" i="8"/>
  <c r="L450" i="8"/>
  <c r="U449" i="8"/>
  <c r="T449" i="8"/>
  <c r="S449" i="8"/>
  <c r="L449" i="8"/>
  <c r="U448" i="8"/>
  <c r="T448" i="8"/>
  <c r="S448" i="8"/>
  <c r="L448" i="8"/>
  <c r="U447" i="8"/>
  <c r="T447" i="8"/>
  <c r="S447" i="8"/>
  <c r="L447" i="8"/>
  <c r="U446" i="8"/>
  <c r="T446" i="8"/>
  <c r="S446" i="8"/>
  <c r="L446" i="8"/>
  <c r="U445" i="8"/>
  <c r="T445" i="8"/>
  <c r="S445" i="8"/>
  <c r="L445" i="8"/>
  <c r="U444" i="8"/>
  <c r="T444" i="8"/>
  <c r="S444" i="8"/>
  <c r="L444" i="8"/>
  <c r="U443" i="8"/>
  <c r="T443" i="8"/>
  <c r="S443" i="8"/>
  <c r="L443" i="8"/>
  <c r="U442" i="8"/>
  <c r="T442" i="8"/>
  <c r="S442" i="8"/>
  <c r="L442" i="8"/>
  <c r="U441" i="8"/>
  <c r="T441" i="8"/>
  <c r="S441" i="8"/>
  <c r="L441" i="8"/>
  <c r="U440" i="8"/>
  <c r="T440" i="8"/>
  <c r="S440" i="8"/>
  <c r="L440" i="8"/>
  <c r="U439" i="8"/>
  <c r="T439" i="8"/>
  <c r="S439" i="8"/>
  <c r="L439" i="8"/>
  <c r="U438" i="8"/>
  <c r="T438" i="8"/>
  <c r="S438" i="8"/>
  <c r="L438" i="8"/>
  <c r="U437" i="8"/>
  <c r="T437" i="8"/>
  <c r="S437" i="8"/>
  <c r="L437" i="8"/>
  <c r="U436" i="8"/>
  <c r="T436" i="8"/>
  <c r="S436" i="8"/>
  <c r="L436" i="8"/>
  <c r="U435" i="8"/>
  <c r="T435" i="8"/>
  <c r="S435" i="8"/>
  <c r="L435" i="8"/>
  <c r="U434" i="8"/>
  <c r="T434" i="8"/>
  <c r="S434" i="8"/>
  <c r="L434" i="8"/>
  <c r="U433" i="8"/>
  <c r="T433" i="8"/>
  <c r="S433" i="8"/>
  <c r="L433" i="8"/>
  <c r="U432" i="8"/>
  <c r="T432" i="8"/>
  <c r="S432" i="8"/>
  <c r="L432" i="8"/>
  <c r="U431" i="8"/>
  <c r="T431" i="8"/>
  <c r="S431" i="8"/>
  <c r="L431" i="8"/>
  <c r="U430" i="8"/>
  <c r="T430" i="8"/>
  <c r="S430" i="8"/>
  <c r="L430" i="8"/>
  <c r="U429" i="8"/>
  <c r="T429" i="8"/>
  <c r="S429" i="8"/>
  <c r="L429" i="8"/>
  <c r="U428" i="8"/>
  <c r="T428" i="8"/>
  <c r="S428" i="8"/>
  <c r="L428" i="8"/>
  <c r="U427" i="8"/>
  <c r="T427" i="8"/>
  <c r="S427" i="8"/>
  <c r="L427" i="8"/>
  <c r="U426" i="8"/>
  <c r="T426" i="8"/>
  <c r="S426" i="8"/>
  <c r="L426" i="8"/>
  <c r="U425" i="8"/>
  <c r="T425" i="8"/>
  <c r="S425" i="8"/>
  <c r="L425" i="8"/>
  <c r="U424" i="8"/>
  <c r="T424" i="8"/>
  <c r="S424" i="8"/>
  <c r="L424" i="8"/>
  <c r="U423" i="8"/>
  <c r="T423" i="8"/>
  <c r="S423" i="8"/>
  <c r="L423" i="8"/>
  <c r="U422" i="8"/>
  <c r="T422" i="8"/>
  <c r="S422" i="8"/>
  <c r="L422" i="8"/>
  <c r="U421" i="8"/>
  <c r="T421" i="8"/>
  <c r="S421" i="8"/>
  <c r="L421" i="8"/>
  <c r="U420" i="8"/>
  <c r="T420" i="8"/>
  <c r="S420" i="8"/>
  <c r="L420" i="8"/>
  <c r="U419" i="8"/>
  <c r="T419" i="8"/>
  <c r="S419" i="8"/>
  <c r="L419" i="8"/>
  <c r="U418" i="8"/>
  <c r="T418" i="8"/>
  <c r="S418" i="8"/>
  <c r="L418" i="8"/>
  <c r="U417" i="8"/>
  <c r="T417" i="8"/>
  <c r="S417" i="8"/>
  <c r="L417" i="8"/>
  <c r="U416" i="8"/>
  <c r="T416" i="8"/>
  <c r="S416" i="8"/>
  <c r="L416" i="8"/>
  <c r="U415" i="8"/>
  <c r="T415" i="8"/>
  <c r="S415" i="8"/>
  <c r="L415" i="8"/>
  <c r="U414" i="8"/>
  <c r="T414" i="8"/>
  <c r="S414" i="8"/>
  <c r="L414" i="8"/>
  <c r="U413" i="8"/>
  <c r="T413" i="8"/>
  <c r="S413" i="8"/>
  <c r="L413" i="8"/>
  <c r="U412" i="8"/>
  <c r="T412" i="8"/>
  <c r="S412" i="8"/>
  <c r="L412" i="8"/>
  <c r="U411" i="8"/>
  <c r="T411" i="8"/>
  <c r="S411" i="8"/>
  <c r="L411" i="8"/>
  <c r="U410" i="8"/>
  <c r="T410" i="8"/>
  <c r="S410" i="8"/>
  <c r="L410" i="8"/>
  <c r="U409" i="8"/>
  <c r="T409" i="8"/>
  <c r="S409" i="8"/>
  <c r="L409" i="8"/>
  <c r="U408" i="8"/>
  <c r="T408" i="8"/>
  <c r="S408" i="8"/>
  <c r="L408" i="8"/>
  <c r="U407" i="8"/>
  <c r="T407" i="8"/>
  <c r="S407" i="8"/>
  <c r="L407" i="8"/>
  <c r="U406" i="8"/>
  <c r="T406" i="8"/>
  <c r="S406" i="8"/>
  <c r="L406" i="8"/>
  <c r="U405" i="8"/>
  <c r="T405" i="8"/>
  <c r="S405" i="8"/>
  <c r="L405" i="8"/>
  <c r="U404" i="8"/>
  <c r="T404" i="8"/>
  <c r="S404" i="8"/>
  <c r="L404" i="8"/>
  <c r="U403" i="8"/>
  <c r="T403" i="8"/>
  <c r="S403" i="8"/>
  <c r="L403" i="8"/>
  <c r="U402" i="8"/>
  <c r="T402" i="8"/>
  <c r="S402" i="8"/>
  <c r="L402" i="8"/>
  <c r="U401" i="8"/>
  <c r="T401" i="8"/>
  <c r="S401" i="8"/>
  <c r="L401" i="8"/>
  <c r="U400" i="8"/>
  <c r="T400" i="8"/>
  <c r="S400" i="8"/>
  <c r="L400" i="8"/>
  <c r="U399" i="8"/>
  <c r="T399" i="8"/>
  <c r="S399" i="8"/>
  <c r="L399" i="8"/>
  <c r="U398" i="8"/>
  <c r="T398" i="8"/>
  <c r="S398" i="8"/>
  <c r="L398" i="8"/>
  <c r="U397" i="8"/>
  <c r="T397" i="8"/>
  <c r="S397" i="8"/>
  <c r="L397" i="8"/>
  <c r="U396" i="8"/>
  <c r="T396" i="8"/>
  <c r="S396" i="8"/>
  <c r="L396" i="8"/>
  <c r="U395" i="8"/>
  <c r="T395" i="8"/>
  <c r="S395" i="8"/>
  <c r="L395" i="8"/>
  <c r="U394" i="8"/>
  <c r="T394" i="8"/>
  <c r="S394" i="8"/>
  <c r="L394" i="8"/>
  <c r="U393" i="8"/>
  <c r="T393" i="8"/>
  <c r="S393" i="8"/>
  <c r="L393" i="8"/>
  <c r="U392" i="8"/>
  <c r="T392" i="8"/>
  <c r="S392" i="8"/>
  <c r="L392" i="8"/>
  <c r="U391" i="8"/>
  <c r="T391" i="8"/>
  <c r="S391" i="8"/>
  <c r="L391" i="8"/>
  <c r="U390" i="8"/>
  <c r="T390" i="8"/>
  <c r="S390" i="8"/>
  <c r="L390" i="8"/>
  <c r="U389" i="8"/>
  <c r="T389" i="8"/>
  <c r="S389" i="8"/>
  <c r="L389" i="8"/>
  <c r="U388" i="8"/>
  <c r="T388" i="8"/>
  <c r="S388" i="8"/>
  <c r="L388" i="8"/>
  <c r="U387" i="8"/>
  <c r="T387" i="8"/>
  <c r="S387" i="8"/>
  <c r="L387" i="8"/>
  <c r="U386" i="8"/>
  <c r="T386" i="8"/>
  <c r="S386" i="8"/>
  <c r="L386" i="8"/>
  <c r="U385" i="8"/>
  <c r="T385" i="8"/>
  <c r="S385" i="8"/>
  <c r="L385" i="8"/>
  <c r="U384" i="8"/>
  <c r="T384" i="8"/>
  <c r="S384" i="8"/>
  <c r="L384" i="8"/>
  <c r="U383" i="8"/>
  <c r="T383" i="8"/>
  <c r="S383" i="8"/>
  <c r="L383" i="8"/>
  <c r="U382" i="8"/>
  <c r="T382" i="8"/>
  <c r="S382" i="8"/>
  <c r="L382" i="8"/>
  <c r="U381" i="8"/>
  <c r="T381" i="8"/>
  <c r="S381" i="8"/>
  <c r="L381" i="8"/>
  <c r="U380" i="8"/>
  <c r="T380" i="8"/>
  <c r="S380" i="8"/>
  <c r="L380" i="8"/>
  <c r="U379" i="8"/>
  <c r="T379" i="8"/>
  <c r="S379" i="8"/>
  <c r="L379" i="8"/>
  <c r="U378" i="8"/>
  <c r="T378" i="8"/>
  <c r="S378" i="8"/>
  <c r="L378" i="8"/>
  <c r="U377" i="8"/>
  <c r="T377" i="8"/>
  <c r="S377" i="8"/>
  <c r="L377" i="8"/>
  <c r="U376" i="8"/>
  <c r="T376" i="8"/>
  <c r="S376" i="8"/>
  <c r="L376" i="8"/>
  <c r="U375" i="8"/>
  <c r="T375" i="8"/>
  <c r="S375" i="8"/>
  <c r="L375" i="8"/>
  <c r="U374" i="8"/>
  <c r="T374" i="8"/>
  <c r="S374" i="8"/>
  <c r="L374" i="8"/>
  <c r="U373" i="8"/>
  <c r="T373" i="8"/>
  <c r="S373" i="8"/>
  <c r="L373" i="8"/>
  <c r="U372" i="8"/>
  <c r="T372" i="8"/>
  <c r="S372" i="8"/>
  <c r="L372" i="8"/>
  <c r="U371" i="8"/>
  <c r="T371" i="8"/>
  <c r="S371" i="8"/>
  <c r="L371" i="8"/>
  <c r="U370" i="8"/>
  <c r="T370" i="8"/>
  <c r="S370" i="8"/>
  <c r="L370" i="8"/>
  <c r="U369" i="8"/>
  <c r="T369" i="8"/>
  <c r="S369" i="8"/>
  <c r="L369" i="8"/>
  <c r="U368" i="8"/>
  <c r="T368" i="8"/>
  <c r="S368" i="8"/>
  <c r="L368" i="8"/>
  <c r="U367" i="8"/>
  <c r="T367" i="8"/>
  <c r="S367" i="8"/>
  <c r="L367" i="8"/>
  <c r="U366" i="8"/>
  <c r="T366" i="8"/>
  <c r="S366" i="8"/>
  <c r="L366" i="8"/>
  <c r="U365" i="8"/>
  <c r="T365" i="8"/>
  <c r="S365" i="8"/>
  <c r="L365" i="8"/>
  <c r="U364" i="8"/>
  <c r="T364" i="8"/>
  <c r="S364" i="8"/>
  <c r="L364" i="8"/>
  <c r="U363" i="8"/>
  <c r="T363" i="8"/>
  <c r="S363" i="8"/>
  <c r="L363" i="8"/>
  <c r="U362" i="8"/>
  <c r="T362" i="8"/>
  <c r="S362" i="8"/>
  <c r="L362" i="8"/>
  <c r="U361" i="8"/>
  <c r="T361" i="8"/>
  <c r="S361" i="8"/>
  <c r="L361" i="8"/>
  <c r="U360" i="8"/>
  <c r="T360" i="8"/>
  <c r="S360" i="8"/>
  <c r="L360" i="8"/>
  <c r="U359" i="8"/>
  <c r="T359" i="8"/>
  <c r="S359" i="8"/>
  <c r="L359" i="8"/>
  <c r="U358" i="8"/>
  <c r="T358" i="8"/>
  <c r="S358" i="8"/>
  <c r="L358" i="8"/>
  <c r="U357" i="8"/>
  <c r="T357" i="8"/>
  <c r="S357" i="8"/>
  <c r="L357" i="8"/>
  <c r="U356" i="8"/>
  <c r="T356" i="8"/>
  <c r="S356" i="8"/>
  <c r="L356" i="8"/>
  <c r="U355" i="8"/>
  <c r="T355" i="8"/>
  <c r="S355" i="8"/>
  <c r="L355" i="8"/>
  <c r="U354" i="8"/>
  <c r="T354" i="8"/>
  <c r="S354" i="8"/>
  <c r="L354" i="8"/>
  <c r="U353" i="8"/>
  <c r="T353" i="8"/>
  <c r="S353" i="8"/>
  <c r="L353" i="8"/>
  <c r="U352" i="8"/>
  <c r="T352" i="8"/>
  <c r="S352" i="8"/>
  <c r="L352" i="8"/>
  <c r="U351" i="8"/>
  <c r="T351" i="8"/>
  <c r="S351" i="8"/>
  <c r="L351" i="8"/>
  <c r="U350" i="8"/>
  <c r="T350" i="8"/>
  <c r="S350" i="8"/>
  <c r="L350" i="8"/>
  <c r="U349" i="8"/>
  <c r="T349" i="8"/>
  <c r="S349" i="8"/>
  <c r="L349" i="8"/>
  <c r="U348" i="8"/>
  <c r="T348" i="8"/>
  <c r="S348" i="8"/>
  <c r="L348" i="8"/>
  <c r="U347" i="8"/>
  <c r="T347" i="8"/>
  <c r="S347" i="8"/>
  <c r="L347" i="8"/>
  <c r="U346" i="8"/>
  <c r="T346" i="8"/>
  <c r="S346" i="8"/>
  <c r="L346" i="8"/>
  <c r="U345" i="8"/>
  <c r="T345" i="8"/>
  <c r="S345" i="8"/>
  <c r="L345" i="8"/>
  <c r="U344" i="8"/>
  <c r="T344" i="8"/>
  <c r="S344" i="8"/>
  <c r="L344" i="8"/>
  <c r="U343" i="8"/>
  <c r="T343" i="8"/>
  <c r="S343" i="8"/>
  <c r="L343" i="8"/>
  <c r="U342" i="8"/>
  <c r="T342" i="8"/>
  <c r="S342" i="8"/>
  <c r="L342" i="8"/>
  <c r="U341" i="8"/>
  <c r="T341" i="8"/>
  <c r="S341" i="8"/>
  <c r="L341" i="8"/>
  <c r="U340" i="8"/>
  <c r="T340" i="8"/>
  <c r="S340" i="8"/>
  <c r="L340" i="8"/>
  <c r="U339" i="8"/>
  <c r="T339" i="8"/>
  <c r="S339" i="8"/>
  <c r="L339" i="8"/>
  <c r="U338" i="8"/>
  <c r="T338" i="8"/>
  <c r="S338" i="8"/>
  <c r="L338" i="8"/>
  <c r="U337" i="8"/>
  <c r="T337" i="8"/>
  <c r="S337" i="8"/>
  <c r="L337" i="8"/>
  <c r="U336" i="8"/>
  <c r="T336" i="8"/>
  <c r="S336" i="8"/>
  <c r="L336" i="8"/>
  <c r="U335" i="8"/>
  <c r="T335" i="8"/>
  <c r="S335" i="8"/>
  <c r="L335" i="8"/>
  <c r="U334" i="8"/>
  <c r="T334" i="8"/>
  <c r="S334" i="8"/>
  <c r="L334" i="8"/>
  <c r="U333" i="8"/>
  <c r="T333" i="8"/>
  <c r="S333" i="8"/>
  <c r="L333" i="8"/>
  <c r="U332" i="8"/>
  <c r="T332" i="8"/>
  <c r="S332" i="8"/>
  <c r="L332" i="8"/>
  <c r="U331" i="8"/>
  <c r="T331" i="8"/>
  <c r="S331" i="8"/>
  <c r="L331" i="8"/>
  <c r="U330" i="8"/>
  <c r="T330" i="8"/>
  <c r="S330" i="8"/>
  <c r="L330" i="8"/>
  <c r="U329" i="8"/>
  <c r="T329" i="8"/>
  <c r="S329" i="8"/>
  <c r="L329" i="8"/>
  <c r="U328" i="8"/>
  <c r="T328" i="8"/>
  <c r="S328" i="8"/>
  <c r="L328" i="8"/>
  <c r="U327" i="8"/>
  <c r="T327" i="8"/>
  <c r="S327" i="8"/>
  <c r="L327" i="8"/>
  <c r="U326" i="8"/>
  <c r="T326" i="8"/>
  <c r="S326" i="8"/>
  <c r="L326" i="8"/>
  <c r="U325" i="8"/>
  <c r="T325" i="8"/>
  <c r="S325" i="8"/>
  <c r="L325" i="8"/>
  <c r="U324" i="8"/>
  <c r="T324" i="8"/>
  <c r="S324" i="8"/>
  <c r="L324" i="8"/>
  <c r="U323" i="8"/>
  <c r="T323" i="8"/>
  <c r="S323" i="8"/>
  <c r="L323" i="8"/>
  <c r="U322" i="8"/>
  <c r="T322" i="8"/>
  <c r="S322" i="8"/>
  <c r="L322" i="8"/>
  <c r="U321" i="8"/>
  <c r="T321" i="8"/>
  <c r="S321" i="8"/>
  <c r="L321" i="8"/>
  <c r="U320" i="8"/>
  <c r="T320" i="8"/>
  <c r="S320" i="8"/>
  <c r="L320" i="8"/>
  <c r="U319" i="8"/>
  <c r="T319" i="8"/>
  <c r="S319" i="8"/>
  <c r="L319" i="8"/>
  <c r="U318" i="8"/>
  <c r="T318" i="8"/>
  <c r="S318" i="8"/>
  <c r="L318" i="8"/>
  <c r="U317" i="8"/>
  <c r="T317" i="8"/>
  <c r="S317" i="8"/>
  <c r="L317" i="8"/>
  <c r="U316" i="8"/>
  <c r="T316" i="8"/>
  <c r="S316" i="8"/>
  <c r="L316" i="8"/>
  <c r="U315" i="8"/>
  <c r="T315" i="8"/>
  <c r="S315" i="8"/>
  <c r="L315" i="8"/>
  <c r="U314" i="8"/>
  <c r="T314" i="8"/>
  <c r="S314" i="8"/>
  <c r="L314" i="8"/>
  <c r="U313" i="8"/>
  <c r="T313" i="8"/>
  <c r="S313" i="8"/>
  <c r="L313" i="8"/>
  <c r="U312" i="8"/>
  <c r="T312" i="8"/>
  <c r="S312" i="8"/>
  <c r="L312" i="8"/>
  <c r="U311" i="8"/>
  <c r="T311" i="8"/>
  <c r="S311" i="8"/>
  <c r="L311" i="8"/>
  <c r="U310" i="8"/>
  <c r="T310" i="8"/>
  <c r="S310" i="8"/>
  <c r="L310" i="8"/>
  <c r="U309" i="8"/>
  <c r="T309" i="8"/>
  <c r="S309" i="8"/>
  <c r="L309" i="8"/>
  <c r="U308" i="8"/>
  <c r="T308" i="8"/>
  <c r="S308" i="8"/>
  <c r="L308" i="8"/>
  <c r="U307" i="8"/>
  <c r="T307" i="8"/>
  <c r="S307" i="8"/>
  <c r="L307" i="8"/>
  <c r="U306" i="8"/>
  <c r="T306" i="8"/>
  <c r="S306" i="8"/>
  <c r="L306" i="8"/>
  <c r="U305" i="8"/>
  <c r="T305" i="8"/>
  <c r="S305" i="8"/>
  <c r="L305" i="8"/>
  <c r="U304" i="8"/>
  <c r="T304" i="8"/>
  <c r="S304" i="8"/>
  <c r="L304" i="8"/>
  <c r="U303" i="8"/>
  <c r="T303" i="8"/>
  <c r="S303" i="8"/>
  <c r="L303" i="8"/>
  <c r="U302" i="8"/>
  <c r="T302" i="8"/>
  <c r="S302" i="8"/>
  <c r="L302" i="8"/>
  <c r="U301" i="8"/>
  <c r="T301" i="8"/>
  <c r="S301" i="8"/>
  <c r="L301" i="8"/>
  <c r="U300" i="8"/>
  <c r="T300" i="8"/>
  <c r="S300" i="8"/>
  <c r="L300" i="8"/>
  <c r="U299" i="8"/>
  <c r="T299" i="8"/>
  <c r="S299" i="8"/>
  <c r="L299" i="8"/>
  <c r="U298" i="8"/>
  <c r="T298" i="8"/>
  <c r="S298" i="8"/>
  <c r="L298" i="8"/>
  <c r="U297" i="8"/>
  <c r="T297" i="8"/>
  <c r="S297" i="8"/>
  <c r="L297" i="8"/>
  <c r="U296" i="8"/>
  <c r="T296" i="8"/>
  <c r="S296" i="8"/>
  <c r="L296" i="8"/>
  <c r="U295" i="8"/>
  <c r="T295" i="8"/>
  <c r="S295" i="8"/>
  <c r="L295" i="8"/>
  <c r="U294" i="8"/>
  <c r="T294" i="8"/>
  <c r="S294" i="8"/>
  <c r="L294" i="8"/>
  <c r="U293" i="8"/>
  <c r="T293" i="8"/>
  <c r="S293" i="8"/>
  <c r="L293" i="8"/>
  <c r="U292" i="8"/>
  <c r="T292" i="8"/>
  <c r="S292" i="8"/>
  <c r="L292" i="8"/>
  <c r="U291" i="8"/>
  <c r="T291" i="8"/>
  <c r="S291" i="8"/>
  <c r="L291" i="8"/>
  <c r="U290" i="8"/>
  <c r="T290" i="8"/>
  <c r="S290" i="8"/>
  <c r="L290" i="8"/>
  <c r="U289" i="8"/>
  <c r="T289" i="8"/>
  <c r="S289" i="8"/>
  <c r="L289" i="8"/>
  <c r="U288" i="8"/>
  <c r="T288" i="8"/>
  <c r="S288" i="8"/>
  <c r="L288" i="8"/>
  <c r="U287" i="8"/>
  <c r="T287" i="8"/>
  <c r="S287" i="8"/>
  <c r="L287" i="8"/>
  <c r="U286" i="8"/>
  <c r="T286" i="8"/>
  <c r="S286" i="8"/>
  <c r="L286" i="8"/>
  <c r="U285" i="8"/>
  <c r="T285" i="8"/>
  <c r="S285" i="8"/>
  <c r="L285" i="8"/>
  <c r="U284" i="8"/>
  <c r="T284" i="8"/>
  <c r="S284" i="8"/>
  <c r="L284" i="8"/>
  <c r="U283" i="8"/>
  <c r="T283" i="8"/>
  <c r="S283" i="8"/>
  <c r="L283" i="8"/>
  <c r="U282" i="8"/>
  <c r="T282" i="8"/>
  <c r="S282" i="8"/>
  <c r="L282" i="8"/>
  <c r="U281" i="8"/>
  <c r="T281" i="8"/>
  <c r="S281" i="8"/>
  <c r="L281" i="8"/>
  <c r="U280" i="8"/>
  <c r="T280" i="8"/>
  <c r="S280" i="8"/>
  <c r="L280" i="8"/>
  <c r="U279" i="8"/>
  <c r="T279" i="8"/>
  <c r="S279" i="8"/>
  <c r="L279" i="8"/>
  <c r="U278" i="8"/>
  <c r="T278" i="8"/>
  <c r="S278" i="8"/>
  <c r="L278" i="8"/>
  <c r="U277" i="8"/>
  <c r="T277" i="8"/>
  <c r="S277" i="8"/>
  <c r="L277" i="8"/>
  <c r="U276" i="8"/>
  <c r="T276" i="8"/>
  <c r="S276" i="8"/>
  <c r="L276" i="8"/>
  <c r="U275" i="8"/>
  <c r="T275" i="8"/>
  <c r="S275" i="8"/>
  <c r="L275" i="8"/>
  <c r="U274" i="8"/>
  <c r="T274" i="8"/>
  <c r="S274" i="8"/>
  <c r="L274" i="8"/>
  <c r="U273" i="8"/>
  <c r="T273" i="8"/>
  <c r="S273" i="8"/>
  <c r="L273" i="8"/>
  <c r="U272" i="8"/>
  <c r="T272" i="8"/>
  <c r="S272" i="8"/>
  <c r="L272" i="8"/>
  <c r="U271" i="8"/>
  <c r="T271" i="8"/>
  <c r="S271" i="8"/>
  <c r="L271" i="8"/>
  <c r="U270" i="8"/>
  <c r="T270" i="8"/>
  <c r="S270" i="8"/>
  <c r="L270" i="8"/>
  <c r="U269" i="8"/>
  <c r="T269" i="8"/>
  <c r="S269" i="8"/>
  <c r="L269" i="8"/>
  <c r="U268" i="8"/>
  <c r="T268" i="8"/>
  <c r="S268" i="8"/>
  <c r="L268" i="8"/>
  <c r="U267" i="8"/>
  <c r="T267" i="8"/>
  <c r="S267" i="8"/>
  <c r="L267" i="8"/>
  <c r="U266" i="8"/>
  <c r="T266" i="8"/>
  <c r="S266" i="8"/>
  <c r="L266" i="8"/>
  <c r="U265" i="8"/>
  <c r="T265" i="8"/>
  <c r="S265" i="8"/>
  <c r="L265" i="8"/>
  <c r="U264" i="8"/>
  <c r="T264" i="8"/>
  <c r="S264" i="8"/>
  <c r="L264" i="8"/>
  <c r="U263" i="8"/>
  <c r="T263" i="8"/>
  <c r="S263" i="8"/>
  <c r="L263" i="8"/>
  <c r="U262" i="8"/>
  <c r="T262" i="8"/>
  <c r="S262" i="8"/>
  <c r="L262" i="8"/>
  <c r="U261" i="8"/>
  <c r="T261" i="8"/>
  <c r="S261" i="8"/>
  <c r="L261" i="8"/>
  <c r="U260" i="8"/>
  <c r="T260" i="8"/>
  <c r="S260" i="8"/>
  <c r="L260" i="8"/>
  <c r="U259" i="8"/>
  <c r="T259" i="8"/>
  <c r="S259" i="8"/>
  <c r="L259" i="8"/>
  <c r="U258" i="8"/>
  <c r="T258" i="8"/>
  <c r="S258" i="8"/>
  <c r="L258" i="8"/>
  <c r="U257" i="8"/>
  <c r="T257" i="8"/>
  <c r="S257" i="8"/>
  <c r="L257" i="8"/>
  <c r="U256" i="8"/>
  <c r="T256" i="8"/>
  <c r="S256" i="8"/>
  <c r="L256" i="8"/>
  <c r="U255" i="8"/>
  <c r="T255" i="8"/>
  <c r="S255" i="8"/>
  <c r="L255" i="8"/>
  <c r="U254" i="8"/>
  <c r="T254" i="8"/>
  <c r="S254" i="8"/>
  <c r="L254" i="8"/>
  <c r="U253" i="8"/>
  <c r="T253" i="8"/>
  <c r="S253" i="8"/>
  <c r="L253" i="8"/>
  <c r="U252" i="8"/>
  <c r="T252" i="8"/>
  <c r="S252" i="8"/>
  <c r="L252" i="8"/>
  <c r="U251" i="8"/>
  <c r="T251" i="8"/>
  <c r="S251" i="8"/>
  <c r="L251" i="8"/>
  <c r="U250" i="8"/>
  <c r="T250" i="8"/>
  <c r="S250" i="8"/>
  <c r="L250" i="8"/>
  <c r="U249" i="8"/>
  <c r="T249" i="8"/>
  <c r="S249" i="8"/>
  <c r="L249" i="8"/>
  <c r="U248" i="8"/>
  <c r="T248" i="8"/>
  <c r="S248" i="8"/>
  <c r="L248" i="8"/>
  <c r="U247" i="8"/>
  <c r="T247" i="8"/>
  <c r="S247" i="8"/>
  <c r="L247" i="8"/>
  <c r="U246" i="8"/>
  <c r="T246" i="8"/>
  <c r="S246" i="8"/>
  <c r="L246" i="8"/>
  <c r="U245" i="8"/>
  <c r="T245" i="8"/>
  <c r="S245" i="8"/>
  <c r="L245" i="8"/>
  <c r="U244" i="8"/>
  <c r="T244" i="8"/>
  <c r="S244" i="8"/>
  <c r="L244" i="8"/>
  <c r="U243" i="8"/>
  <c r="T243" i="8"/>
  <c r="S243" i="8"/>
  <c r="L243" i="8"/>
  <c r="U242" i="8"/>
  <c r="T242" i="8"/>
  <c r="S242" i="8"/>
  <c r="L242" i="8"/>
  <c r="U241" i="8"/>
  <c r="T241" i="8"/>
  <c r="S241" i="8"/>
  <c r="L241" i="8"/>
  <c r="U240" i="8"/>
  <c r="T240" i="8"/>
  <c r="S240" i="8"/>
  <c r="L240" i="8"/>
  <c r="U239" i="8"/>
  <c r="T239" i="8"/>
  <c r="S239" i="8"/>
  <c r="L239" i="8"/>
  <c r="U238" i="8"/>
  <c r="T238" i="8"/>
  <c r="S238" i="8"/>
  <c r="L238" i="8"/>
  <c r="U237" i="8"/>
  <c r="T237" i="8"/>
  <c r="S237" i="8"/>
  <c r="L237" i="8"/>
  <c r="U236" i="8"/>
  <c r="T236" i="8"/>
  <c r="S236" i="8"/>
  <c r="L236" i="8"/>
  <c r="U235" i="8"/>
  <c r="T235" i="8"/>
  <c r="S235" i="8"/>
  <c r="L235" i="8"/>
  <c r="U234" i="8"/>
  <c r="T234" i="8"/>
  <c r="S234" i="8"/>
  <c r="L234" i="8"/>
  <c r="U233" i="8"/>
  <c r="T233" i="8"/>
  <c r="S233" i="8"/>
  <c r="L233" i="8"/>
  <c r="U232" i="8"/>
  <c r="T232" i="8"/>
  <c r="S232" i="8"/>
  <c r="L232" i="8"/>
  <c r="U231" i="8"/>
  <c r="T231" i="8"/>
  <c r="S231" i="8"/>
  <c r="L231" i="8"/>
  <c r="U230" i="8"/>
  <c r="T230" i="8"/>
  <c r="S230" i="8"/>
  <c r="L230" i="8"/>
  <c r="U229" i="8"/>
  <c r="T229" i="8"/>
  <c r="S229" i="8"/>
  <c r="L229" i="8"/>
  <c r="U228" i="8"/>
  <c r="T228" i="8"/>
  <c r="S228" i="8"/>
  <c r="L228" i="8"/>
  <c r="U227" i="8"/>
  <c r="T227" i="8"/>
  <c r="S227" i="8"/>
  <c r="L227" i="8"/>
  <c r="U226" i="8"/>
  <c r="T226" i="8"/>
  <c r="S226" i="8"/>
  <c r="L226" i="8"/>
  <c r="U225" i="8"/>
  <c r="T225" i="8"/>
  <c r="S225" i="8"/>
  <c r="L225" i="8"/>
  <c r="U224" i="8"/>
  <c r="T224" i="8"/>
  <c r="S224" i="8"/>
  <c r="L224" i="8"/>
  <c r="U223" i="8"/>
  <c r="T223" i="8"/>
  <c r="S223" i="8"/>
  <c r="L223" i="8"/>
  <c r="U222" i="8"/>
  <c r="T222" i="8"/>
  <c r="S222" i="8"/>
  <c r="L222" i="8"/>
  <c r="U221" i="8"/>
  <c r="T221" i="8"/>
  <c r="S221" i="8"/>
  <c r="L221" i="8"/>
  <c r="U220" i="8"/>
  <c r="T220" i="8"/>
  <c r="S220" i="8"/>
  <c r="L220" i="8"/>
  <c r="U219" i="8"/>
  <c r="T219" i="8"/>
  <c r="S219" i="8"/>
  <c r="L219" i="8"/>
  <c r="U218" i="8"/>
  <c r="T218" i="8"/>
  <c r="S218" i="8"/>
  <c r="L218" i="8"/>
  <c r="U217" i="8"/>
  <c r="T217" i="8"/>
  <c r="S217" i="8"/>
  <c r="L217" i="8"/>
  <c r="U216" i="8"/>
  <c r="T216" i="8"/>
  <c r="S216" i="8"/>
  <c r="L216" i="8"/>
  <c r="U215" i="8"/>
  <c r="T215" i="8"/>
  <c r="S215" i="8"/>
  <c r="L215" i="8"/>
  <c r="U214" i="8"/>
  <c r="T214" i="8"/>
  <c r="S214" i="8"/>
  <c r="L214" i="8"/>
  <c r="U213" i="8"/>
  <c r="T213" i="8"/>
  <c r="S213" i="8"/>
  <c r="L213" i="8"/>
  <c r="U212" i="8"/>
  <c r="T212" i="8"/>
  <c r="S212" i="8"/>
  <c r="L212" i="8"/>
  <c r="U211" i="8"/>
  <c r="T211" i="8"/>
  <c r="S211" i="8"/>
  <c r="L211" i="8"/>
  <c r="U210" i="8"/>
  <c r="T210" i="8"/>
  <c r="S210" i="8"/>
  <c r="L210" i="8"/>
  <c r="U209" i="8"/>
  <c r="T209" i="8"/>
  <c r="S209" i="8"/>
  <c r="U208" i="8"/>
  <c r="T208" i="8"/>
  <c r="S208" i="8"/>
  <c r="L208" i="8"/>
  <c r="U207" i="8"/>
  <c r="T207" i="8"/>
  <c r="S207" i="8"/>
  <c r="L207" i="8"/>
  <c r="U206" i="8"/>
  <c r="T206" i="8"/>
  <c r="S206" i="8"/>
  <c r="L206" i="8"/>
  <c r="U205" i="8"/>
  <c r="T205" i="8"/>
  <c r="S205" i="8"/>
  <c r="L205" i="8"/>
  <c r="U204" i="8"/>
  <c r="T204" i="8"/>
  <c r="S204" i="8"/>
  <c r="L204" i="8"/>
  <c r="U203" i="8"/>
  <c r="T203" i="8"/>
  <c r="S203" i="8"/>
  <c r="L203" i="8"/>
  <c r="U202" i="8"/>
  <c r="T202" i="8"/>
  <c r="S202" i="8"/>
  <c r="L202" i="8"/>
  <c r="U201" i="8"/>
  <c r="T201" i="8"/>
  <c r="S201" i="8"/>
  <c r="L201" i="8"/>
  <c r="U200" i="8"/>
  <c r="T200" i="8"/>
  <c r="S200" i="8"/>
  <c r="L200" i="8"/>
  <c r="U199" i="8"/>
  <c r="T199" i="8"/>
  <c r="S199" i="8"/>
  <c r="L199" i="8"/>
  <c r="U198" i="8"/>
  <c r="T198" i="8"/>
  <c r="S198" i="8"/>
  <c r="L198" i="8"/>
  <c r="U197" i="8"/>
  <c r="T197" i="8"/>
  <c r="S197" i="8"/>
  <c r="L197" i="8"/>
  <c r="U196" i="8"/>
  <c r="T196" i="8"/>
  <c r="S196" i="8"/>
  <c r="L196" i="8"/>
  <c r="U195" i="8"/>
  <c r="T195" i="8"/>
  <c r="S195" i="8"/>
  <c r="L195" i="8"/>
  <c r="U194" i="8"/>
  <c r="T194" i="8"/>
  <c r="S194" i="8"/>
  <c r="L194" i="8"/>
  <c r="U193" i="8"/>
  <c r="T193" i="8"/>
  <c r="S193" i="8"/>
  <c r="L193" i="8"/>
  <c r="U192" i="8"/>
  <c r="T192" i="8"/>
  <c r="S192" i="8"/>
  <c r="L192" i="8"/>
  <c r="U191" i="8"/>
  <c r="T191" i="8"/>
  <c r="S191" i="8"/>
  <c r="L191" i="8"/>
  <c r="U190" i="8"/>
  <c r="T190" i="8"/>
  <c r="S190" i="8"/>
  <c r="L190" i="8"/>
  <c r="U189" i="8"/>
  <c r="T189" i="8"/>
  <c r="S189" i="8"/>
  <c r="L189" i="8"/>
  <c r="U188" i="8"/>
  <c r="T188" i="8"/>
  <c r="S188" i="8"/>
  <c r="L188" i="8"/>
  <c r="U187" i="8"/>
  <c r="T187" i="8"/>
  <c r="S187" i="8"/>
  <c r="L187" i="8"/>
  <c r="U186" i="8"/>
  <c r="T186" i="8"/>
  <c r="S186" i="8"/>
  <c r="L186" i="8"/>
  <c r="U185" i="8"/>
  <c r="T185" i="8"/>
  <c r="S185" i="8"/>
  <c r="L185" i="8"/>
  <c r="U184" i="8"/>
  <c r="T184" i="8"/>
  <c r="S184" i="8"/>
  <c r="L184" i="8"/>
  <c r="U183" i="8"/>
  <c r="T183" i="8"/>
  <c r="S183" i="8"/>
  <c r="L183" i="8"/>
  <c r="U182" i="8"/>
  <c r="T182" i="8"/>
  <c r="S182" i="8"/>
  <c r="L182" i="8"/>
  <c r="U181" i="8"/>
  <c r="T181" i="8"/>
  <c r="S181" i="8"/>
  <c r="L181" i="8"/>
  <c r="U180" i="8"/>
  <c r="T180" i="8"/>
  <c r="S180" i="8"/>
  <c r="L180" i="8"/>
  <c r="U179" i="8"/>
  <c r="T179" i="8"/>
  <c r="S179" i="8"/>
  <c r="L179" i="8"/>
  <c r="U178" i="8"/>
  <c r="T178" i="8"/>
  <c r="S178" i="8"/>
  <c r="L178" i="8"/>
  <c r="U177" i="8"/>
  <c r="T177" i="8"/>
  <c r="S177" i="8"/>
  <c r="L177" i="8"/>
  <c r="U176" i="8"/>
  <c r="T176" i="8"/>
  <c r="S176" i="8"/>
  <c r="L176" i="8"/>
  <c r="U175" i="8"/>
  <c r="T175" i="8"/>
  <c r="S175" i="8"/>
  <c r="L175" i="8"/>
  <c r="U174" i="8"/>
  <c r="T174" i="8"/>
  <c r="S174" i="8"/>
  <c r="L174" i="8"/>
  <c r="U173" i="8"/>
  <c r="T173" i="8"/>
  <c r="S173" i="8"/>
  <c r="L173" i="8"/>
  <c r="U172" i="8"/>
  <c r="T172" i="8"/>
  <c r="S172" i="8"/>
  <c r="L172" i="8"/>
  <c r="U171" i="8"/>
  <c r="T171" i="8"/>
  <c r="S171" i="8"/>
  <c r="L171" i="8"/>
  <c r="U170" i="8"/>
  <c r="T170" i="8"/>
  <c r="S170" i="8"/>
  <c r="L170" i="8"/>
  <c r="U169" i="8"/>
  <c r="T169" i="8"/>
  <c r="S169" i="8"/>
  <c r="L169" i="8"/>
  <c r="U168" i="8"/>
  <c r="T168" i="8"/>
  <c r="S168" i="8"/>
  <c r="L168" i="8"/>
  <c r="U167" i="8"/>
  <c r="T167" i="8"/>
  <c r="S167" i="8"/>
  <c r="L167" i="8"/>
  <c r="U166" i="8"/>
  <c r="T166" i="8"/>
  <c r="S166" i="8"/>
  <c r="L166" i="8"/>
  <c r="U165" i="8"/>
  <c r="T165" i="8"/>
  <c r="S165" i="8"/>
  <c r="L165" i="8"/>
  <c r="U164" i="8"/>
  <c r="T164" i="8"/>
  <c r="S164" i="8"/>
  <c r="L164" i="8"/>
  <c r="U163" i="8"/>
  <c r="T163" i="8"/>
  <c r="S163" i="8"/>
  <c r="L163" i="8"/>
  <c r="U162" i="8"/>
  <c r="T162" i="8"/>
  <c r="S162" i="8"/>
  <c r="L162" i="8"/>
  <c r="U161" i="8"/>
  <c r="T161" i="8"/>
  <c r="S161" i="8"/>
  <c r="L161" i="8"/>
  <c r="U160" i="8"/>
  <c r="T160" i="8"/>
  <c r="S160" i="8"/>
  <c r="L160" i="8"/>
  <c r="U159" i="8"/>
  <c r="T159" i="8"/>
  <c r="S159" i="8"/>
  <c r="L159" i="8"/>
  <c r="U158" i="8"/>
  <c r="T158" i="8"/>
  <c r="S158" i="8"/>
  <c r="L158" i="8"/>
  <c r="U157" i="8"/>
  <c r="T157" i="8"/>
  <c r="S157" i="8"/>
  <c r="L157" i="8"/>
  <c r="U156" i="8"/>
  <c r="T156" i="8"/>
  <c r="S156" i="8"/>
  <c r="L156" i="8"/>
  <c r="U155" i="8"/>
  <c r="T155" i="8"/>
  <c r="S155" i="8"/>
  <c r="L155" i="8"/>
  <c r="U154" i="8"/>
  <c r="T154" i="8"/>
  <c r="S154" i="8"/>
  <c r="L154" i="8"/>
  <c r="U153" i="8"/>
  <c r="T153" i="8"/>
  <c r="S153" i="8"/>
  <c r="L153" i="8"/>
  <c r="U152" i="8"/>
  <c r="T152" i="8"/>
  <c r="S152" i="8"/>
  <c r="L152" i="8"/>
  <c r="U151" i="8"/>
  <c r="T151" i="8"/>
  <c r="S151" i="8"/>
  <c r="L151" i="8"/>
  <c r="U150" i="8"/>
  <c r="T150" i="8"/>
  <c r="S150" i="8"/>
  <c r="L150" i="8"/>
  <c r="U149" i="8"/>
  <c r="T149" i="8"/>
  <c r="S149" i="8"/>
  <c r="L149" i="8"/>
  <c r="U148" i="8"/>
  <c r="T148" i="8"/>
  <c r="S148" i="8"/>
  <c r="L148" i="8"/>
  <c r="U147" i="8"/>
  <c r="T147" i="8"/>
  <c r="S147" i="8"/>
  <c r="L147" i="8"/>
  <c r="U146" i="8"/>
  <c r="T146" i="8"/>
  <c r="S146" i="8"/>
  <c r="L146" i="8"/>
  <c r="U145" i="8"/>
  <c r="T145" i="8"/>
  <c r="S145" i="8"/>
  <c r="L145" i="8"/>
  <c r="U144" i="8"/>
  <c r="T144" i="8"/>
  <c r="S144" i="8"/>
  <c r="L144" i="8"/>
  <c r="U143" i="8"/>
  <c r="T143" i="8"/>
  <c r="S143" i="8"/>
  <c r="L143" i="8"/>
  <c r="U142" i="8"/>
  <c r="T142" i="8"/>
  <c r="S142" i="8"/>
  <c r="L142" i="8"/>
  <c r="U141" i="8"/>
  <c r="T141" i="8"/>
  <c r="S141" i="8"/>
  <c r="L141" i="8"/>
  <c r="U140" i="8"/>
  <c r="T140" i="8"/>
  <c r="S140" i="8"/>
  <c r="L140" i="8"/>
  <c r="U139" i="8"/>
  <c r="T139" i="8"/>
  <c r="S139" i="8"/>
  <c r="L139" i="8"/>
  <c r="U138" i="8"/>
  <c r="T138" i="8"/>
  <c r="S138" i="8"/>
  <c r="L138" i="8"/>
  <c r="U137" i="8"/>
  <c r="T137" i="8"/>
  <c r="S137" i="8"/>
  <c r="L137" i="8"/>
  <c r="U136" i="8"/>
  <c r="T136" i="8"/>
  <c r="S136" i="8"/>
  <c r="L136" i="8"/>
  <c r="U135" i="8"/>
  <c r="T135" i="8"/>
  <c r="S135" i="8"/>
  <c r="L135" i="8"/>
  <c r="U134" i="8"/>
  <c r="T134" i="8"/>
  <c r="S134" i="8"/>
  <c r="L134" i="8"/>
  <c r="U133" i="8"/>
  <c r="T133" i="8"/>
  <c r="S133" i="8"/>
  <c r="L133" i="8"/>
  <c r="U132" i="8"/>
  <c r="T132" i="8"/>
  <c r="S132" i="8"/>
  <c r="L132" i="8"/>
  <c r="U131" i="8"/>
  <c r="T131" i="8"/>
  <c r="S131" i="8"/>
  <c r="L131" i="8"/>
  <c r="U130" i="8"/>
  <c r="T130" i="8"/>
  <c r="S130" i="8"/>
  <c r="L130" i="8"/>
  <c r="U129" i="8"/>
  <c r="T129" i="8"/>
  <c r="S129" i="8"/>
  <c r="L129" i="8"/>
  <c r="U128" i="8"/>
  <c r="T128" i="8"/>
  <c r="S128" i="8"/>
  <c r="L128" i="8"/>
  <c r="U127" i="8"/>
  <c r="T127" i="8"/>
  <c r="S127" i="8"/>
  <c r="L127" i="8"/>
  <c r="U126" i="8"/>
  <c r="T126" i="8"/>
  <c r="S126" i="8"/>
  <c r="L126" i="8"/>
  <c r="U125" i="8"/>
  <c r="T125" i="8"/>
  <c r="S125" i="8"/>
  <c r="L125" i="8"/>
  <c r="U124" i="8"/>
  <c r="T124" i="8"/>
  <c r="S124" i="8"/>
  <c r="L124" i="8"/>
  <c r="U123" i="8"/>
  <c r="T123" i="8"/>
  <c r="S123" i="8"/>
  <c r="L123" i="8"/>
  <c r="U122" i="8"/>
  <c r="T122" i="8"/>
  <c r="S122" i="8"/>
  <c r="L122" i="8"/>
  <c r="U121" i="8"/>
  <c r="T121" i="8"/>
  <c r="S121" i="8"/>
  <c r="L121" i="8"/>
  <c r="U120" i="8"/>
  <c r="T120" i="8"/>
  <c r="S120" i="8"/>
  <c r="L120" i="8"/>
  <c r="U119" i="8"/>
  <c r="T119" i="8"/>
  <c r="S119" i="8"/>
  <c r="L119" i="8"/>
  <c r="U118" i="8"/>
  <c r="T118" i="8"/>
  <c r="S118" i="8"/>
  <c r="L118" i="8"/>
  <c r="U117" i="8"/>
  <c r="T117" i="8"/>
  <c r="S117" i="8"/>
  <c r="L117" i="8"/>
  <c r="U116" i="8"/>
  <c r="T116" i="8"/>
  <c r="S116" i="8"/>
  <c r="L116" i="8"/>
  <c r="U115" i="8"/>
  <c r="T115" i="8"/>
  <c r="S115" i="8"/>
  <c r="L115" i="8"/>
  <c r="U114" i="8"/>
  <c r="T114" i="8"/>
  <c r="S114" i="8"/>
  <c r="L114" i="8"/>
  <c r="U113" i="8"/>
  <c r="T113" i="8"/>
  <c r="S113" i="8"/>
  <c r="L113" i="8"/>
  <c r="U112" i="8"/>
  <c r="T112" i="8"/>
  <c r="S112" i="8"/>
  <c r="L112" i="8"/>
  <c r="U111" i="8"/>
  <c r="T111" i="8"/>
  <c r="S111" i="8"/>
  <c r="L111" i="8"/>
  <c r="U110" i="8"/>
  <c r="T110" i="8"/>
  <c r="S110" i="8"/>
  <c r="L110" i="8"/>
  <c r="U109" i="8"/>
  <c r="T109" i="8"/>
  <c r="S109" i="8"/>
  <c r="L109" i="8"/>
  <c r="U108" i="8"/>
  <c r="T108" i="8"/>
  <c r="S108" i="8"/>
  <c r="L108" i="8"/>
  <c r="U107" i="8"/>
  <c r="T107" i="8"/>
  <c r="S107" i="8"/>
  <c r="L107" i="8"/>
  <c r="U106" i="8"/>
  <c r="T106" i="8"/>
  <c r="S106" i="8"/>
  <c r="L106" i="8"/>
  <c r="U105" i="8"/>
  <c r="T105" i="8"/>
  <c r="S105" i="8"/>
  <c r="L105" i="8"/>
  <c r="U104" i="8"/>
  <c r="T104" i="8"/>
  <c r="S104" i="8"/>
  <c r="L104" i="8"/>
  <c r="U103" i="8"/>
  <c r="T103" i="8"/>
  <c r="S103" i="8"/>
  <c r="L103" i="8"/>
  <c r="U102" i="8"/>
  <c r="T102" i="8"/>
  <c r="S102" i="8"/>
  <c r="L102" i="8"/>
  <c r="U101" i="8"/>
  <c r="T101" i="8"/>
  <c r="S101" i="8"/>
  <c r="L101" i="8"/>
  <c r="U100" i="8"/>
  <c r="T100" i="8"/>
  <c r="S100" i="8"/>
  <c r="L100" i="8"/>
  <c r="U99" i="8"/>
  <c r="T99" i="8"/>
  <c r="S99" i="8"/>
  <c r="L99" i="8"/>
  <c r="U98" i="8"/>
  <c r="T98" i="8"/>
  <c r="S98" i="8"/>
  <c r="L98" i="8"/>
  <c r="U97" i="8"/>
  <c r="T97" i="8"/>
  <c r="S97" i="8"/>
  <c r="L97" i="8"/>
  <c r="U96" i="8"/>
  <c r="T96" i="8"/>
  <c r="S96" i="8"/>
  <c r="L96" i="8"/>
  <c r="U95" i="8"/>
  <c r="T95" i="8"/>
  <c r="S95" i="8"/>
  <c r="L95" i="8"/>
  <c r="U94" i="8"/>
  <c r="T94" i="8"/>
  <c r="S94" i="8"/>
  <c r="L94" i="8"/>
  <c r="U93" i="8"/>
  <c r="T93" i="8"/>
  <c r="S93" i="8"/>
  <c r="L93" i="8"/>
  <c r="U92" i="8"/>
  <c r="T92" i="8"/>
  <c r="S92" i="8"/>
  <c r="L92" i="8"/>
  <c r="U91" i="8"/>
  <c r="T91" i="8"/>
  <c r="S91" i="8"/>
  <c r="L91" i="8"/>
  <c r="U90" i="8"/>
  <c r="T90" i="8"/>
  <c r="S90" i="8"/>
  <c r="L90" i="8"/>
  <c r="U89" i="8"/>
  <c r="T89" i="8"/>
  <c r="S89" i="8"/>
  <c r="L89" i="8"/>
  <c r="U88" i="8"/>
  <c r="T88" i="8"/>
  <c r="S88" i="8"/>
  <c r="L88" i="8"/>
  <c r="U87" i="8"/>
  <c r="T87" i="8"/>
  <c r="S87" i="8"/>
  <c r="L87" i="8"/>
  <c r="U86" i="8"/>
  <c r="T86" i="8"/>
  <c r="S86" i="8"/>
  <c r="L86" i="8"/>
  <c r="U85" i="8"/>
  <c r="T85" i="8"/>
  <c r="S85" i="8"/>
  <c r="L85" i="8"/>
  <c r="U84" i="8"/>
  <c r="T84" i="8"/>
  <c r="S84" i="8"/>
  <c r="L84" i="8"/>
  <c r="U83" i="8"/>
  <c r="T83" i="8"/>
  <c r="S83" i="8"/>
  <c r="L83" i="8"/>
  <c r="U82" i="8"/>
  <c r="T82" i="8"/>
  <c r="S82" i="8"/>
  <c r="L82" i="8"/>
  <c r="U81" i="8"/>
  <c r="T81" i="8"/>
  <c r="S81" i="8"/>
  <c r="L81" i="8"/>
  <c r="U80" i="8"/>
  <c r="T80" i="8"/>
  <c r="S80" i="8"/>
  <c r="L80" i="8"/>
  <c r="U79" i="8"/>
  <c r="T79" i="8"/>
  <c r="S79" i="8"/>
  <c r="L79" i="8"/>
  <c r="U78" i="8"/>
  <c r="T78" i="8"/>
  <c r="S78" i="8"/>
  <c r="L78" i="8"/>
  <c r="U77" i="8"/>
  <c r="T77" i="8"/>
  <c r="S77" i="8"/>
  <c r="L77" i="8"/>
  <c r="U76" i="8"/>
  <c r="T76" i="8"/>
  <c r="S76" i="8"/>
  <c r="L76" i="8"/>
  <c r="U75" i="8"/>
  <c r="T75" i="8"/>
  <c r="S75" i="8"/>
  <c r="L75" i="8"/>
  <c r="U74" i="8"/>
  <c r="T74" i="8"/>
  <c r="S74" i="8"/>
  <c r="L74" i="8"/>
  <c r="U73" i="8"/>
  <c r="T73" i="8"/>
  <c r="S73" i="8"/>
  <c r="L73" i="8"/>
  <c r="U72" i="8"/>
  <c r="T72" i="8"/>
  <c r="S72" i="8"/>
  <c r="L72" i="8"/>
  <c r="U71" i="8"/>
  <c r="T71" i="8"/>
  <c r="S71" i="8"/>
  <c r="L71" i="8"/>
  <c r="U70" i="8"/>
  <c r="T70" i="8"/>
  <c r="S70" i="8"/>
  <c r="L70" i="8"/>
  <c r="U69" i="8"/>
  <c r="T69" i="8"/>
  <c r="S69" i="8"/>
  <c r="L69" i="8"/>
  <c r="U68" i="8"/>
  <c r="T68" i="8"/>
  <c r="S68" i="8"/>
  <c r="L68" i="8"/>
  <c r="U67" i="8"/>
  <c r="T67" i="8"/>
  <c r="S67" i="8"/>
  <c r="L67" i="8"/>
  <c r="U66" i="8"/>
  <c r="T66" i="8"/>
  <c r="S66" i="8"/>
  <c r="L66" i="8"/>
  <c r="U65" i="8"/>
  <c r="T65" i="8"/>
  <c r="S65" i="8"/>
  <c r="L65" i="8"/>
  <c r="U64" i="8"/>
  <c r="T64" i="8"/>
  <c r="S64" i="8"/>
  <c r="L64" i="8"/>
  <c r="U63" i="8"/>
  <c r="T63" i="8"/>
  <c r="S63" i="8"/>
  <c r="L63" i="8"/>
  <c r="U62" i="8"/>
  <c r="T62" i="8"/>
  <c r="S62" i="8"/>
  <c r="L62" i="8"/>
  <c r="U61" i="8"/>
  <c r="T61" i="8"/>
  <c r="S61" i="8"/>
  <c r="L61" i="8"/>
  <c r="U60" i="8"/>
  <c r="T60" i="8"/>
  <c r="S60" i="8"/>
  <c r="L60" i="8"/>
  <c r="U59" i="8"/>
  <c r="T59" i="8"/>
  <c r="S59" i="8"/>
  <c r="L59" i="8"/>
  <c r="U58" i="8"/>
  <c r="T58" i="8"/>
  <c r="S58" i="8"/>
  <c r="L58" i="8"/>
  <c r="U57" i="8"/>
  <c r="T57" i="8"/>
  <c r="S57" i="8"/>
  <c r="L57" i="8"/>
  <c r="U56" i="8"/>
  <c r="T56" i="8"/>
  <c r="S56" i="8"/>
  <c r="L56" i="8"/>
  <c r="U55" i="8"/>
  <c r="T55" i="8"/>
  <c r="S55" i="8"/>
  <c r="L55" i="8"/>
  <c r="U54" i="8"/>
  <c r="T54" i="8"/>
  <c r="S54" i="8"/>
  <c r="L54" i="8"/>
  <c r="U53" i="8"/>
  <c r="T53" i="8"/>
  <c r="S53" i="8"/>
  <c r="L53" i="8"/>
  <c r="U52" i="8"/>
  <c r="T52" i="8"/>
  <c r="S52" i="8"/>
  <c r="L52" i="8"/>
  <c r="U51" i="8"/>
  <c r="T51" i="8"/>
  <c r="S51" i="8"/>
  <c r="L51" i="8"/>
  <c r="U50" i="8"/>
  <c r="T50" i="8"/>
  <c r="S50" i="8"/>
  <c r="L50" i="8"/>
  <c r="U49" i="8"/>
  <c r="T49" i="8"/>
  <c r="S49" i="8"/>
  <c r="L49" i="8"/>
  <c r="U48" i="8"/>
  <c r="T48" i="8"/>
  <c r="S48" i="8"/>
  <c r="L48" i="8"/>
  <c r="U47" i="8"/>
  <c r="T47" i="8"/>
  <c r="S47" i="8"/>
  <c r="L47" i="8"/>
  <c r="U46" i="8"/>
  <c r="T46" i="8"/>
  <c r="S46" i="8"/>
  <c r="L46" i="8"/>
  <c r="U45" i="8"/>
  <c r="T45" i="8"/>
  <c r="S45" i="8"/>
  <c r="L45" i="8"/>
  <c r="U44" i="8"/>
  <c r="T44" i="8"/>
  <c r="S44" i="8"/>
  <c r="L44" i="8"/>
  <c r="U43" i="8"/>
  <c r="T43" i="8"/>
  <c r="S43" i="8"/>
  <c r="L43" i="8"/>
  <c r="U42" i="8"/>
  <c r="T42" i="8"/>
  <c r="S42" i="8"/>
  <c r="L42" i="8"/>
  <c r="U41" i="8"/>
  <c r="T41" i="8"/>
  <c r="S41" i="8"/>
  <c r="L41" i="8"/>
  <c r="U40" i="8"/>
  <c r="T40" i="8"/>
  <c r="S40" i="8"/>
  <c r="L40" i="8"/>
  <c r="U39" i="8"/>
  <c r="T39" i="8"/>
  <c r="S39" i="8"/>
  <c r="L39" i="8"/>
  <c r="U38" i="8"/>
  <c r="T38" i="8"/>
  <c r="S38" i="8"/>
  <c r="L38" i="8"/>
  <c r="I18" i="9" s="1"/>
  <c r="U37" i="8"/>
  <c r="T37" i="8"/>
  <c r="S37" i="8"/>
  <c r="L37" i="8"/>
  <c r="U36" i="8"/>
  <c r="T36" i="8"/>
  <c r="S36" i="8"/>
  <c r="L36" i="8"/>
  <c r="U35" i="8"/>
  <c r="T35" i="8"/>
  <c r="S35" i="8"/>
  <c r="L35" i="8"/>
  <c r="U34" i="8"/>
  <c r="T34" i="8"/>
  <c r="S34" i="8"/>
  <c r="L34" i="8"/>
  <c r="U33" i="8"/>
  <c r="T33" i="8"/>
  <c r="S33" i="8"/>
  <c r="L33" i="8"/>
  <c r="U32" i="8"/>
  <c r="T32" i="8"/>
  <c r="S32" i="8"/>
  <c r="L32" i="8"/>
  <c r="U31" i="8"/>
  <c r="T31" i="8"/>
  <c r="S31" i="8"/>
  <c r="L31" i="8"/>
  <c r="U30" i="8"/>
  <c r="T30" i="8"/>
  <c r="S30" i="8"/>
  <c r="L30" i="8"/>
  <c r="U29" i="8"/>
  <c r="T29" i="8"/>
  <c r="S29" i="8"/>
  <c r="L29" i="8"/>
  <c r="U28" i="8"/>
  <c r="T28" i="8"/>
  <c r="S28" i="8"/>
  <c r="L28" i="8"/>
  <c r="U27" i="8"/>
  <c r="T27" i="8"/>
  <c r="S27" i="8"/>
  <c r="L27" i="8"/>
  <c r="U26" i="8"/>
  <c r="T26" i="8"/>
  <c r="S26" i="8"/>
  <c r="L26" i="8"/>
  <c r="U25" i="8"/>
  <c r="T25" i="8"/>
  <c r="S25" i="8"/>
  <c r="L25" i="8"/>
  <c r="U24" i="8"/>
  <c r="T24" i="8"/>
  <c r="S24" i="8"/>
  <c r="L24" i="8"/>
  <c r="U23" i="8"/>
  <c r="T23" i="8"/>
  <c r="S23" i="8"/>
  <c r="L23" i="8"/>
  <c r="U22" i="8"/>
  <c r="T22" i="8"/>
  <c r="S22" i="8"/>
  <c r="L22" i="8"/>
  <c r="U21" i="8"/>
  <c r="T21" i="8"/>
  <c r="S21" i="8"/>
  <c r="L21" i="8"/>
  <c r="U20" i="8"/>
  <c r="T20" i="8"/>
  <c r="S20" i="8"/>
  <c r="L20" i="8"/>
  <c r="U19" i="8"/>
  <c r="T19" i="8"/>
  <c r="S19" i="8"/>
  <c r="L19" i="8"/>
  <c r="U18" i="8"/>
  <c r="T18" i="8"/>
  <c r="S18" i="8"/>
  <c r="L18" i="8"/>
  <c r="U17" i="8"/>
  <c r="T17" i="8"/>
  <c r="S17" i="8"/>
  <c r="L17" i="8"/>
  <c r="U16" i="8"/>
  <c r="T16" i="8"/>
  <c r="S16" i="8"/>
  <c r="L16" i="8"/>
  <c r="U15" i="8"/>
  <c r="T15" i="8"/>
  <c r="S15" i="8"/>
  <c r="L15" i="8"/>
  <c r="U14" i="8"/>
  <c r="T14" i="8"/>
  <c r="S14" i="8"/>
  <c r="L14" i="8"/>
  <c r="U13" i="8"/>
  <c r="T13" i="8"/>
  <c r="S13" i="8"/>
  <c r="L13" i="8"/>
  <c r="U12" i="8"/>
  <c r="T12" i="8"/>
  <c r="S12" i="8"/>
  <c r="L12" i="8"/>
  <c r="U11" i="8"/>
  <c r="T11" i="8"/>
  <c r="S11" i="8"/>
  <c r="L11" i="8"/>
  <c r="U10" i="8"/>
  <c r="T10" i="8"/>
  <c r="S10" i="8"/>
  <c r="L10" i="8"/>
  <c r="D10" i="8"/>
  <c r="D11" i="8" s="1"/>
  <c r="D12" i="8" s="1"/>
  <c r="D13" i="8" s="1"/>
  <c r="D14" i="8" s="1"/>
  <c r="D15" i="8" s="1"/>
  <c r="D16" i="8" s="1"/>
  <c r="D17" i="8" s="1"/>
  <c r="D18" i="8" s="1"/>
  <c r="D19" i="8" s="1"/>
  <c r="D20" i="8" s="1"/>
  <c r="D21" i="8" s="1"/>
  <c r="D22" i="8" s="1"/>
  <c r="D23" i="8" s="1"/>
  <c r="D24" i="8" s="1"/>
  <c r="D25" i="8" s="1"/>
  <c r="D26" i="8" s="1"/>
  <c r="D27" i="8" s="1"/>
  <c r="D28" i="8" s="1"/>
  <c r="D29" i="8" s="1"/>
  <c r="D30" i="8" s="1"/>
  <c r="D31" i="8" s="1"/>
  <c r="D32" i="8" s="1"/>
  <c r="D33" i="8" s="1"/>
  <c r="D34" i="8" s="1"/>
  <c r="D35" i="8" s="1"/>
  <c r="D36" i="8" s="1"/>
  <c r="D37" i="8" s="1"/>
  <c r="D38" i="8" s="1"/>
  <c r="D39" i="8" s="1"/>
  <c r="D40" i="8" s="1"/>
  <c r="D41" i="8" s="1"/>
  <c r="D42" i="8" s="1"/>
  <c r="D43" i="8" s="1"/>
  <c r="D44" i="8" s="1"/>
  <c r="D45" i="8" s="1"/>
  <c r="D46" i="8" s="1"/>
  <c r="D47" i="8" s="1"/>
  <c r="D48" i="8" s="1"/>
  <c r="D49" i="8" s="1"/>
  <c r="D50" i="8" s="1"/>
  <c r="D51" i="8" s="1"/>
  <c r="D52" i="8" s="1"/>
  <c r="D53" i="8" s="1"/>
  <c r="D54" i="8" s="1"/>
  <c r="D55" i="8" s="1"/>
  <c r="D56" i="8" s="1"/>
  <c r="D57" i="8" s="1"/>
  <c r="D58" i="8" s="1"/>
  <c r="D59" i="8" s="1"/>
  <c r="D60" i="8" s="1"/>
  <c r="D61" i="8" s="1"/>
  <c r="D62" i="8" s="1"/>
  <c r="D63" i="8" s="1"/>
  <c r="D64" i="8" s="1"/>
  <c r="D65" i="8" s="1"/>
  <c r="D66" i="8" s="1"/>
  <c r="D67" i="8" s="1"/>
  <c r="D68" i="8" s="1"/>
  <c r="D69" i="8" s="1"/>
  <c r="D70" i="8" s="1"/>
  <c r="D71" i="8" s="1"/>
  <c r="D72" i="8" s="1"/>
  <c r="D73" i="8" s="1"/>
  <c r="D74" i="8" s="1"/>
  <c r="D75" i="8" s="1"/>
  <c r="D76" i="8" s="1"/>
  <c r="D77" i="8" s="1"/>
  <c r="D78" i="8" s="1"/>
  <c r="D79" i="8" s="1"/>
  <c r="D80" i="8" s="1"/>
  <c r="D81" i="8" s="1"/>
  <c r="D82" i="8" s="1"/>
  <c r="D83" i="8" s="1"/>
  <c r="D84" i="8" s="1"/>
  <c r="D85" i="8" s="1"/>
  <c r="D86" i="8" s="1"/>
  <c r="D87" i="8" s="1"/>
  <c r="D88" i="8" s="1"/>
  <c r="D89" i="8" s="1"/>
  <c r="D90" i="8" s="1"/>
  <c r="D91" i="8" s="1"/>
  <c r="D92" i="8" s="1"/>
  <c r="D93" i="8" s="1"/>
  <c r="D94" i="8" s="1"/>
  <c r="D95" i="8" s="1"/>
  <c r="D96" i="8" s="1"/>
  <c r="D97" i="8" s="1"/>
  <c r="D98" i="8" s="1"/>
  <c r="D99" i="8" s="1"/>
  <c r="D100" i="8" s="1"/>
  <c r="D101" i="8" s="1"/>
  <c r="D102" i="8" s="1"/>
  <c r="D103" i="8" s="1"/>
  <c r="D104" i="8" s="1"/>
  <c r="D105" i="8" s="1"/>
  <c r="D106" i="8" s="1"/>
  <c r="D107" i="8" s="1"/>
  <c r="D108" i="8" s="1"/>
  <c r="D109" i="8" s="1"/>
  <c r="D110" i="8" s="1"/>
  <c r="D111" i="8" s="1"/>
  <c r="D112" i="8" s="1"/>
  <c r="D113" i="8" s="1"/>
  <c r="D114" i="8" s="1"/>
  <c r="D115" i="8" s="1"/>
  <c r="D116" i="8" s="1"/>
  <c r="D117" i="8" s="1"/>
  <c r="D118" i="8" s="1"/>
  <c r="D119" i="8" s="1"/>
  <c r="D120" i="8" s="1"/>
  <c r="D121" i="8" s="1"/>
  <c r="D122" i="8" s="1"/>
  <c r="D123" i="8" s="1"/>
  <c r="D124" i="8" s="1"/>
  <c r="D125" i="8" s="1"/>
  <c r="D126" i="8" s="1"/>
  <c r="D127" i="8" s="1"/>
  <c r="D128" i="8" s="1"/>
  <c r="D129" i="8" s="1"/>
  <c r="D130" i="8" s="1"/>
  <c r="D131" i="8" s="1"/>
  <c r="D132" i="8" s="1"/>
  <c r="D133" i="8" s="1"/>
  <c r="D134" i="8" s="1"/>
  <c r="D135" i="8" s="1"/>
  <c r="D136" i="8" s="1"/>
  <c r="D137" i="8" s="1"/>
  <c r="D138" i="8" s="1"/>
  <c r="D139" i="8" s="1"/>
  <c r="D140" i="8" s="1"/>
  <c r="D141" i="8" s="1"/>
  <c r="D142" i="8" s="1"/>
  <c r="D143" i="8" s="1"/>
  <c r="D144" i="8" s="1"/>
  <c r="D145" i="8" s="1"/>
  <c r="D146" i="8" s="1"/>
  <c r="D147" i="8" s="1"/>
  <c r="D148" i="8" s="1"/>
  <c r="D149" i="8" s="1"/>
  <c r="D150" i="8" s="1"/>
  <c r="D151" i="8" s="1"/>
  <c r="D152" i="8" s="1"/>
  <c r="D153" i="8" s="1"/>
  <c r="D154" i="8" s="1"/>
  <c r="D155" i="8" s="1"/>
  <c r="D156" i="8" s="1"/>
  <c r="D157" i="8" s="1"/>
  <c r="D158" i="8" s="1"/>
  <c r="D159" i="8" s="1"/>
  <c r="D160" i="8" s="1"/>
  <c r="D161" i="8" s="1"/>
  <c r="D162" i="8" s="1"/>
  <c r="D163" i="8" s="1"/>
  <c r="D164" i="8" s="1"/>
  <c r="D165" i="8" s="1"/>
  <c r="D166" i="8" s="1"/>
  <c r="D167" i="8" s="1"/>
  <c r="D168" i="8" s="1"/>
  <c r="D169" i="8" s="1"/>
  <c r="D170" i="8" s="1"/>
  <c r="D171" i="8" s="1"/>
  <c r="D172" i="8" s="1"/>
  <c r="D173" i="8" s="1"/>
  <c r="D174" i="8" s="1"/>
  <c r="D175" i="8" s="1"/>
  <c r="D176" i="8" s="1"/>
  <c r="D177" i="8" s="1"/>
  <c r="D178" i="8" s="1"/>
  <c r="D179" i="8" s="1"/>
  <c r="D180" i="8" s="1"/>
  <c r="D181" i="8" s="1"/>
  <c r="D182" i="8" s="1"/>
  <c r="D183" i="8" s="1"/>
  <c r="D184" i="8" s="1"/>
  <c r="D185" i="8" s="1"/>
  <c r="D186" i="8" s="1"/>
  <c r="D187" i="8" s="1"/>
  <c r="D188" i="8" s="1"/>
  <c r="D189" i="8" s="1"/>
  <c r="D190" i="8" s="1"/>
  <c r="D191" i="8" s="1"/>
  <c r="D192" i="8" s="1"/>
  <c r="D193" i="8" s="1"/>
  <c r="D194" i="8" s="1"/>
  <c r="D195" i="8" s="1"/>
  <c r="D196" i="8" s="1"/>
  <c r="D197" i="8" s="1"/>
  <c r="D198" i="8" s="1"/>
  <c r="D199" i="8" s="1"/>
  <c r="D200" i="8" s="1"/>
  <c r="D201" i="8" s="1"/>
  <c r="D202" i="8" s="1"/>
  <c r="D203" i="8" s="1"/>
  <c r="D204" i="8" s="1"/>
  <c r="D205" i="8" s="1"/>
  <c r="D206" i="8" s="1"/>
  <c r="D207" i="8" s="1"/>
  <c r="D208" i="8" s="1"/>
  <c r="D210" i="8" s="1"/>
  <c r="D211" i="8" s="1"/>
  <c r="D212" i="8" s="1"/>
  <c r="D213" i="8" s="1"/>
  <c r="D214" i="8" s="1"/>
  <c r="D215" i="8" s="1"/>
  <c r="D216" i="8" s="1"/>
  <c r="D217" i="8" s="1"/>
  <c r="D218" i="8" s="1"/>
  <c r="D219" i="8" s="1"/>
  <c r="D220" i="8" s="1"/>
  <c r="D221" i="8" s="1"/>
  <c r="D222" i="8" s="1"/>
  <c r="D223" i="8" s="1"/>
  <c r="D224" i="8" s="1"/>
  <c r="D225" i="8" s="1"/>
  <c r="D226" i="8" s="1"/>
  <c r="D227" i="8" s="1"/>
  <c r="D228" i="8" s="1"/>
  <c r="D229" i="8" s="1"/>
  <c r="D230" i="8" s="1"/>
  <c r="D231" i="8" s="1"/>
  <c r="D232" i="8" s="1"/>
  <c r="D233" i="8" s="1"/>
  <c r="D234" i="8" s="1"/>
  <c r="D235" i="8" s="1"/>
  <c r="D236" i="8" s="1"/>
  <c r="D237" i="8" s="1"/>
  <c r="D238" i="8" s="1"/>
  <c r="D239" i="8" s="1"/>
  <c r="D240" i="8" s="1"/>
  <c r="D241" i="8" s="1"/>
  <c r="D242" i="8" s="1"/>
  <c r="D243" i="8" s="1"/>
  <c r="D244" i="8" s="1"/>
  <c r="D245" i="8" s="1"/>
  <c r="D246" i="8" s="1"/>
  <c r="D247" i="8" s="1"/>
  <c r="D248" i="8" s="1"/>
  <c r="D249" i="8" s="1"/>
  <c r="D250" i="8" s="1"/>
  <c r="D251" i="8" s="1"/>
  <c r="D252" i="8" s="1"/>
  <c r="D253" i="8" s="1"/>
  <c r="D254" i="8" s="1"/>
  <c r="D255" i="8" s="1"/>
  <c r="D256" i="8" s="1"/>
  <c r="D257" i="8" s="1"/>
  <c r="D258" i="8" s="1"/>
  <c r="D259" i="8" s="1"/>
  <c r="D260" i="8" s="1"/>
  <c r="D261" i="8" s="1"/>
  <c r="D262" i="8" s="1"/>
  <c r="D263" i="8" s="1"/>
  <c r="D264" i="8" s="1"/>
  <c r="D265" i="8" s="1"/>
  <c r="D266" i="8" s="1"/>
  <c r="D267" i="8" s="1"/>
  <c r="D268" i="8" s="1"/>
  <c r="D269" i="8" s="1"/>
  <c r="D270" i="8" s="1"/>
  <c r="D271" i="8" s="1"/>
  <c r="D272" i="8" s="1"/>
  <c r="D273" i="8" s="1"/>
  <c r="D274" i="8" s="1"/>
  <c r="D275" i="8" s="1"/>
  <c r="D276" i="8" s="1"/>
  <c r="D277" i="8" s="1"/>
  <c r="D278" i="8" s="1"/>
  <c r="D279" i="8" s="1"/>
  <c r="D280" i="8" s="1"/>
  <c r="D281" i="8" s="1"/>
  <c r="D282" i="8" s="1"/>
  <c r="D283" i="8" s="1"/>
  <c r="D284" i="8" s="1"/>
  <c r="D285" i="8" s="1"/>
  <c r="D286" i="8" s="1"/>
  <c r="D287" i="8" s="1"/>
  <c r="D288" i="8" s="1"/>
  <c r="D289" i="8" s="1"/>
  <c r="D290" i="8" s="1"/>
  <c r="D291" i="8" s="1"/>
  <c r="D292" i="8" s="1"/>
  <c r="D293" i="8" s="1"/>
  <c r="D294" i="8" s="1"/>
  <c r="D295" i="8" s="1"/>
  <c r="D296" i="8" s="1"/>
  <c r="D297" i="8" s="1"/>
  <c r="D298" i="8" s="1"/>
  <c r="D299" i="8" s="1"/>
  <c r="D300" i="8" s="1"/>
  <c r="D301" i="8" s="1"/>
  <c r="D302" i="8" s="1"/>
  <c r="D303" i="8" s="1"/>
  <c r="D304" i="8" s="1"/>
  <c r="D305" i="8" s="1"/>
  <c r="D306" i="8" s="1"/>
  <c r="D307" i="8" s="1"/>
  <c r="D308" i="8" s="1"/>
  <c r="D309" i="8" s="1"/>
  <c r="D310" i="8" s="1"/>
  <c r="D311" i="8" s="1"/>
  <c r="D312" i="8" s="1"/>
  <c r="D313" i="8" s="1"/>
  <c r="D314" i="8" s="1"/>
  <c r="D315" i="8" s="1"/>
  <c r="D316" i="8" s="1"/>
  <c r="D317" i="8" s="1"/>
  <c r="D318" i="8" s="1"/>
  <c r="D319" i="8" s="1"/>
  <c r="D320" i="8" s="1"/>
  <c r="D321" i="8" s="1"/>
  <c r="D322" i="8" s="1"/>
  <c r="D323" i="8" s="1"/>
  <c r="D324" i="8" s="1"/>
  <c r="D325" i="8" s="1"/>
  <c r="D326" i="8" s="1"/>
  <c r="D327" i="8" s="1"/>
  <c r="D328" i="8" s="1"/>
  <c r="D329" i="8" s="1"/>
  <c r="D330" i="8" s="1"/>
  <c r="D331" i="8" s="1"/>
  <c r="D332" i="8" s="1"/>
  <c r="D333" i="8" s="1"/>
  <c r="D334" i="8" s="1"/>
  <c r="D335" i="8" s="1"/>
  <c r="D336" i="8" s="1"/>
  <c r="D337" i="8" s="1"/>
  <c r="D338" i="8" s="1"/>
  <c r="D339" i="8" s="1"/>
  <c r="D340" i="8" s="1"/>
  <c r="D341" i="8" s="1"/>
  <c r="D342" i="8" s="1"/>
  <c r="D343" i="8" s="1"/>
  <c r="D344" i="8" s="1"/>
  <c r="D345" i="8" s="1"/>
  <c r="D346" i="8" s="1"/>
  <c r="D347" i="8" s="1"/>
  <c r="D348" i="8" s="1"/>
  <c r="D349" i="8" s="1"/>
  <c r="D350" i="8" s="1"/>
  <c r="D351" i="8" s="1"/>
  <c r="D352" i="8" s="1"/>
  <c r="D353" i="8" s="1"/>
  <c r="D354" i="8" s="1"/>
  <c r="D355" i="8" s="1"/>
  <c r="D356" i="8" s="1"/>
  <c r="D357" i="8" s="1"/>
  <c r="D358" i="8" s="1"/>
  <c r="D359" i="8" s="1"/>
  <c r="D360" i="8" s="1"/>
  <c r="D361" i="8" s="1"/>
  <c r="D362" i="8" s="1"/>
  <c r="D363" i="8" s="1"/>
  <c r="D364" i="8" s="1"/>
  <c r="D365" i="8" s="1"/>
  <c r="D366" i="8" s="1"/>
  <c r="D367" i="8" s="1"/>
  <c r="D368" i="8" s="1"/>
  <c r="D369" i="8" s="1"/>
  <c r="D370" i="8" s="1"/>
  <c r="D371" i="8" s="1"/>
  <c r="D372" i="8" s="1"/>
  <c r="D373" i="8" s="1"/>
  <c r="D374" i="8" s="1"/>
  <c r="D375" i="8" s="1"/>
  <c r="D376" i="8" s="1"/>
  <c r="D377" i="8" s="1"/>
  <c r="D378" i="8" s="1"/>
  <c r="D379" i="8" s="1"/>
  <c r="D380" i="8" s="1"/>
  <c r="D381" i="8" s="1"/>
  <c r="D382" i="8" s="1"/>
  <c r="D383" i="8" s="1"/>
  <c r="D384" i="8" s="1"/>
  <c r="D385" i="8" s="1"/>
  <c r="D386" i="8" s="1"/>
  <c r="D387" i="8" s="1"/>
  <c r="D388" i="8" s="1"/>
  <c r="D389" i="8" s="1"/>
  <c r="D390" i="8" s="1"/>
  <c r="D391" i="8" s="1"/>
  <c r="D392" i="8" s="1"/>
  <c r="D393" i="8" s="1"/>
  <c r="D394" i="8" s="1"/>
  <c r="D395" i="8" s="1"/>
  <c r="D396" i="8" s="1"/>
  <c r="D397" i="8" s="1"/>
  <c r="D398" i="8" s="1"/>
  <c r="D399" i="8" s="1"/>
  <c r="D400" i="8" s="1"/>
  <c r="D401" i="8" s="1"/>
  <c r="D402" i="8" s="1"/>
  <c r="D403" i="8" s="1"/>
  <c r="D404" i="8" s="1"/>
  <c r="D405" i="8" s="1"/>
  <c r="D406" i="8" s="1"/>
  <c r="D407" i="8" s="1"/>
  <c r="D408" i="8" s="1"/>
  <c r="D409" i="8" s="1"/>
  <c r="D410" i="8" s="1"/>
  <c r="D411" i="8" s="1"/>
  <c r="D412" i="8" s="1"/>
  <c r="D413" i="8" s="1"/>
  <c r="D414" i="8" s="1"/>
  <c r="D415" i="8" s="1"/>
  <c r="D416" i="8" s="1"/>
  <c r="D417" i="8" s="1"/>
  <c r="D418" i="8" s="1"/>
  <c r="D419" i="8" s="1"/>
  <c r="D420" i="8" s="1"/>
  <c r="D421" i="8" s="1"/>
  <c r="D422" i="8" s="1"/>
  <c r="D423" i="8" s="1"/>
  <c r="D424" i="8" s="1"/>
  <c r="D425" i="8" s="1"/>
  <c r="D426" i="8" s="1"/>
  <c r="D427" i="8" s="1"/>
  <c r="D428" i="8" s="1"/>
  <c r="D429" i="8" s="1"/>
  <c r="D430" i="8" s="1"/>
  <c r="D431" i="8" s="1"/>
  <c r="D432" i="8" s="1"/>
  <c r="D433" i="8" s="1"/>
  <c r="D434" i="8" s="1"/>
  <c r="D435" i="8" s="1"/>
  <c r="D436" i="8" s="1"/>
  <c r="D437" i="8" s="1"/>
  <c r="D438" i="8" s="1"/>
  <c r="D439" i="8" s="1"/>
  <c r="D440" i="8" s="1"/>
  <c r="D441" i="8" s="1"/>
  <c r="D442" i="8" s="1"/>
  <c r="D443" i="8" s="1"/>
  <c r="D444" i="8" s="1"/>
  <c r="D445" i="8" s="1"/>
  <c r="D446" i="8" s="1"/>
  <c r="D447" i="8" s="1"/>
  <c r="D448" i="8" s="1"/>
  <c r="D449" i="8" s="1"/>
  <c r="D450" i="8" s="1"/>
  <c r="D451" i="8" s="1"/>
  <c r="D452" i="8" s="1"/>
  <c r="D453" i="8" s="1"/>
  <c r="D454" i="8" s="1"/>
  <c r="D455" i="8" s="1"/>
  <c r="D456" i="8" s="1"/>
  <c r="D457" i="8" s="1"/>
  <c r="D458" i="8" s="1"/>
  <c r="D459" i="8" s="1"/>
  <c r="D460" i="8" s="1"/>
  <c r="D461" i="8" s="1"/>
  <c r="D462" i="8" s="1"/>
  <c r="D463" i="8" s="1"/>
  <c r="D464" i="8" s="1"/>
  <c r="D465" i="8" s="1"/>
  <c r="D466" i="8" s="1"/>
  <c r="D467" i="8" s="1"/>
  <c r="D468" i="8" s="1"/>
  <c r="D469" i="8" s="1"/>
  <c r="D470" i="8" s="1"/>
  <c r="D471" i="8" s="1"/>
  <c r="D472" i="8" s="1"/>
  <c r="D473" i="8" s="1"/>
  <c r="D474" i="8" s="1"/>
  <c r="D475" i="8" s="1"/>
  <c r="D476" i="8" s="1"/>
  <c r="D477" i="8" s="1"/>
  <c r="D478" i="8" s="1"/>
  <c r="D479" i="8" s="1"/>
  <c r="D480" i="8" s="1"/>
  <c r="D481" i="8" s="1"/>
  <c r="D482" i="8" s="1"/>
  <c r="D483" i="8" s="1"/>
  <c r="D484" i="8" s="1"/>
  <c r="D485" i="8" s="1"/>
  <c r="D486" i="8" s="1"/>
  <c r="D487" i="8" s="1"/>
  <c r="D488" i="8" s="1"/>
  <c r="D489" i="8" s="1"/>
  <c r="D490" i="8" s="1"/>
  <c r="D491" i="8" s="1"/>
  <c r="D492" i="8" s="1"/>
  <c r="D493" i="8" s="1"/>
  <c r="D494" i="8" s="1"/>
  <c r="D495" i="8" s="1"/>
  <c r="D496" i="8" s="1"/>
  <c r="D497" i="8" s="1"/>
  <c r="D498" i="8" s="1"/>
  <c r="D499" i="8" s="1"/>
  <c r="D500" i="8" s="1"/>
  <c r="D501" i="8" s="1"/>
  <c r="D502" i="8" s="1"/>
  <c r="D503" i="8" s="1"/>
  <c r="D504" i="8" s="1"/>
  <c r="D505" i="8" s="1"/>
  <c r="D506" i="8" s="1"/>
  <c r="D507" i="8" s="1"/>
  <c r="D508" i="8" s="1"/>
  <c r="D509" i="8" s="1"/>
  <c r="D511" i="8" s="1"/>
  <c r="D512" i="8" s="1"/>
  <c r="D513" i="8" s="1"/>
  <c r="D514" i="8" s="1"/>
  <c r="D515" i="8" s="1"/>
  <c r="D516" i="8" s="1"/>
  <c r="D517" i="8" s="1"/>
  <c r="D518" i="8" s="1"/>
  <c r="D519" i="8" s="1"/>
  <c r="D520" i="8" s="1"/>
  <c r="D521" i="8" s="1"/>
  <c r="D522" i="8" s="1"/>
  <c r="D523" i="8" s="1"/>
  <c r="D524" i="8" s="1"/>
  <c r="D525" i="8" s="1"/>
  <c r="D526" i="8" s="1"/>
  <c r="D527" i="8" s="1"/>
  <c r="D528" i="8" s="1"/>
  <c r="D529" i="8" s="1"/>
  <c r="D530" i="8" s="1"/>
  <c r="D531" i="8" s="1"/>
  <c r="D532" i="8" s="1"/>
  <c r="D533" i="8" s="1"/>
  <c r="D534" i="8" s="1"/>
  <c r="D535" i="8" s="1"/>
  <c r="D536" i="8" s="1"/>
  <c r="D537" i="8" s="1"/>
  <c r="D538" i="8" s="1"/>
  <c r="D539" i="8" s="1"/>
  <c r="D540" i="8" s="1"/>
  <c r="D541" i="8" s="1"/>
  <c r="D542" i="8" s="1"/>
  <c r="D543" i="8" s="1"/>
  <c r="D544" i="8" s="1"/>
  <c r="D545" i="8" s="1"/>
  <c r="D546" i="8" s="1"/>
  <c r="D547" i="8" s="1"/>
  <c r="D548" i="8" s="1"/>
  <c r="D549" i="8" s="1"/>
  <c r="D550" i="8" s="1"/>
  <c r="D551" i="8" s="1"/>
  <c r="D552" i="8" s="1"/>
  <c r="D553" i="8" s="1"/>
  <c r="D554" i="8" s="1"/>
  <c r="D555" i="8" s="1"/>
  <c r="D556" i="8" s="1"/>
  <c r="D557" i="8" s="1"/>
  <c r="D558" i="8" s="1"/>
  <c r="D559" i="8" s="1"/>
  <c r="D560" i="8" s="1"/>
  <c r="D561" i="8" s="1"/>
  <c r="D562" i="8" s="1"/>
  <c r="D563" i="8" s="1"/>
  <c r="D564" i="8" s="1"/>
  <c r="D565" i="8" s="1"/>
  <c r="D566" i="8" s="1"/>
  <c r="D567" i="8" s="1"/>
  <c r="D568" i="8" s="1"/>
  <c r="D569" i="8" s="1"/>
  <c r="D570" i="8" s="1"/>
  <c r="D571" i="8" s="1"/>
  <c r="D572" i="8" s="1"/>
  <c r="D573" i="8" s="1"/>
  <c r="D574" i="8" s="1"/>
  <c r="D575" i="8" s="1"/>
  <c r="D576" i="8" s="1"/>
  <c r="D577" i="8" s="1"/>
  <c r="D578" i="8" s="1"/>
  <c r="D579" i="8" s="1"/>
  <c r="D580" i="8" s="1"/>
  <c r="D581" i="8" s="1"/>
  <c r="D582" i="8" s="1"/>
  <c r="D583" i="8" s="1"/>
  <c r="D584" i="8" s="1"/>
  <c r="D585" i="8" s="1"/>
  <c r="D586" i="8" s="1"/>
  <c r="D587" i="8" s="1"/>
  <c r="D588" i="8" s="1"/>
  <c r="D589" i="8" s="1"/>
  <c r="D590" i="8" s="1"/>
  <c r="D591" i="8" s="1"/>
  <c r="D592" i="8" s="1"/>
  <c r="D593" i="8" s="1"/>
  <c r="D594" i="8" s="1"/>
  <c r="D595" i="8" s="1"/>
  <c r="D596" i="8" s="1"/>
  <c r="D597" i="8" s="1"/>
  <c r="D598" i="8" s="1"/>
  <c r="D599" i="8" s="1"/>
  <c r="D600" i="8" s="1"/>
  <c r="D601" i="8" s="1"/>
  <c r="D602" i="8" s="1"/>
  <c r="D603" i="8" s="1"/>
  <c r="D604" i="8" s="1"/>
  <c r="D605" i="8" s="1"/>
  <c r="D606" i="8" s="1"/>
  <c r="D607" i="8" s="1"/>
  <c r="D608" i="8" s="1"/>
  <c r="D609" i="8" s="1"/>
  <c r="D610" i="8" s="1"/>
  <c r="D611" i="8" s="1"/>
  <c r="D612" i="8" s="1"/>
  <c r="D613" i="8" s="1"/>
  <c r="D614" i="8" s="1"/>
  <c r="D615" i="8" s="1"/>
  <c r="D616" i="8" s="1"/>
  <c r="D617" i="8" s="1"/>
  <c r="D618" i="8" s="1"/>
  <c r="D619" i="8" s="1"/>
  <c r="D620" i="8" s="1"/>
  <c r="D621" i="8" s="1"/>
  <c r="D622" i="8" s="1"/>
  <c r="D623" i="8" s="1"/>
  <c r="D624" i="8" s="1"/>
  <c r="D625" i="8" s="1"/>
  <c r="D626" i="8" s="1"/>
  <c r="D627" i="8" s="1"/>
  <c r="D628" i="8" s="1"/>
  <c r="D629" i="8" s="1"/>
  <c r="D630" i="8" s="1"/>
  <c r="D631" i="8" s="1"/>
  <c r="D632" i="8" s="1"/>
  <c r="D633" i="8" s="1"/>
  <c r="D634" i="8" s="1"/>
  <c r="D635" i="8" s="1"/>
  <c r="D636" i="8" s="1"/>
  <c r="D637" i="8" s="1"/>
  <c r="D638" i="8" s="1"/>
  <c r="D639" i="8" s="1"/>
  <c r="D640" i="8" s="1"/>
  <c r="D641" i="8" s="1"/>
  <c r="D642" i="8" s="1"/>
  <c r="D643" i="8" s="1"/>
  <c r="D644" i="8" s="1"/>
  <c r="D645" i="8" s="1"/>
  <c r="D646" i="8" s="1"/>
  <c r="D647" i="8" s="1"/>
  <c r="D648" i="8" s="1"/>
  <c r="D649" i="8" s="1"/>
  <c r="D650" i="8" s="1"/>
  <c r="D651" i="8" s="1"/>
  <c r="D652" i="8" s="1"/>
  <c r="D653" i="8" s="1"/>
  <c r="D654" i="8" s="1"/>
  <c r="D655" i="8" s="1"/>
  <c r="D656" i="8" s="1"/>
  <c r="D657" i="8" s="1"/>
  <c r="D658" i="8" s="1"/>
  <c r="D659" i="8" s="1"/>
  <c r="D660" i="8" s="1"/>
  <c r="D661" i="8" s="1"/>
  <c r="D662" i="8" s="1"/>
  <c r="D663" i="8" s="1"/>
  <c r="D664" i="8" s="1"/>
  <c r="D665" i="8" s="1"/>
  <c r="D666" i="8" s="1"/>
  <c r="D667" i="8" s="1"/>
  <c r="D668" i="8" s="1"/>
  <c r="D669" i="8" s="1"/>
  <c r="D670" i="8" s="1"/>
  <c r="D671" i="8" s="1"/>
  <c r="D672" i="8" s="1"/>
  <c r="D673" i="8" s="1"/>
  <c r="D674" i="8" s="1"/>
  <c r="D675" i="8" s="1"/>
  <c r="D676" i="8" s="1"/>
  <c r="D677" i="8" s="1"/>
  <c r="D678" i="8" s="1"/>
  <c r="D679" i="8" s="1"/>
  <c r="D680" i="8" s="1"/>
  <c r="D681" i="8" s="1"/>
  <c r="D682" i="8" s="1"/>
  <c r="D683" i="8" s="1"/>
  <c r="D684" i="8" s="1"/>
  <c r="D685" i="8" s="1"/>
  <c r="D686" i="8" s="1"/>
  <c r="D687" i="8" s="1"/>
  <c r="D688" i="8" s="1"/>
  <c r="D689" i="8" s="1"/>
  <c r="D690" i="8" s="1"/>
  <c r="D691" i="8" s="1"/>
  <c r="D692" i="8" s="1"/>
  <c r="D693" i="8" s="1"/>
  <c r="D694" i="8" s="1"/>
  <c r="D695" i="8" s="1"/>
  <c r="D696" i="8" s="1"/>
  <c r="D697" i="8" s="1"/>
  <c r="D698" i="8" s="1"/>
  <c r="D699" i="8" s="1"/>
  <c r="D700" i="8" s="1"/>
  <c r="D701" i="8" s="1"/>
  <c r="D702" i="8" s="1"/>
  <c r="D703" i="8" s="1"/>
  <c r="D704" i="8" s="1"/>
  <c r="D705" i="8" s="1"/>
  <c r="D706" i="8" s="1"/>
  <c r="D707" i="8" s="1"/>
  <c r="D708" i="8" s="1"/>
  <c r="D709" i="8" s="1"/>
  <c r="D710" i="8" s="1"/>
  <c r="D711" i="8" s="1"/>
  <c r="D712" i="8" s="1"/>
  <c r="D713" i="8" s="1"/>
  <c r="D714" i="8" s="1"/>
  <c r="D715" i="8" s="1"/>
  <c r="D716" i="8" s="1"/>
  <c r="D717" i="8" s="1"/>
  <c r="D718" i="8" s="1"/>
  <c r="D719" i="8" s="1"/>
  <c r="D720" i="8" s="1"/>
  <c r="D721" i="8" s="1"/>
  <c r="D722" i="8" s="1"/>
  <c r="D723" i="8" s="1"/>
  <c r="D724" i="8" s="1"/>
  <c r="D725" i="8" s="1"/>
  <c r="D726" i="8" s="1"/>
  <c r="D727" i="8" s="1"/>
  <c r="D728" i="8" s="1"/>
  <c r="D729" i="8" s="1"/>
  <c r="D730" i="8" s="1"/>
  <c r="D731" i="8" s="1"/>
  <c r="D732" i="8" s="1"/>
  <c r="D733" i="8" s="1"/>
  <c r="D734" i="8" s="1"/>
  <c r="D735" i="8" s="1"/>
  <c r="D736" i="8" s="1"/>
  <c r="D737" i="8" s="1"/>
  <c r="D738" i="8" s="1"/>
  <c r="D739" i="8" s="1"/>
  <c r="D740" i="8" s="1"/>
  <c r="D741" i="8" s="1"/>
  <c r="D742" i="8" s="1"/>
  <c r="D743" i="8" s="1"/>
  <c r="D744" i="8" s="1"/>
  <c r="D745" i="8" s="1"/>
  <c r="D746" i="8" s="1"/>
  <c r="D747" i="8" s="1"/>
  <c r="D748" i="8" s="1"/>
  <c r="D749" i="8" s="1"/>
  <c r="D750" i="8" s="1"/>
  <c r="D751" i="8" s="1"/>
  <c r="D752" i="8" s="1"/>
  <c r="D753" i="8" s="1"/>
  <c r="D754" i="8" s="1"/>
  <c r="D755" i="8" s="1"/>
  <c r="D756" i="8" s="1"/>
  <c r="D757" i="8" s="1"/>
  <c r="D758" i="8" s="1"/>
  <c r="D759" i="8" s="1"/>
  <c r="D760" i="8" s="1"/>
  <c r="D761" i="8" s="1"/>
  <c r="D762" i="8" s="1"/>
  <c r="D763" i="8" s="1"/>
  <c r="D764" i="8" s="1"/>
  <c r="D765" i="8" s="1"/>
  <c r="D766" i="8" s="1"/>
  <c r="D767" i="8" s="1"/>
  <c r="D768" i="8" s="1"/>
  <c r="D769" i="8" s="1"/>
  <c r="D770" i="8" s="1"/>
  <c r="D771" i="8" s="1"/>
  <c r="D772" i="8" s="1"/>
  <c r="D773" i="8" s="1"/>
  <c r="D774" i="8" s="1"/>
  <c r="D775" i="8" s="1"/>
  <c r="D776" i="8" s="1"/>
  <c r="D777" i="8" s="1"/>
  <c r="D778" i="8" s="1"/>
  <c r="D779" i="8" s="1"/>
  <c r="D780" i="8" s="1"/>
  <c r="D781" i="8" s="1"/>
  <c r="D782" i="8" s="1"/>
  <c r="D783" i="8" s="1"/>
  <c r="D784" i="8" s="1"/>
  <c r="D785" i="8" s="1"/>
  <c r="D786" i="8" s="1"/>
  <c r="D787" i="8" s="1"/>
  <c r="D788" i="8" s="1"/>
  <c r="D789" i="8" s="1"/>
  <c r="D790" i="8" s="1"/>
  <c r="D791" i="8" s="1"/>
  <c r="D792" i="8" s="1"/>
  <c r="D793" i="8" s="1"/>
  <c r="D794" i="8" s="1"/>
  <c r="D795" i="8" s="1"/>
  <c r="D796" i="8" s="1"/>
  <c r="D797" i="8" s="1"/>
  <c r="D798" i="8" s="1"/>
  <c r="D799" i="8" s="1"/>
  <c r="D800" i="8" s="1"/>
  <c r="D801" i="8" s="1"/>
  <c r="D802" i="8" s="1"/>
  <c r="D803" i="8" s="1"/>
  <c r="D804" i="8" s="1"/>
  <c r="D805" i="8" s="1"/>
  <c r="D806" i="8" s="1"/>
  <c r="D807" i="8" s="1"/>
  <c r="D808" i="8" s="1"/>
  <c r="D809" i="8" s="1"/>
  <c r="D810" i="8" s="1"/>
  <c r="D811" i="8" s="1"/>
  <c r="D812" i="8" s="1"/>
  <c r="D813" i="8" s="1"/>
  <c r="D814" i="8" s="1"/>
  <c r="D815" i="8" s="1"/>
  <c r="D816" i="8" s="1"/>
  <c r="D817" i="8" s="1"/>
  <c r="D818" i="8" s="1"/>
  <c r="D819" i="8" s="1"/>
  <c r="D820" i="8" s="1"/>
  <c r="D821" i="8" s="1"/>
  <c r="D822" i="8" s="1"/>
  <c r="D823" i="8" s="1"/>
  <c r="D824" i="8" s="1"/>
  <c r="D825" i="8" s="1"/>
  <c r="D826" i="8" s="1"/>
  <c r="D827" i="8" s="1"/>
  <c r="D828" i="8" s="1"/>
  <c r="D829" i="8" s="1"/>
  <c r="D830" i="8" s="1"/>
  <c r="D831" i="8" s="1"/>
  <c r="D832" i="8" s="1"/>
  <c r="D833" i="8" s="1"/>
  <c r="D834" i="8" s="1"/>
  <c r="D835" i="8" s="1"/>
  <c r="D836" i="8" s="1"/>
  <c r="D837" i="8" s="1"/>
  <c r="D838" i="8" s="1"/>
  <c r="D839" i="8" s="1"/>
  <c r="D840" i="8" s="1"/>
  <c r="D841" i="8" s="1"/>
  <c r="D842" i="8" s="1"/>
  <c r="D843" i="8" s="1"/>
  <c r="D844" i="8" s="1"/>
  <c r="D845" i="8" s="1"/>
  <c r="D846" i="8" s="1"/>
  <c r="D847" i="8" s="1"/>
  <c r="D848" i="8" s="1"/>
  <c r="D849" i="8" s="1"/>
  <c r="D850" i="8" s="1"/>
  <c r="D851" i="8" s="1"/>
  <c r="D852" i="8" s="1"/>
  <c r="D853" i="8" s="1"/>
  <c r="D854" i="8" s="1"/>
  <c r="D855" i="8" s="1"/>
  <c r="D856" i="8" s="1"/>
  <c r="D857" i="8" s="1"/>
  <c r="D858" i="8" s="1"/>
  <c r="D859" i="8" s="1"/>
  <c r="D860" i="8" s="1"/>
  <c r="D861" i="8" s="1"/>
  <c r="D862" i="8" s="1"/>
  <c r="D863" i="8" s="1"/>
  <c r="D864" i="8" s="1"/>
  <c r="D865" i="8" s="1"/>
  <c r="D866" i="8" s="1"/>
  <c r="D867" i="8" s="1"/>
  <c r="D868" i="8" s="1"/>
  <c r="D869" i="8" s="1"/>
  <c r="D870" i="8" s="1"/>
  <c r="D871" i="8" s="1"/>
  <c r="D872" i="8" s="1"/>
  <c r="D873" i="8" s="1"/>
  <c r="D874" i="8" s="1"/>
  <c r="D875" i="8" s="1"/>
  <c r="D876" i="8" s="1"/>
  <c r="D877" i="8" s="1"/>
  <c r="D878" i="8" s="1"/>
  <c r="D879" i="8" s="1"/>
  <c r="D880" i="8" s="1"/>
  <c r="D881" i="8" s="1"/>
  <c r="D882" i="8" s="1"/>
  <c r="D883" i="8" s="1"/>
  <c r="D884" i="8" s="1"/>
  <c r="D885" i="8" s="1"/>
  <c r="D886" i="8" s="1"/>
  <c r="D887" i="8" s="1"/>
  <c r="D888" i="8" s="1"/>
  <c r="D889" i="8" s="1"/>
  <c r="D890" i="8" s="1"/>
  <c r="D891" i="8" s="1"/>
  <c r="D892" i="8" s="1"/>
  <c r="D893" i="8" s="1"/>
  <c r="D894" i="8" s="1"/>
  <c r="D895" i="8" s="1"/>
  <c r="D896" i="8" s="1"/>
  <c r="D897" i="8" s="1"/>
  <c r="D898" i="8" s="1"/>
  <c r="D899" i="8" s="1"/>
  <c r="D900" i="8" s="1"/>
  <c r="D901" i="8" s="1"/>
  <c r="D902" i="8" s="1"/>
  <c r="D903" i="8" s="1"/>
  <c r="D904" i="8" s="1"/>
  <c r="D905" i="8" s="1"/>
  <c r="D906" i="8" s="1"/>
  <c r="D907" i="8" s="1"/>
  <c r="D908" i="8" s="1"/>
  <c r="D909" i="8" s="1"/>
  <c r="D910" i="8" s="1"/>
  <c r="D911" i="8" s="1"/>
  <c r="D912" i="8" s="1"/>
  <c r="D913" i="8" s="1"/>
  <c r="D914" i="8" s="1"/>
  <c r="D915" i="8" s="1"/>
  <c r="D916" i="8" s="1"/>
  <c r="D917" i="8" s="1"/>
  <c r="D918" i="8" s="1"/>
  <c r="D919" i="8" s="1"/>
  <c r="D920" i="8" s="1"/>
  <c r="D921" i="8" s="1"/>
  <c r="D922" i="8" s="1"/>
  <c r="D923" i="8" s="1"/>
  <c r="D924" i="8" s="1"/>
  <c r="D925" i="8" s="1"/>
  <c r="D926" i="8" s="1"/>
  <c r="D927" i="8" s="1"/>
  <c r="D928" i="8" s="1"/>
  <c r="D929" i="8" s="1"/>
  <c r="D930" i="8" s="1"/>
  <c r="D931" i="8" s="1"/>
  <c r="D932" i="8" s="1"/>
  <c r="D933" i="8" s="1"/>
  <c r="D934" i="8" s="1"/>
  <c r="D935" i="8" s="1"/>
  <c r="D936" i="8" s="1"/>
  <c r="D937" i="8" s="1"/>
  <c r="D938" i="8" s="1"/>
  <c r="D939" i="8" s="1"/>
  <c r="D940" i="8" s="1"/>
  <c r="D941" i="8" s="1"/>
  <c r="D942" i="8" s="1"/>
  <c r="D943" i="8" s="1"/>
  <c r="D944" i="8" s="1"/>
  <c r="D945" i="8" s="1"/>
  <c r="D946" i="8" s="1"/>
  <c r="D947" i="8" s="1"/>
  <c r="D948" i="8" s="1"/>
  <c r="D949" i="8" s="1"/>
  <c r="D950" i="8" s="1"/>
  <c r="D951" i="8" s="1"/>
  <c r="D952" i="8" s="1"/>
  <c r="D953" i="8" s="1"/>
  <c r="D954" i="8" s="1"/>
  <c r="D955" i="8" s="1"/>
  <c r="D956" i="8" s="1"/>
  <c r="D957" i="8" s="1"/>
  <c r="D958" i="8" s="1"/>
  <c r="D959" i="8" s="1"/>
  <c r="D960" i="8" s="1"/>
  <c r="D961" i="8" s="1"/>
  <c r="D962" i="8" s="1"/>
  <c r="D963" i="8" s="1"/>
  <c r="D964" i="8" s="1"/>
  <c r="D965" i="8" s="1"/>
  <c r="D966" i="8" s="1"/>
  <c r="D967" i="8" s="1"/>
  <c r="D968" i="8" s="1"/>
  <c r="D969" i="8" s="1"/>
  <c r="D970" i="8" s="1"/>
  <c r="D971" i="8" s="1"/>
  <c r="D972" i="8" s="1"/>
  <c r="D973" i="8" s="1"/>
  <c r="D974" i="8" s="1"/>
  <c r="D975" i="8" s="1"/>
  <c r="D976" i="8" s="1"/>
  <c r="D977" i="8" s="1"/>
  <c r="D978" i="8" s="1"/>
  <c r="D979" i="8" s="1"/>
  <c r="D980" i="8" s="1"/>
  <c r="D981" i="8" s="1"/>
  <c r="D982" i="8" s="1"/>
  <c r="D983" i="8" s="1"/>
  <c r="D984" i="8" s="1"/>
  <c r="D985" i="8" s="1"/>
  <c r="D986" i="8" s="1"/>
  <c r="D987" i="8" s="1"/>
  <c r="D988" i="8" s="1"/>
  <c r="D989" i="8" s="1"/>
  <c r="D990" i="8" s="1"/>
  <c r="D991" i="8" s="1"/>
  <c r="D992" i="8" s="1"/>
  <c r="D993" i="8" s="1"/>
  <c r="D994" i="8" s="1"/>
  <c r="D995" i="8" s="1"/>
  <c r="D996" i="8" s="1"/>
  <c r="D997" i="8" s="1"/>
  <c r="D998" i="8" s="1"/>
  <c r="D999" i="8" s="1"/>
  <c r="D1000" i="8" s="1"/>
  <c r="D1001" i="8" s="1"/>
  <c r="D1002" i="8" s="1"/>
  <c r="D1003" i="8" s="1"/>
  <c r="D1004" i="8" s="1"/>
  <c r="D1005" i="8" s="1"/>
  <c r="D1006" i="8" s="1"/>
  <c r="D1007" i="8" s="1"/>
  <c r="D1008" i="8" s="1"/>
  <c r="D1009" i="8" s="1"/>
  <c r="D1010" i="8" s="1"/>
  <c r="U9" i="8"/>
  <c r="T9" i="8"/>
  <c r="S9" i="8"/>
  <c r="L9" i="8"/>
  <c r="G9" i="11" l="1"/>
  <c r="G11" i="11"/>
  <c r="G10" i="11"/>
  <c r="G11" i="9"/>
  <c r="G9" i="9"/>
  <c r="G10" i="9"/>
  <c r="E38" i="11"/>
  <c r="E10" i="11" s="1"/>
  <c r="J28" i="11"/>
  <c r="F10" i="11" s="1"/>
  <c r="I28" i="11"/>
  <c r="F9" i="11" s="1"/>
  <c r="L1012" i="10"/>
  <c r="D18" i="11"/>
  <c r="D38" i="11" s="1"/>
  <c r="E9" i="11" s="1"/>
  <c r="E13" i="11" s="1"/>
  <c r="F38" i="11"/>
  <c r="E11" i="11" s="1"/>
  <c r="I28" i="9"/>
  <c r="F9" i="9" s="1"/>
  <c r="L1012" i="8"/>
  <c r="D18" i="9"/>
  <c r="D19" i="9"/>
  <c r="E38" i="9"/>
  <c r="E10" i="9" s="1"/>
  <c r="F38" i="9"/>
  <c r="E11" i="9" s="1"/>
  <c r="J28" i="9"/>
  <c r="F10" i="9" s="1"/>
  <c r="D38" i="9" l="1"/>
  <c r="E9" i="9" s="1"/>
  <c r="E13" i="9" s="1"/>
  <c r="F37" i="7" l="1"/>
  <c r="E37" i="7"/>
  <c r="D37" i="7"/>
  <c r="F36" i="7"/>
  <c r="E36" i="7"/>
  <c r="D36" i="7"/>
  <c r="F35" i="7"/>
  <c r="E35" i="7"/>
  <c r="D35" i="7"/>
  <c r="F34" i="7"/>
  <c r="E34" i="7"/>
  <c r="D34" i="7"/>
  <c r="F33" i="7"/>
  <c r="E33" i="7"/>
  <c r="D33" i="7"/>
  <c r="F32" i="7"/>
  <c r="E32" i="7"/>
  <c r="D32" i="7"/>
  <c r="F31" i="7"/>
  <c r="E31" i="7"/>
  <c r="D31" i="7"/>
  <c r="F30" i="7"/>
  <c r="E30" i="7"/>
  <c r="D30" i="7"/>
  <c r="F29" i="7"/>
  <c r="E29" i="7"/>
  <c r="D29" i="7"/>
  <c r="F28" i="7"/>
  <c r="E28" i="7"/>
  <c r="D28" i="7"/>
  <c r="J27" i="7"/>
  <c r="I27" i="7"/>
  <c r="F27" i="7"/>
  <c r="E27" i="7"/>
  <c r="D27" i="7"/>
  <c r="J26" i="7"/>
  <c r="I26" i="7"/>
  <c r="F26" i="7"/>
  <c r="E26" i="7"/>
  <c r="D26" i="7"/>
  <c r="J25" i="7"/>
  <c r="I25" i="7"/>
  <c r="F25" i="7"/>
  <c r="E25" i="7"/>
  <c r="D25" i="7"/>
  <c r="J24" i="7"/>
  <c r="I24" i="7"/>
  <c r="F24" i="7"/>
  <c r="E24" i="7"/>
  <c r="D24" i="7"/>
  <c r="J23" i="7"/>
  <c r="I23" i="7"/>
  <c r="F23" i="7"/>
  <c r="E23" i="7"/>
  <c r="D23" i="7"/>
  <c r="J22" i="7"/>
  <c r="I22" i="7"/>
  <c r="F22" i="7"/>
  <c r="E22" i="7"/>
  <c r="D22" i="7"/>
  <c r="J21" i="7"/>
  <c r="I21" i="7"/>
  <c r="F21" i="7"/>
  <c r="E21" i="7"/>
  <c r="D21" i="7"/>
  <c r="J20" i="7"/>
  <c r="I20" i="7"/>
  <c r="F20" i="7"/>
  <c r="E20" i="7"/>
  <c r="D20" i="7"/>
  <c r="J19" i="7"/>
  <c r="I19" i="7"/>
  <c r="F19" i="7"/>
  <c r="E19" i="7"/>
  <c r="J18" i="7"/>
  <c r="F18" i="7"/>
  <c r="E18" i="7"/>
  <c r="I1328" i="6"/>
  <c r="T1327" i="6"/>
  <c r="S1327" i="6"/>
  <c r="T1326" i="6"/>
  <c r="S1326" i="6"/>
  <c r="T1325" i="6"/>
  <c r="S1325" i="6"/>
  <c r="T1324" i="6"/>
  <c r="S1324" i="6"/>
  <c r="T1323" i="6"/>
  <c r="S1323" i="6"/>
  <c r="T1322" i="6"/>
  <c r="S1322" i="6"/>
  <c r="T1321" i="6"/>
  <c r="S1321" i="6"/>
  <c r="T1320" i="6"/>
  <c r="S1320" i="6"/>
  <c r="T1319" i="6"/>
  <c r="S1319" i="6"/>
  <c r="T1318" i="6"/>
  <c r="S1318" i="6"/>
  <c r="T1317" i="6"/>
  <c r="S1317" i="6"/>
  <c r="T1316" i="6"/>
  <c r="S1316" i="6"/>
  <c r="T1315" i="6"/>
  <c r="S1315" i="6"/>
  <c r="T1314" i="6"/>
  <c r="S1314" i="6"/>
  <c r="T1313" i="6"/>
  <c r="S1313" i="6"/>
  <c r="T1312" i="6"/>
  <c r="S1312" i="6"/>
  <c r="T1311" i="6"/>
  <c r="S1311" i="6"/>
  <c r="T1310" i="6"/>
  <c r="S1310" i="6"/>
  <c r="T1309" i="6"/>
  <c r="S1309" i="6"/>
  <c r="T1308" i="6"/>
  <c r="S1308" i="6"/>
  <c r="T1307" i="6"/>
  <c r="S1307" i="6"/>
  <c r="T1306" i="6"/>
  <c r="S1306" i="6"/>
  <c r="T1305" i="6"/>
  <c r="S1305" i="6"/>
  <c r="T1304" i="6"/>
  <c r="S1304" i="6"/>
  <c r="T1303" i="6"/>
  <c r="S1303" i="6"/>
  <c r="T1302" i="6"/>
  <c r="S1302" i="6"/>
  <c r="T1301" i="6"/>
  <c r="S1301" i="6"/>
  <c r="T1300" i="6"/>
  <c r="S1300" i="6"/>
  <c r="T1299" i="6"/>
  <c r="S1299" i="6"/>
  <c r="T1298" i="6"/>
  <c r="S1298" i="6"/>
  <c r="T1297" i="6"/>
  <c r="S1297" i="6"/>
  <c r="T1296" i="6"/>
  <c r="S1296" i="6"/>
  <c r="T1295" i="6"/>
  <c r="S1295" i="6"/>
  <c r="T1294" i="6"/>
  <c r="S1294" i="6"/>
  <c r="T1293" i="6"/>
  <c r="S1293" i="6"/>
  <c r="T1292" i="6"/>
  <c r="S1292" i="6"/>
  <c r="T1291" i="6"/>
  <c r="S1291" i="6"/>
  <c r="T1290" i="6"/>
  <c r="S1290" i="6"/>
  <c r="T1289" i="6"/>
  <c r="S1289" i="6"/>
  <c r="T1288" i="6"/>
  <c r="S1288" i="6"/>
  <c r="T1287" i="6"/>
  <c r="S1287" i="6"/>
  <c r="T1286" i="6"/>
  <c r="S1286" i="6"/>
  <c r="T1285" i="6"/>
  <c r="S1285" i="6"/>
  <c r="T1284" i="6"/>
  <c r="S1284" i="6"/>
  <c r="T1283" i="6"/>
  <c r="S1283" i="6"/>
  <c r="T1282" i="6"/>
  <c r="S1282" i="6"/>
  <c r="T1281" i="6"/>
  <c r="S1281" i="6"/>
  <c r="T1280" i="6"/>
  <c r="S1280" i="6"/>
  <c r="T1279" i="6"/>
  <c r="S1279" i="6"/>
  <c r="T1278" i="6"/>
  <c r="S1278" i="6"/>
  <c r="T1277" i="6"/>
  <c r="S1277" i="6"/>
  <c r="T1276" i="6"/>
  <c r="S1276" i="6"/>
  <c r="T1275" i="6"/>
  <c r="S1275" i="6"/>
  <c r="T1274" i="6"/>
  <c r="S1274" i="6"/>
  <c r="T1273" i="6"/>
  <c r="S1273" i="6"/>
  <c r="T1272" i="6"/>
  <c r="S1272" i="6"/>
  <c r="T1271" i="6"/>
  <c r="S1271" i="6"/>
  <c r="T1270" i="6"/>
  <c r="S1270" i="6"/>
  <c r="T1269" i="6"/>
  <c r="S1269" i="6"/>
  <c r="T1268" i="6"/>
  <c r="S1268" i="6"/>
  <c r="T1267" i="6"/>
  <c r="S1267" i="6"/>
  <c r="T1266" i="6"/>
  <c r="S1266" i="6"/>
  <c r="T1265" i="6"/>
  <c r="S1265" i="6"/>
  <c r="T1264" i="6"/>
  <c r="S1264" i="6"/>
  <c r="T1263" i="6"/>
  <c r="S1263" i="6"/>
  <c r="T1262" i="6"/>
  <c r="S1262" i="6"/>
  <c r="T1261" i="6"/>
  <c r="S1261" i="6"/>
  <c r="T1260" i="6"/>
  <c r="S1260" i="6"/>
  <c r="T1259" i="6"/>
  <c r="S1259" i="6"/>
  <c r="T1258" i="6"/>
  <c r="S1258" i="6"/>
  <c r="T1257" i="6"/>
  <c r="S1257" i="6"/>
  <c r="T1256" i="6"/>
  <c r="S1256" i="6"/>
  <c r="T1255" i="6"/>
  <c r="S1255" i="6"/>
  <c r="T1254" i="6"/>
  <c r="S1254" i="6"/>
  <c r="T1253" i="6"/>
  <c r="S1253" i="6"/>
  <c r="T1252" i="6"/>
  <c r="S1252" i="6"/>
  <c r="T1251" i="6"/>
  <c r="S1251" i="6"/>
  <c r="T1250" i="6"/>
  <c r="S1250" i="6"/>
  <c r="T1249" i="6"/>
  <c r="S1249" i="6"/>
  <c r="T1248" i="6"/>
  <c r="S1248" i="6"/>
  <c r="T1247" i="6"/>
  <c r="S1247" i="6"/>
  <c r="T1246" i="6"/>
  <c r="S1246" i="6"/>
  <c r="T1245" i="6"/>
  <c r="S1245" i="6"/>
  <c r="T1244" i="6"/>
  <c r="S1244" i="6"/>
  <c r="T1243" i="6"/>
  <c r="S1243" i="6"/>
  <c r="T1242" i="6"/>
  <c r="S1242" i="6"/>
  <c r="T1241" i="6"/>
  <c r="S1241" i="6"/>
  <c r="T1240" i="6"/>
  <c r="S1240" i="6"/>
  <c r="T1239" i="6"/>
  <c r="S1239" i="6"/>
  <c r="T1238" i="6"/>
  <c r="S1238" i="6"/>
  <c r="T1237" i="6"/>
  <c r="S1237" i="6"/>
  <c r="T1236" i="6"/>
  <c r="S1236" i="6"/>
  <c r="T1235" i="6"/>
  <c r="S1235" i="6"/>
  <c r="T1234" i="6"/>
  <c r="S1234" i="6"/>
  <c r="T1233" i="6"/>
  <c r="S1233" i="6"/>
  <c r="T1232" i="6"/>
  <c r="S1232" i="6"/>
  <c r="T1231" i="6"/>
  <c r="S1231" i="6"/>
  <c r="T1230" i="6"/>
  <c r="S1230" i="6"/>
  <c r="T1229" i="6"/>
  <c r="S1229" i="6"/>
  <c r="T1228" i="6"/>
  <c r="S1228" i="6"/>
  <c r="T1227" i="6"/>
  <c r="S1227" i="6"/>
  <c r="D1227" i="6"/>
  <c r="D1228" i="6" s="1"/>
  <c r="D1229" i="6" s="1"/>
  <c r="D1230" i="6" s="1"/>
  <c r="D1231" i="6" s="1"/>
  <c r="D1232" i="6" s="1"/>
  <c r="D1233" i="6" s="1"/>
  <c r="D1234" i="6" s="1"/>
  <c r="D1235" i="6" s="1"/>
  <c r="D1236" i="6" s="1"/>
  <c r="D1237" i="6" s="1"/>
  <c r="D1238" i="6" s="1"/>
  <c r="D1239" i="6" s="1"/>
  <c r="D1240" i="6" s="1"/>
  <c r="D1241" i="6" s="1"/>
  <c r="D1242" i="6" s="1"/>
  <c r="D1243" i="6" s="1"/>
  <c r="D1244" i="6" s="1"/>
  <c r="D1245" i="6" s="1"/>
  <c r="D1246" i="6" s="1"/>
  <c r="D1247" i="6" s="1"/>
  <c r="D1248" i="6" s="1"/>
  <c r="D1249" i="6" s="1"/>
  <c r="D1250" i="6" s="1"/>
  <c r="D1251" i="6" s="1"/>
  <c r="D1252" i="6" s="1"/>
  <c r="D1253" i="6" s="1"/>
  <c r="D1254" i="6" s="1"/>
  <c r="D1255" i="6" s="1"/>
  <c r="D1256" i="6" s="1"/>
  <c r="D1257" i="6" s="1"/>
  <c r="D1258" i="6" s="1"/>
  <c r="D1259" i="6" s="1"/>
  <c r="D1260" i="6" s="1"/>
  <c r="D1261" i="6" s="1"/>
  <c r="D1262" i="6" s="1"/>
  <c r="D1263" i="6" s="1"/>
  <c r="D1264" i="6" s="1"/>
  <c r="D1265" i="6" s="1"/>
  <c r="D1266" i="6" s="1"/>
  <c r="D1267" i="6" s="1"/>
  <c r="D1268" i="6" s="1"/>
  <c r="D1269" i="6" s="1"/>
  <c r="D1270" i="6" s="1"/>
  <c r="D1271" i="6" s="1"/>
  <c r="D1272" i="6" s="1"/>
  <c r="D1273" i="6" s="1"/>
  <c r="D1274" i="6" s="1"/>
  <c r="D1275" i="6" s="1"/>
  <c r="D1277" i="6" s="1"/>
  <c r="D1278" i="6" s="1"/>
  <c r="D1279" i="6" s="1"/>
  <c r="D1280" i="6" s="1"/>
  <c r="D1281" i="6" s="1"/>
  <c r="D1282" i="6" s="1"/>
  <c r="D1283" i="6" s="1"/>
  <c r="D1284" i="6" s="1"/>
  <c r="D1285" i="6" s="1"/>
  <c r="D1286" i="6" s="1"/>
  <c r="D1287" i="6" s="1"/>
  <c r="D1288" i="6" s="1"/>
  <c r="D1289" i="6" s="1"/>
  <c r="D1290" i="6" s="1"/>
  <c r="D1291" i="6" s="1"/>
  <c r="D1292" i="6" s="1"/>
  <c r="D1293" i="6" s="1"/>
  <c r="D1294" i="6" s="1"/>
  <c r="D1295" i="6" s="1"/>
  <c r="D1296" i="6" s="1"/>
  <c r="D1297" i="6" s="1"/>
  <c r="D1298" i="6" s="1"/>
  <c r="D1299" i="6" s="1"/>
  <c r="D1300" i="6" s="1"/>
  <c r="D1301" i="6" s="1"/>
  <c r="D1302" i="6" s="1"/>
  <c r="D1303" i="6" s="1"/>
  <c r="D1304" i="6" s="1"/>
  <c r="D1305" i="6" s="1"/>
  <c r="D1306" i="6" s="1"/>
  <c r="D1307" i="6" s="1"/>
  <c r="D1308" i="6" s="1"/>
  <c r="D1309" i="6" s="1"/>
  <c r="D1310" i="6" s="1"/>
  <c r="D1311" i="6" s="1"/>
  <c r="D1312" i="6" s="1"/>
  <c r="D1313" i="6" s="1"/>
  <c r="D1314" i="6" s="1"/>
  <c r="D1315" i="6" s="1"/>
  <c r="D1316" i="6" s="1"/>
  <c r="D1317" i="6" s="1"/>
  <c r="D1318" i="6" s="1"/>
  <c r="D1319" i="6" s="1"/>
  <c r="D1320" i="6" s="1"/>
  <c r="D1321" i="6" s="1"/>
  <c r="D1322" i="6" s="1"/>
  <c r="D1323" i="6" s="1"/>
  <c r="D1324" i="6" s="1"/>
  <c r="D1325" i="6" s="1"/>
  <c r="D1326" i="6" s="1"/>
  <c r="T1226" i="6"/>
  <c r="S1226" i="6"/>
  <c r="I1220" i="6"/>
  <c r="T1219" i="6"/>
  <c r="S1219" i="6"/>
  <c r="T1218" i="6"/>
  <c r="S1218" i="6"/>
  <c r="T1217" i="6"/>
  <c r="S1217" i="6"/>
  <c r="T1216" i="6"/>
  <c r="S1216" i="6"/>
  <c r="T1215" i="6"/>
  <c r="S1215" i="6"/>
  <c r="T1214" i="6"/>
  <c r="S1214" i="6"/>
  <c r="T1213" i="6"/>
  <c r="S1213" i="6"/>
  <c r="T1212" i="6"/>
  <c r="S1212" i="6"/>
  <c r="T1211" i="6"/>
  <c r="S1211" i="6"/>
  <c r="T1210" i="6"/>
  <c r="S1210" i="6"/>
  <c r="T1209" i="6"/>
  <c r="S1209" i="6"/>
  <c r="T1208" i="6"/>
  <c r="S1208" i="6"/>
  <c r="T1207" i="6"/>
  <c r="S1207" i="6"/>
  <c r="T1206" i="6"/>
  <c r="S1206" i="6"/>
  <c r="T1205" i="6"/>
  <c r="S1205" i="6"/>
  <c r="T1204" i="6"/>
  <c r="S1204" i="6"/>
  <c r="T1203" i="6"/>
  <c r="S1203" i="6"/>
  <c r="T1202" i="6"/>
  <c r="S1202" i="6"/>
  <c r="T1201" i="6"/>
  <c r="S1201" i="6"/>
  <c r="T1200" i="6"/>
  <c r="S1200" i="6"/>
  <c r="T1199" i="6"/>
  <c r="S1199" i="6"/>
  <c r="T1198" i="6"/>
  <c r="S1198" i="6"/>
  <c r="T1197" i="6"/>
  <c r="S1197" i="6"/>
  <c r="T1196" i="6"/>
  <c r="S1196" i="6"/>
  <c r="T1195" i="6"/>
  <c r="S1195" i="6"/>
  <c r="T1194" i="6"/>
  <c r="S1194" i="6"/>
  <c r="T1193" i="6"/>
  <c r="S1193" i="6"/>
  <c r="T1192" i="6"/>
  <c r="S1192" i="6"/>
  <c r="T1191" i="6"/>
  <c r="S1191" i="6"/>
  <c r="T1190" i="6"/>
  <c r="S1190" i="6"/>
  <c r="T1189" i="6"/>
  <c r="S1189" i="6"/>
  <c r="T1188" i="6"/>
  <c r="S1188" i="6"/>
  <c r="T1187" i="6"/>
  <c r="S1187" i="6"/>
  <c r="T1186" i="6"/>
  <c r="S1186" i="6"/>
  <c r="T1185" i="6"/>
  <c r="S1185" i="6"/>
  <c r="T1184" i="6"/>
  <c r="S1184" i="6"/>
  <c r="T1183" i="6"/>
  <c r="S1183" i="6"/>
  <c r="T1182" i="6"/>
  <c r="S1182" i="6"/>
  <c r="T1181" i="6"/>
  <c r="S1181" i="6"/>
  <c r="T1180" i="6"/>
  <c r="S1180" i="6"/>
  <c r="T1179" i="6"/>
  <c r="S1179" i="6"/>
  <c r="T1178" i="6"/>
  <c r="S1178" i="6"/>
  <c r="T1177" i="6"/>
  <c r="S1177" i="6"/>
  <c r="T1176" i="6"/>
  <c r="S1176" i="6"/>
  <c r="T1175" i="6"/>
  <c r="S1175" i="6"/>
  <c r="T1174" i="6"/>
  <c r="S1174" i="6"/>
  <c r="T1173" i="6"/>
  <c r="S1173" i="6"/>
  <c r="T1172" i="6"/>
  <c r="S1172" i="6"/>
  <c r="T1171" i="6"/>
  <c r="S1171" i="6"/>
  <c r="T1170" i="6"/>
  <c r="S1170" i="6"/>
  <c r="T1169" i="6"/>
  <c r="S1169" i="6"/>
  <c r="T1168" i="6"/>
  <c r="S1168" i="6"/>
  <c r="T1167" i="6"/>
  <c r="S1167" i="6"/>
  <c r="T1166" i="6"/>
  <c r="S1166" i="6"/>
  <c r="T1165" i="6"/>
  <c r="S1165" i="6"/>
  <c r="T1164" i="6"/>
  <c r="S1164" i="6"/>
  <c r="T1163" i="6"/>
  <c r="S1163" i="6"/>
  <c r="T1162" i="6"/>
  <c r="S1162" i="6"/>
  <c r="T1161" i="6"/>
  <c r="S1161" i="6"/>
  <c r="T1160" i="6"/>
  <c r="S1160" i="6"/>
  <c r="T1159" i="6"/>
  <c r="S1159" i="6"/>
  <c r="T1158" i="6"/>
  <c r="S1158" i="6"/>
  <c r="T1157" i="6"/>
  <c r="S1157" i="6"/>
  <c r="T1156" i="6"/>
  <c r="S1156" i="6"/>
  <c r="T1155" i="6"/>
  <c r="S1155" i="6"/>
  <c r="T1154" i="6"/>
  <c r="S1154" i="6"/>
  <c r="T1153" i="6"/>
  <c r="S1153" i="6"/>
  <c r="T1152" i="6"/>
  <c r="S1152" i="6"/>
  <c r="T1151" i="6"/>
  <c r="S1151" i="6"/>
  <c r="T1150" i="6"/>
  <c r="S1150" i="6"/>
  <c r="T1149" i="6"/>
  <c r="S1149" i="6"/>
  <c r="T1148" i="6"/>
  <c r="S1148" i="6"/>
  <c r="T1147" i="6"/>
  <c r="S1147" i="6"/>
  <c r="T1146" i="6"/>
  <c r="S1146" i="6"/>
  <c r="T1145" i="6"/>
  <c r="S1145" i="6"/>
  <c r="T1144" i="6"/>
  <c r="S1144" i="6"/>
  <c r="T1143" i="6"/>
  <c r="S1143" i="6"/>
  <c r="T1142" i="6"/>
  <c r="S1142" i="6"/>
  <c r="T1141" i="6"/>
  <c r="S1141" i="6"/>
  <c r="T1140" i="6"/>
  <c r="S1140" i="6"/>
  <c r="T1139" i="6"/>
  <c r="S1139" i="6"/>
  <c r="T1138" i="6"/>
  <c r="S1138" i="6"/>
  <c r="T1137" i="6"/>
  <c r="S1137" i="6"/>
  <c r="T1136" i="6"/>
  <c r="S1136" i="6"/>
  <c r="T1135" i="6"/>
  <c r="S1135" i="6"/>
  <c r="T1134" i="6"/>
  <c r="S1134" i="6"/>
  <c r="T1133" i="6"/>
  <c r="S1133" i="6"/>
  <c r="T1132" i="6"/>
  <c r="S1132" i="6"/>
  <c r="T1131" i="6"/>
  <c r="S1131" i="6"/>
  <c r="T1130" i="6"/>
  <c r="S1130" i="6"/>
  <c r="T1129" i="6"/>
  <c r="S1129" i="6"/>
  <c r="T1128" i="6"/>
  <c r="S1128" i="6"/>
  <c r="T1127" i="6"/>
  <c r="S1127" i="6"/>
  <c r="T1126" i="6"/>
  <c r="S1126" i="6"/>
  <c r="T1125" i="6"/>
  <c r="S1125" i="6"/>
  <c r="T1124" i="6"/>
  <c r="S1124" i="6"/>
  <c r="T1123" i="6"/>
  <c r="S1123" i="6"/>
  <c r="T1122" i="6"/>
  <c r="S1122" i="6"/>
  <c r="T1121" i="6"/>
  <c r="S1121" i="6"/>
  <c r="T1120" i="6"/>
  <c r="S1120" i="6"/>
  <c r="T1119" i="6"/>
  <c r="S1119" i="6"/>
  <c r="T1118" i="6"/>
  <c r="S1118" i="6"/>
  <c r="T1117" i="6"/>
  <c r="S1117" i="6"/>
  <c r="T1116" i="6"/>
  <c r="S1116" i="6"/>
  <c r="T1115" i="6"/>
  <c r="S1115" i="6"/>
  <c r="T1114" i="6"/>
  <c r="S1114" i="6"/>
  <c r="T1113" i="6"/>
  <c r="S1113" i="6"/>
  <c r="T1112" i="6"/>
  <c r="S1112" i="6"/>
  <c r="T1111" i="6"/>
  <c r="S1111" i="6"/>
  <c r="T1110" i="6"/>
  <c r="S1110" i="6"/>
  <c r="T1109" i="6"/>
  <c r="S1109" i="6"/>
  <c r="T1108" i="6"/>
  <c r="S1108" i="6"/>
  <c r="T1107" i="6"/>
  <c r="S1107" i="6"/>
  <c r="T1106" i="6"/>
  <c r="S1106" i="6"/>
  <c r="T1105" i="6"/>
  <c r="S1105" i="6"/>
  <c r="T1104" i="6"/>
  <c r="S1104" i="6"/>
  <c r="T1103" i="6"/>
  <c r="S1103" i="6"/>
  <c r="T1102" i="6"/>
  <c r="S1102" i="6"/>
  <c r="T1101" i="6"/>
  <c r="S1101" i="6"/>
  <c r="T1100" i="6"/>
  <c r="S1100" i="6"/>
  <c r="T1099" i="6"/>
  <c r="S1099" i="6"/>
  <c r="T1098" i="6"/>
  <c r="S1098" i="6"/>
  <c r="T1097" i="6"/>
  <c r="S1097" i="6"/>
  <c r="T1096" i="6"/>
  <c r="S1096" i="6"/>
  <c r="T1095" i="6"/>
  <c r="S1095" i="6"/>
  <c r="T1094" i="6"/>
  <c r="S1094" i="6"/>
  <c r="T1093" i="6"/>
  <c r="S1093" i="6"/>
  <c r="T1092" i="6"/>
  <c r="S1092" i="6"/>
  <c r="T1091" i="6"/>
  <c r="S1091" i="6"/>
  <c r="T1090" i="6"/>
  <c r="S1090" i="6"/>
  <c r="T1089" i="6"/>
  <c r="S1089" i="6"/>
  <c r="T1088" i="6"/>
  <c r="S1088" i="6"/>
  <c r="T1087" i="6"/>
  <c r="S1087" i="6"/>
  <c r="T1086" i="6"/>
  <c r="S1086" i="6"/>
  <c r="T1085" i="6"/>
  <c r="S1085" i="6"/>
  <c r="T1084" i="6"/>
  <c r="S1084" i="6"/>
  <c r="T1083" i="6"/>
  <c r="S1083" i="6"/>
  <c r="T1082" i="6"/>
  <c r="S1082" i="6"/>
  <c r="T1081" i="6"/>
  <c r="S1081" i="6"/>
  <c r="T1080" i="6"/>
  <c r="S1080" i="6"/>
  <c r="T1079" i="6"/>
  <c r="S1079" i="6"/>
  <c r="T1078" i="6"/>
  <c r="S1078" i="6"/>
  <c r="T1077" i="6"/>
  <c r="S1077" i="6"/>
  <c r="T1076" i="6"/>
  <c r="S1076" i="6"/>
  <c r="T1075" i="6"/>
  <c r="S1075" i="6"/>
  <c r="T1074" i="6"/>
  <c r="S1074" i="6"/>
  <c r="T1073" i="6"/>
  <c r="S1073" i="6"/>
  <c r="T1072" i="6"/>
  <c r="S1072" i="6"/>
  <c r="T1071" i="6"/>
  <c r="S1071" i="6"/>
  <c r="T1070" i="6"/>
  <c r="S1070" i="6"/>
  <c r="T1069" i="6"/>
  <c r="S1069" i="6"/>
  <c r="T1068" i="6"/>
  <c r="S1068" i="6"/>
  <c r="T1067" i="6"/>
  <c r="S1067" i="6"/>
  <c r="T1066" i="6"/>
  <c r="S1066" i="6"/>
  <c r="T1065" i="6"/>
  <c r="S1065" i="6"/>
  <c r="T1064" i="6"/>
  <c r="S1064" i="6"/>
  <c r="T1063" i="6"/>
  <c r="S1063" i="6"/>
  <c r="T1062" i="6"/>
  <c r="S1062" i="6"/>
  <c r="T1061" i="6"/>
  <c r="S1061" i="6"/>
  <c r="T1060" i="6"/>
  <c r="S1060" i="6"/>
  <c r="T1059" i="6"/>
  <c r="S1059" i="6"/>
  <c r="T1058" i="6"/>
  <c r="S1058" i="6"/>
  <c r="T1057" i="6"/>
  <c r="S1057" i="6"/>
  <c r="T1056" i="6"/>
  <c r="S1056" i="6"/>
  <c r="T1055" i="6"/>
  <c r="S1055" i="6"/>
  <c r="T1054" i="6"/>
  <c r="S1054" i="6"/>
  <c r="T1053" i="6"/>
  <c r="S1053" i="6"/>
  <c r="T1052" i="6"/>
  <c r="S1052" i="6"/>
  <c r="T1051" i="6"/>
  <c r="S1051" i="6"/>
  <c r="T1050" i="6"/>
  <c r="S1050" i="6"/>
  <c r="T1049" i="6"/>
  <c r="S1049" i="6"/>
  <c r="T1048" i="6"/>
  <c r="S1048" i="6"/>
  <c r="T1047" i="6"/>
  <c r="S1047" i="6"/>
  <c r="T1046" i="6"/>
  <c r="S1046" i="6"/>
  <c r="T1045" i="6"/>
  <c r="S1045" i="6"/>
  <c r="T1044" i="6"/>
  <c r="S1044" i="6"/>
  <c r="T1043" i="6"/>
  <c r="S1043" i="6"/>
  <c r="T1042" i="6"/>
  <c r="S1042" i="6"/>
  <c r="T1041" i="6"/>
  <c r="S1041" i="6"/>
  <c r="T1040" i="6"/>
  <c r="S1040" i="6"/>
  <c r="T1039" i="6"/>
  <c r="S1039" i="6"/>
  <c r="T1038" i="6"/>
  <c r="S1038" i="6"/>
  <c r="T1037" i="6"/>
  <c r="S1037" i="6"/>
  <c r="T1036" i="6"/>
  <c r="S1036" i="6"/>
  <c r="T1035" i="6"/>
  <c r="S1035" i="6"/>
  <c r="T1034" i="6"/>
  <c r="S1034" i="6"/>
  <c r="T1033" i="6"/>
  <c r="S1033" i="6"/>
  <c r="T1032" i="6"/>
  <c r="S1032" i="6"/>
  <c r="T1031" i="6"/>
  <c r="S1031" i="6"/>
  <c r="T1030" i="6"/>
  <c r="S1030" i="6"/>
  <c r="T1029" i="6"/>
  <c r="S1029" i="6"/>
  <c r="T1028" i="6"/>
  <c r="S1028" i="6"/>
  <c r="T1027" i="6"/>
  <c r="S1027" i="6"/>
  <c r="T1026" i="6"/>
  <c r="S1026" i="6"/>
  <c r="T1025" i="6"/>
  <c r="S1025" i="6"/>
  <c r="T1024" i="6"/>
  <c r="S1024" i="6"/>
  <c r="T1023" i="6"/>
  <c r="S1023" i="6"/>
  <c r="T1022" i="6"/>
  <c r="S1022" i="6"/>
  <c r="T1021" i="6"/>
  <c r="S1021" i="6"/>
  <c r="T1020" i="6"/>
  <c r="S1020" i="6"/>
  <c r="T1019" i="6"/>
  <c r="S1019" i="6"/>
  <c r="D1019" i="6"/>
  <c r="D1020" i="6" s="1"/>
  <c r="D1021" i="6" s="1"/>
  <c r="D1022" i="6" s="1"/>
  <c r="D1023" i="6" s="1"/>
  <c r="D1024" i="6" s="1"/>
  <c r="D1025" i="6" s="1"/>
  <c r="D1026" i="6" s="1"/>
  <c r="D1027" i="6" s="1"/>
  <c r="D1028" i="6" s="1"/>
  <c r="D1029" i="6" s="1"/>
  <c r="D1030" i="6" s="1"/>
  <c r="D1031" i="6" s="1"/>
  <c r="D1032" i="6" s="1"/>
  <c r="D1033" i="6" s="1"/>
  <c r="D1034" i="6" s="1"/>
  <c r="D1035" i="6" s="1"/>
  <c r="D1036" i="6" s="1"/>
  <c r="D1037" i="6" s="1"/>
  <c r="D1038" i="6" s="1"/>
  <c r="D1039" i="6" s="1"/>
  <c r="D1040" i="6" s="1"/>
  <c r="D1041" i="6" s="1"/>
  <c r="D1042" i="6" s="1"/>
  <c r="D1043" i="6" s="1"/>
  <c r="D1044" i="6" s="1"/>
  <c r="D1045" i="6" s="1"/>
  <c r="D1046" i="6" s="1"/>
  <c r="D1047" i="6" s="1"/>
  <c r="D1048" i="6" s="1"/>
  <c r="D1049" i="6" s="1"/>
  <c r="D1050" i="6" s="1"/>
  <c r="D1051" i="6" s="1"/>
  <c r="D1052" i="6" s="1"/>
  <c r="D1053" i="6" s="1"/>
  <c r="D1054" i="6" s="1"/>
  <c r="D1055" i="6" s="1"/>
  <c r="D1056" i="6" s="1"/>
  <c r="D1057" i="6" s="1"/>
  <c r="D1058" i="6" s="1"/>
  <c r="D1059" i="6" s="1"/>
  <c r="D1060" i="6" s="1"/>
  <c r="D1061" i="6" s="1"/>
  <c r="D1062" i="6" s="1"/>
  <c r="D1063" i="6" s="1"/>
  <c r="D1064" i="6" s="1"/>
  <c r="D1065" i="6" s="1"/>
  <c r="D1066" i="6" s="1"/>
  <c r="D1067" i="6" s="1"/>
  <c r="D1068" i="6" s="1"/>
  <c r="D1069" i="6" s="1"/>
  <c r="D1070" i="6" s="1"/>
  <c r="D1071" i="6" s="1"/>
  <c r="D1072" i="6" s="1"/>
  <c r="D1073" i="6" s="1"/>
  <c r="D1074" i="6" s="1"/>
  <c r="D1075" i="6" s="1"/>
  <c r="D1076" i="6" s="1"/>
  <c r="D1077" i="6" s="1"/>
  <c r="D1078" i="6" s="1"/>
  <c r="D1079" i="6" s="1"/>
  <c r="D1080" i="6" s="1"/>
  <c r="D1081" i="6" s="1"/>
  <c r="D1082" i="6" s="1"/>
  <c r="D1083" i="6" s="1"/>
  <c r="D1084" i="6" s="1"/>
  <c r="D1085" i="6" s="1"/>
  <c r="D1086" i="6" s="1"/>
  <c r="D1087" i="6" s="1"/>
  <c r="D1088" i="6" s="1"/>
  <c r="D1089" i="6" s="1"/>
  <c r="D1090" i="6" s="1"/>
  <c r="D1091" i="6" s="1"/>
  <c r="D1092" i="6" s="1"/>
  <c r="D1093" i="6" s="1"/>
  <c r="D1094" i="6" s="1"/>
  <c r="D1095" i="6" s="1"/>
  <c r="D1096" i="6" s="1"/>
  <c r="D1097" i="6" s="1"/>
  <c r="D1098" i="6" s="1"/>
  <c r="D1099" i="6" s="1"/>
  <c r="D1100" i="6" s="1"/>
  <c r="D1101" i="6" s="1"/>
  <c r="D1102" i="6" s="1"/>
  <c r="D1103" i="6" s="1"/>
  <c r="D1104" i="6" s="1"/>
  <c r="D1105" i="6" s="1"/>
  <c r="D1106" i="6" s="1"/>
  <c r="D1107" i="6" s="1"/>
  <c r="D1108" i="6" s="1"/>
  <c r="D1109" i="6" s="1"/>
  <c r="D1110" i="6" s="1"/>
  <c r="D1111" i="6" s="1"/>
  <c r="D1112" i="6" s="1"/>
  <c r="D1113" i="6" s="1"/>
  <c r="D1114" i="6" s="1"/>
  <c r="D1115" i="6" s="1"/>
  <c r="D1116" i="6" s="1"/>
  <c r="D1117" i="6" s="1"/>
  <c r="D1119" i="6" s="1"/>
  <c r="D1120" i="6" s="1"/>
  <c r="D1121" i="6" s="1"/>
  <c r="D1122" i="6" s="1"/>
  <c r="D1123" i="6" s="1"/>
  <c r="D1124" i="6" s="1"/>
  <c r="D1125" i="6" s="1"/>
  <c r="D1126" i="6" s="1"/>
  <c r="D1127" i="6" s="1"/>
  <c r="D1128" i="6" s="1"/>
  <c r="D1129" i="6" s="1"/>
  <c r="D1130" i="6" s="1"/>
  <c r="D1131" i="6" s="1"/>
  <c r="D1132" i="6" s="1"/>
  <c r="D1133" i="6" s="1"/>
  <c r="D1134" i="6" s="1"/>
  <c r="D1135" i="6" s="1"/>
  <c r="D1136" i="6" s="1"/>
  <c r="D1137" i="6" s="1"/>
  <c r="D1138" i="6" s="1"/>
  <c r="D1139" i="6" s="1"/>
  <c r="D1140" i="6" s="1"/>
  <c r="D1141" i="6" s="1"/>
  <c r="D1142" i="6" s="1"/>
  <c r="D1143" i="6" s="1"/>
  <c r="D1144" i="6" s="1"/>
  <c r="D1145" i="6" s="1"/>
  <c r="D1146" i="6" s="1"/>
  <c r="D1147" i="6" s="1"/>
  <c r="D1148" i="6" s="1"/>
  <c r="D1149" i="6" s="1"/>
  <c r="D1150" i="6" s="1"/>
  <c r="D1151" i="6" s="1"/>
  <c r="D1152" i="6" s="1"/>
  <c r="D1153" i="6" s="1"/>
  <c r="D1154" i="6" s="1"/>
  <c r="D1155" i="6" s="1"/>
  <c r="D1156" i="6" s="1"/>
  <c r="D1157" i="6" s="1"/>
  <c r="D1158" i="6" s="1"/>
  <c r="D1159" i="6" s="1"/>
  <c r="D1160" i="6" s="1"/>
  <c r="D1161" i="6" s="1"/>
  <c r="D1162" i="6" s="1"/>
  <c r="D1163" i="6" s="1"/>
  <c r="D1164" i="6" s="1"/>
  <c r="D1165" i="6" s="1"/>
  <c r="D1166" i="6" s="1"/>
  <c r="D1167" i="6" s="1"/>
  <c r="D1168" i="6" s="1"/>
  <c r="D1169" i="6" s="1"/>
  <c r="D1170" i="6" s="1"/>
  <c r="D1171" i="6" s="1"/>
  <c r="D1172" i="6" s="1"/>
  <c r="D1173" i="6" s="1"/>
  <c r="D1174" i="6" s="1"/>
  <c r="D1175" i="6" s="1"/>
  <c r="D1176" i="6" s="1"/>
  <c r="D1177" i="6" s="1"/>
  <c r="D1178" i="6" s="1"/>
  <c r="D1179" i="6" s="1"/>
  <c r="D1180" i="6" s="1"/>
  <c r="D1181" i="6" s="1"/>
  <c r="D1182" i="6" s="1"/>
  <c r="D1183" i="6" s="1"/>
  <c r="D1184" i="6" s="1"/>
  <c r="D1185" i="6" s="1"/>
  <c r="D1186" i="6" s="1"/>
  <c r="D1187" i="6" s="1"/>
  <c r="D1188" i="6" s="1"/>
  <c r="D1189" i="6" s="1"/>
  <c r="D1190" i="6" s="1"/>
  <c r="D1191" i="6" s="1"/>
  <c r="D1192" i="6" s="1"/>
  <c r="D1193" i="6" s="1"/>
  <c r="D1194" i="6" s="1"/>
  <c r="D1195" i="6" s="1"/>
  <c r="D1196" i="6" s="1"/>
  <c r="D1197" i="6" s="1"/>
  <c r="D1198" i="6" s="1"/>
  <c r="D1199" i="6" s="1"/>
  <c r="D1200" i="6" s="1"/>
  <c r="D1201" i="6" s="1"/>
  <c r="D1202" i="6" s="1"/>
  <c r="D1203" i="6" s="1"/>
  <c r="D1204" i="6" s="1"/>
  <c r="D1205" i="6" s="1"/>
  <c r="D1206" i="6" s="1"/>
  <c r="D1207" i="6" s="1"/>
  <c r="D1208" i="6" s="1"/>
  <c r="D1209" i="6" s="1"/>
  <c r="D1210" i="6" s="1"/>
  <c r="D1211" i="6" s="1"/>
  <c r="D1212" i="6" s="1"/>
  <c r="D1213" i="6" s="1"/>
  <c r="D1214" i="6" s="1"/>
  <c r="D1215" i="6" s="1"/>
  <c r="D1216" i="6" s="1"/>
  <c r="D1217" i="6" s="1"/>
  <c r="D1218" i="6" s="1"/>
  <c r="T1018" i="6"/>
  <c r="S1018" i="6"/>
  <c r="U1011" i="6"/>
  <c r="T1011" i="6"/>
  <c r="S1011" i="6"/>
  <c r="U1010" i="6"/>
  <c r="T1010" i="6"/>
  <c r="S1010" i="6"/>
  <c r="L1010" i="6"/>
  <c r="U1009" i="6"/>
  <c r="T1009" i="6"/>
  <c r="S1009" i="6"/>
  <c r="L1009" i="6"/>
  <c r="U1008" i="6"/>
  <c r="T1008" i="6"/>
  <c r="S1008" i="6"/>
  <c r="L1008" i="6"/>
  <c r="U1007" i="6"/>
  <c r="T1007" i="6"/>
  <c r="S1007" i="6"/>
  <c r="L1007" i="6"/>
  <c r="U1006" i="6"/>
  <c r="T1006" i="6"/>
  <c r="S1006" i="6"/>
  <c r="L1006" i="6"/>
  <c r="U1005" i="6"/>
  <c r="T1005" i="6"/>
  <c r="S1005" i="6"/>
  <c r="L1005" i="6"/>
  <c r="U1004" i="6"/>
  <c r="T1004" i="6"/>
  <c r="S1004" i="6"/>
  <c r="L1004" i="6"/>
  <c r="U1003" i="6"/>
  <c r="T1003" i="6"/>
  <c r="S1003" i="6"/>
  <c r="L1003" i="6"/>
  <c r="U1002" i="6"/>
  <c r="T1002" i="6"/>
  <c r="S1002" i="6"/>
  <c r="L1002" i="6"/>
  <c r="U1001" i="6"/>
  <c r="T1001" i="6"/>
  <c r="S1001" i="6"/>
  <c r="L1001" i="6"/>
  <c r="U1000" i="6"/>
  <c r="T1000" i="6"/>
  <c r="S1000" i="6"/>
  <c r="L1000" i="6"/>
  <c r="U999" i="6"/>
  <c r="T999" i="6"/>
  <c r="S999" i="6"/>
  <c r="L999" i="6"/>
  <c r="U998" i="6"/>
  <c r="T998" i="6"/>
  <c r="S998" i="6"/>
  <c r="L998" i="6"/>
  <c r="U997" i="6"/>
  <c r="T997" i="6"/>
  <c r="S997" i="6"/>
  <c r="L997" i="6"/>
  <c r="U996" i="6"/>
  <c r="T996" i="6"/>
  <c r="S996" i="6"/>
  <c r="L996" i="6"/>
  <c r="U995" i="6"/>
  <c r="T995" i="6"/>
  <c r="S995" i="6"/>
  <c r="L995" i="6"/>
  <c r="U994" i="6"/>
  <c r="T994" i="6"/>
  <c r="S994" i="6"/>
  <c r="L994" i="6"/>
  <c r="U993" i="6"/>
  <c r="T993" i="6"/>
  <c r="S993" i="6"/>
  <c r="L993" i="6"/>
  <c r="U992" i="6"/>
  <c r="T992" i="6"/>
  <c r="S992" i="6"/>
  <c r="L992" i="6"/>
  <c r="U991" i="6"/>
  <c r="T991" i="6"/>
  <c r="S991" i="6"/>
  <c r="L991" i="6"/>
  <c r="U990" i="6"/>
  <c r="T990" i="6"/>
  <c r="S990" i="6"/>
  <c r="L990" i="6"/>
  <c r="U989" i="6"/>
  <c r="T989" i="6"/>
  <c r="S989" i="6"/>
  <c r="L989" i="6"/>
  <c r="U988" i="6"/>
  <c r="T988" i="6"/>
  <c r="S988" i="6"/>
  <c r="L988" i="6"/>
  <c r="U987" i="6"/>
  <c r="T987" i="6"/>
  <c r="S987" i="6"/>
  <c r="L987" i="6"/>
  <c r="U986" i="6"/>
  <c r="T986" i="6"/>
  <c r="S986" i="6"/>
  <c r="L986" i="6"/>
  <c r="U985" i="6"/>
  <c r="T985" i="6"/>
  <c r="S985" i="6"/>
  <c r="L985" i="6"/>
  <c r="U984" i="6"/>
  <c r="T984" i="6"/>
  <c r="S984" i="6"/>
  <c r="L984" i="6"/>
  <c r="U983" i="6"/>
  <c r="T983" i="6"/>
  <c r="S983" i="6"/>
  <c r="L983" i="6"/>
  <c r="U982" i="6"/>
  <c r="T982" i="6"/>
  <c r="S982" i="6"/>
  <c r="L982" i="6"/>
  <c r="U981" i="6"/>
  <c r="T981" i="6"/>
  <c r="S981" i="6"/>
  <c r="L981" i="6"/>
  <c r="U980" i="6"/>
  <c r="T980" i="6"/>
  <c r="S980" i="6"/>
  <c r="L980" i="6"/>
  <c r="U979" i="6"/>
  <c r="T979" i="6"/>
  <c r="S979" i="6"/>
  <c r="L979" i="6"/>
  <c r="U978" i="6"/>
  <c r="T978" i="6"/>
  <c r="S978" i="6"/>
  <c r="L978" i="6"/>
  <c r="U977" i="6"/>
  <c r="T977" i="6"/>
  <c r="S977" i="6"/>
  <c r="L977" i="6"/>
  <c r="U976" i="6"/>
  <c r="T976" i="6"/>
  <c r="S976" i="6"/>
  <c r="L976" i="6"/>
  <c r="U975" i="6"/>
  <c r="T975" i="6"/>
  <c r="S975" i="6"/>
  <c r="L975" i="6"/>
  <c r="U974" i="6"/>
  <c r="T974" i="6"/>
  <c r="S974" i="6"/>
  <c r="L974" i="6"/>
  <c r="U973" i="6"/>
  <c r="T973" i="6"/>
  <c r="S973" i="6"/>
  <c r="L973" i="6"/>
  <c r="U972" i="6"/>
  <c r="T972" i="6"/>
  <c r="S972" i="6"/>
  <c r="L972" i="6"/>
  <c r="U971" i="6"/>
  <c r="T971" i="6"/>
  <c r="S971" i="6"/>
  <c r="L971" i="6"/>
  <c r="U970" i="6"/>
  <c r="T970" i="6"/>
  <c r="S970" i="6"/>
  <c r="L970" i="6"/>
  <c r="U969" i="6"/>
  <c r="T969" i="6"/>
  <c r="S969" i="6"/>
  <c r="L969" i="6"/>
  <c r="U968" i="6"/>
  <c r="T968" i="6"/>
  <c r="S968" i="6"/>
  <c r="L968" i="6"/>
  <c r="U967" i="6"/>
  <c r="T967" i="6"/>
  <c r="S967" i="6"/>
  <c r="L967" i="6"/>
  <c r="U966" i="6"/>
  <c r="T966" i="6"/>
  <c r="S966" i="6"/>
  <c r="L966" i="6"/>
  <c r="U965" i="6"/>
  <c r="T965" i="6"/>
  <c r="S965" i="6"/>
  <c r="L965" i="6"/>
  <c r="U964" i="6"/>
  <c r="T964" i="6"/>
  <c r="S964" i="6"/>
  <c r="L964" i="6"/>
  <c r="U963" i="6"/>
  <c r="T963" i="6"/>
  <c r="S963" i="6"/>
  <c r="L963" i="6"/>
  <c r="U962" i="6"/>
  <c r="T962" i="6"/>
  <c r="S962" i="6"/>
  <c r="L962" i="6"/>
  <c r="U961" i="6"/>
  <c r="T961" i="6"/>
  <c r="S961" i="6"/>
  <c r="L961" i="6"/>
  <c r="U960" i="6"/>
  <c r="T960" i="6"/>
  <c r="S960" i="6"/>
  <c r="L960" i="6"/>
  <c r="U959" i="6"/>
  <c r="T959" i="6"/>
  <c r="S959" i="6"/>
  <c r="L959" i="6"/>
  <c r="U958" i="6"/>
  <c r="T958" i="6"/>
  <c r="S958" i="6"/>
  <c r="L958" i="6"/>
  <c r="U957" i="6"/>
  <c r="T957" i="6"/>
  <c r="S957" i="6"/>
  <c r="L957" i="6"/>
  <c r="U956" i="6"/>
  <c r="T956" i="6"/>
  <c r="S956" i="6"/>
  <c r="L956" i="6"/>
  <c r="U955" i="6"/>
  <c r="T955" i="6"/>
  <c r="S955" i="6"/>
  <c r="L955" i="6"/>
  <c r="U954" i="6"/>
  <c r="T954" i="6"/>
  <c r="S954" i="6"/>
  <c r="L954" i="6"/>
  <c r="U953" i="6"/>
  <c r="T953" i="6"/>
  <c r="S953" i="6"/>
  <c r="L953" i="6"/>
  <c r="U952" i="6"/>
  <c r="T952" i="6"/>
  <c r="S952" i="6"/>
  <c r="L952" i="6"/>
  <c r="U951" i="6"/>
  <c r="T951" i="6"/>
  <c r="S951" i="6"/>
  <c r="L951" i="6"/>
  <c r="U950" i="6"/>
  <c r="T950" i="6"/>
  <c r="S950" i="6"/>
  <c r="L950" i="6"/>
  <c r="U949" i="6"/>
  <c r="T949" i="6"/>
  <c r="S949" i="6"/>
  <c r="L949" i="6"/>
  <c r="U948" i="6"/>
  <c r="T948" i="6"/>
  <c r="S948" i="6"/>
  <c r="L948" i="6"/>
  <c r="U947" i="6"/>
  <c r="T947" i="6"/>
  <c r="S947" i="6"/>
  <c r="L947" i="6"/>
  <c r="U946" i="6"/>
  <c r="T946" i="6"/>
  <c r="S946" i="6"/>
  <c r="L946" i="6"/>
  <c r="U945" i="6"/>
  <c r="T945" i="6"/>
  <c r="S945" i="6"/>
  <c r="L945" i="6"/>
  <c r="U944" i="6"/>
  <c r="T944" i="6"/>
  <c r="S944" i="6"/>
  <c r="L944" i="6"/>
  <c r="U943" i="6"/>
  <c r="T943" i="6"/>
  <c r="S943" i="6"/>
  <c r="L943" i="6"/>
  <c r="U942" i="6"/>
  <c r="T942" i="6"/>
  <c r="S942" i="6"/>
  <c r="L942" i="6"/>
  <c r="U941" i="6"/>
  <c r="T941" i="6"/>
  <c r="S941" i="6"/>
  <c r="L941" i="6"/>
  <c r="U940" i="6"/>
  <c r="T940" i="6"/>
  <c r="S940" i="6"/>
  <c r="L940" i="6"/>
  <c r="U939" i="6"/>
  <c r="T939" i="6"/>
  <c r="S939" i="6"/>
  <c r="L939" i="6"/>
  <c r="U938" i="6"/>
  <c r="T938" i="6"/>
  <c r="S938" i="6"/>
  <c r="L938" i="6"/>
  <c r="U937" i="6"/>
  <c r="T937" i="6"/>
  <c r="S937" i="6"/>
  <c r="L937" i="6"/>
  <c r="U936" i="6"/>
  <c r="T936" i="6"/>
  <c r="S936" i="6"/>
  <c r="L936" i="6"/>
  <c r="U935" i="6"/>
  <c r="T935" i="6"/>
  <c r="S935" i="6"/>
  <c r="L935" i="6"/>
  <c r="U934" i="6"/>
  <c r="T934" i="6"/>
  <c r="S934" i="6"/>
  <c r="L934" i="6"/>
  <c r="U933" i="6"/>
  <c r="T933" i="6"/>
  <c r="S933" i="6"/>
  <c r="L933" i="6"/>
  <c r="U932" i="6"/>
  <c r="T932" i="6"/>
  <c r="S932" i="6"/>
  <c r="L932" i="6"/>
  <c r="U931" i="6"/>
  <c r="T931" i="6"/>
  <c r="S931" i="6"/>
  <c r="L931" i="6"/>
  <c r="U930" i="6"/>
  <c r="T930" i="6"/>
  <c r="S930" i="6"/>
  <c r="L930" i="6"/>
  <c r="U929" i="6"/>
  <c r="T929" i="6"/>
  <c r="S929" i="6"/>
  <c r="L929" i="6"/>
  <c r="U928" i="6"/>
  <c r="T928" i="6"/>
  <c r="S928" i="6"/>
  <c r="L928" i="6"/>
  <c r="U927" i="6"/>
  <c r="T927" i="6"/>
  <c r="S927" i="6"/>
  <c r="L927" i="6"/>
  <c r="U926" i="6"/>
  <c r="T926" i="6"/>
  <c r="S926" i="6"/>
  <c r="L926" i="6"/>
  <c r="U925" i="6"/>
  <c r="T925" i="6"/>
  <c r="S925" i="6"/>
  <c r="L925" i="6"/>
  <c r="U924" i="6"/>
  <c r="T924" i="6"/>
  <c r="S924" i="6"/>
  <c r="L924" i="6"/>
  <c r="U923" i="6"/>
  <c r="T923" i="6"/>
  <c r="S923" i="6"/>
  <c r="L923" i="6"/>
  <c r="U922" i="6"/>
  <c r="T922" i="6"/>
  <c r="S922" i="6"/>
  <c r="L922" i="6"/>
  <c r="U921" i="6"/>
  <c r="T921" i="6"/>
  <c r="S921" i="6"/>
  <c r="L921" i="6"/>
  <c r="U920" i="6"/>
  <c r="T920" i="6"/>
  <c r="S920" i="6"/>
  <c r="L920" i="6"/>
  <c r="U919" i="6"/>
  <c r="T919" i="6"/>
  <c r="S919" i="6"/>
  <c r="L919" i="6"/>
  <c r="U918" i="6"/>
  <c r="T918" i="6"/>
  <c r="S918" i="6"/>
  <c r="L918" i="6"/>
  <c r="U917" i="6"/>
  <c r="T917" i="6"/>
  <c r="S917" i="6"/>
  <c r="L917" i="6"/>
  <c r="U916" i="6"/>
  <c r="T916" i="6"/>
  <c r="S916" i="6"/>
  <c r="L916" i="6"/>
  <c r="U915" i="6"/>
  <c r="T915" i="6"/>
  <c r="S915" i="6"/>
  <c r="L915" i="6"/>
  <c r="U914" i="6"/>
  <c r="T914" i="6"/>
  <c r="S914" i="6"/>
  <c r="L914" i="6"/>
  <c r="U913" i="6"/>
  <c r="T913" i="6"/>
  <c r="S913" i="6"/>
  <c r="L913" i="6"/>
  <c r="U912" i="6"/>
  <c r="T912" i="6"/>
  <c r="S912" i="6"/>
  <c r="L912" i="6"/>
  <c r="U911" i="6"/>
  <c r="T911" i="6"/>
  <c r="S911" i="6"/>
  <c r="L911" i="6"/>
  <c r="U910" i="6"/>
  <c r="T910" i="6"/>
  <c r="S910" i="6"/>
  <c r="L910" i="6"/>
  <c r="U909" i="6"/>
  <c r="T909" i="6"/>
  <c r="S909" i="6"/>
  <c r="L909" i="6"/>
  <c r="U908" i="6"/>
  <c r="T908" i="6"/>
  <c r="S908" i="6"/>
  <c r="L908" i="6"/>
  <c r="U907" i="6"/>
  <c r="T907" i="6"/>
  <c r="S907" i="6"/>
  <c r="L907" i="6"/>
  <c r="U906" i="6"/>
  <c r="T906" i="6"/>
  <c r="S906" i="6"/>
  <c r="L906" i="6"/>
  <c r="U905" i="6"/>
  <c r="T905" i="6"/>
  <c r="S905" i="6"/>
  <c r="L905" i="6"/>
  <c r="U904" i="6"/>
  <c r="T904" i="6"/>
  <c r="S904" i="6"/>
  <c r="L904" i="6"/>
  <c r="U903" i="6"/>
  <c r="T903" i="6"/>
  <c r="S903" i="6"/>
  <c r="L903" i="6"/>
  <c r="U902" i="6"/>
  <c r="T902" i="6"/>
  <c r="S902" i="6"/>
  <c r="L902" i="6"/>
  <c r="U901" i="6"/>
  <c r="T901" i="6"/>
  <c r="S901" i="6"/>
  <c r="L901" i="6"/>
  <c r="U900" i="6"/>
  <c r="T900" i="6"/>
  <c r="S900" i="6"/>
  <c r="L900" i="6"/>
  <c r="U899" i="6"/>
  <c r="T899" i="6"/>
  <c r="S899" i="6"/>
  <c r="L899" i="6"/>
  <c r="U898" i="6"/>
  <c r="T898" i="6"/>
  <c r="S898" i="6"/>
  <c r="L898" i="6"/>
  <c r="U897" i="6"/>
  <c r="T897" i="6"/>
  <c r="S897" i="6"/>
  <c r="L897" i="6"/>
  <c r="U896" i="6"/>
  <c r="T896" i="6"/>
  <c r="S896" i="6"/>
  <c r="L896" i="6"/>
  <c r="U895" i="6"/>
  <c r="T895" i="6"/>
  <c r="S895" i="6"/>
  <c r="L895" i="6"/>
  <c r="U894" i="6"/>
  <c r="T894" i="6"/>
  <c r="S894" i="6"/>
  <c r="L894" i="6"/>
  <c r="U893" i="6"/>
  <c r="T893" i="6"/>
  <c r="S893" i="6"/>
  <c r="L893" i="6"/>
  <c r="U892" i="6"/>
  <c r="T892" i="6"/>
  <c r="S892" i="6"/>
  <c r="L892" i="6"/>
  <c r="U891" i="6"/>
  <c r="T891" i="6"/>
  <c r="S891" i="6"/>
  <c r="L891" i="6"/>
  <c r="U890" i="6"/>
  <c r="T890" i="6"/>
  <c r="S890" i="6"/>
  <c r="L890" i="6"/>
  <c r="U889" i="6"/>
  <c r="T889" i="6"/>
  <c r="S889" i="6"/>
  <c r="L889" i="6"/>
  <c r="U888" i="6"/>
  <c r="T888" i="6"/>
  <c r="S888" i="6"/>
  <c r="L888" i="6"/>
  <c r="U887" i="6"/>
  <c r="T887" i="6"/>
  <c r="S887" i="6"/>
  <c r="L887" i="6"/>
  <c r="U886" i="6"/>
  <c r="T886" i="6"/>
  <c r="S886" i="6"/>
  <c r="L886" i="6"/>
  <c r="U885" i="6"/>
  <c r="T885" i="6"/>
  <c r="S885" i="6"/>
  <c r="L885" i="6"/>
  <c r="U884" i="6"/>
  <c r="T884" i="6"/>
  <c r="S884" i="6"/>
  <c r="L884" i="6"/>
  <c r="U883" i="6"/>
  <c r="T883" i="6"/>
  <c r="S883" i="6"/>
  <c r="L883" i="6"/>
  <c r="U882" i="6"/>
  <c r="T882" i="6"/>
  <c r="S882" i="6"/>
  <c r="L882" i="6"/>
  <c r="U881" i="6"/>
  <c r="T881" i="6"/>
  <c r="S881" i="6"/>
  <c r="L881" i="6"/>
  <c r="U880" i="6"/>
  <c r="T880" i="6"/>
  <c r="S880" i="6"/>
  <c r="L880" i="6"/>
  <c r="U879" i="6"/>
  <c r="T879" i="6"/>
  <c r="S879" i="6"/>
  <c r="L879" i="6"/>
  <c r="U878" i="6"/>
  <c r="T878" i="6"/>
  <c r="S878" i="6"/>
  <c r="L878" i="6"/>
  <c r="U877" i="6"/>
  <c r="T877" i="6"/>
  <c r="S877" i="6"/>
  <c r="L877" i="6"/>
  <c r="U876" i="6"/>
  <c r="T876" i="6"/>
  <c r="S876" i="6"/>
  <c r="L876" i="6"/>
  <c r="U875" i="6"/>
  <c r="T875" i="6"/>
  <c r="S875" i="6"/>
  <c r="L875" i="6"/>
  <c r="U874" i="6"/>
  <c r="T874" i="6"/>
  <c r="S874" i="6"/>
  <c r="L874" i="6"/>
  <c r="U873" i="6"/>
  <c r="T873" i="6"/>
  <c r="S873" i="6"/>
  <c r="L873" i="6"/>
  <c r="U872" i="6"/>
  <c r="T872" i="6"/>
  <c r="S872" i="6"/>
  <c r="L872" i="6"/>
  <c r="U871" i="6"/>
  <c r="T871" i="6"/>
  <c r="S871" i="6"/>
  <c r="L871" i="6"/>
  <c r="U870" i="6"/>
  <c r="T870" i="6"/>
  <c r="S870" i="6"/>
  <c r="L870" i="6"/>
  <c r="U869" i="6"/>
  <c r="T869" i="6"/>
  <c r="S869" i="6"/>
  <c r="L869" i="6"/>
  <c r="U868" i="6"/>
  <c r="T868" i="6"/>
  <c r="S868" i="6"/>
  <c r="L868" i="6"/>
  <c r="U867" i="6"/>
  <c r="T867" i="6"/>
  <c r="S867" i="6"/>
  <c r="L867" i="6"/>
  <c r="U866" i="6"/>
  <c r="T866" i="6"/>
  <c r="S866" i="6"/>
  <c r="L866" i="6"/>
  <c r="U865" i="6"/>
  <c r="T865" i="6"/>
  <c r="S865" i="6"/>
  <c r="L865" i="6"/>
  <c r="U864" i="6"/>
  <c r="T864" i="6"/>
  <c r="S864" i="6"/>
  <c r="L864" i="6"/>
  <c r="U863" i="6"/>
  <c r="T863" i="6"/>
  <c r="S863" i="6"/>
  <c r="L863" i="6"/>
  <c r="U862" i="6"/>
  <c r="T862" i="6"/>
  <c r="S862" i="6"/>
  <c r="L862" i="6"/>
  <c r="U861" i="6"/>
  <c r="T861" i="6"/>
  <c r="S861" i="6"/>
  <c r="L861" i="6"/>
  <c r="U860" i="6"/>
  <c r="T860" i="6"/>
  <c r="S860" i="6"/>
  <c r="L860" i="6"/>
  <c r="U859" i="6"/>
  <c r="T859" i="6"/>
  <c r="S859" i="6"/>
  <c r="L859" i="6"/>
  <c r="U858" i="6"/>
  <c r="T858" i="6"/>
  <c r="S858" i="6"/>
  <c r="L858" i="6"/>
  <c r="U857" i="6"/>
  <c r="T857" i="6"/>
  <c r="S857" i="6"/>
  <c r="L857" i="6"/>
  <c r="U856" i="6"/>
  <c r="T856" i="6"/>
  <c r="S856" i="6"/>
  <c r="L856" i="6"/>
  <c r="U855" i="6"/>
  <c r="T855" i="6"/>
  <c r="S855" i="6"/>
  <c r="L855" i="6"/>
  <c r="U854" i="6"/>
  <c r="T854" i="6"/>
  <c r="S854" i="6"/>
  <c r="L854" i="6"/>
  <c r="U853" i="6"/>
  <c r="T853" i="6"/>
  <c r="S853" i="6"/>
  <c r="L853" i="6"/>
  <c r="U852" i="6"/>
  <c r="T852" i="6"/>
  <c r="S852" i="6"/>
  <c r="L852" i="6"/>
  <c r="U851" i="6"/>
  <c r="T851" i="6"/>
  <c r="S851" i="6"/>
  <c r="L851" i="6"/>
  <c r="U850" i="6"/>
  <c r="T850" i="6"/>
  <c r="S850" i="6"/>
  <c r="L850" i="6"/>
  <c r="U849" i="6"/>
  <c r="T849" i="6"/>
  <c r="S849" i="6"/>
  <c r="L849" i="6"/>
  <c r="U848" i="6"/>
  <c r="T848" i="6"/>
  <c r="S848" i="6"/>
  <c r="L848" i="6"/>
  <c r="U847" i="6"/>
  <c r="T847" i="6"/>
  <c r="S847" i="6"/>
  <c r="L847" i="6"/>
  <c r="U846" i="6"/>
  <c r="T846" i="6"/>
  <c r="S846" i="6"/>
  <c r="L846" i="6"/>
  <c r="U845" i="6"/>
  <c r="T845" i="6"/>
  <c r="S845" i="6"/>
  <c r="L845" i="6"/>
  <c r="U844" i="6"/>
  <c r="T844" i="6"/>
  <c r="S844" i="6"/>
  <c r="L844" i="6"/>
  <c r="U843" i="6"/>
  <c r="T843" i="6"/>
  <c r="S843" i="6"/>
  <c r="L843" i="6"/>
  <c r="U842" i="6"/>
  <c r="T842" i="6"/>
  <c r="S842" i="6"/>
  <c r="L842" i="6"/>
  <c r="U841" i="6"/>
  <c r="T841" i="6"/>
  <c r="S841" i="6"/>
  <c r="L841" i="6"/>
  <c r="U840" i="6"/>
  <c r="T840" i="6"/>
  <c r="S840" i="6"/>
  <c r="L840" i="6"/>
  <c r="U839" i="6"/>
  <c r="T839" i="6"/>
  <c r="S839" i="6"/>
  <c r="L839" i="6"/>
  <c r="U838" i="6"/>
  <c r="T838" i="6"/>
  <c r="S838" i="6"/>
  <c r="L838" i="6"/>
  <c r="U837" i="6"/>
  <c r="T837" i="6"/>
  <c r="S837" i="6"/>
  <c r="L837" i="6"/>
  <c r="U836" i="6"/>
  <c r="T836" i="6"/>
  <c r="S836" i="6"/>
  <c r="L836" i="6"/>
  <c r="U835" i="6"/>
  <c r="T835" i="6"/>
  <c r="S835" i="6"/>
  <c r="L835" i="6"/>
  <c r="U834" i="6"/>
  <c r="T834" i="6"/>
  <c r="S834" i="6"/>
  <c r="L834" i="6"/>
  <c r="U833" i="6"/>
  <c r="T833" i="6"/>
  <c r="S833" i="6"/>
  <c r="L833" i="6"/>
  <c r="U832" i="6"/>
  <c r="T832" i="6"/>
  <c r="S832" i="6"/>
  <c r="L832" i="6"/>
  <c r="U831" i="6"/>
  <c r="T831" i="6"/>
  <c r="S831" i="6"/>
  <c r="L831" i="6"/>
  <c r="U830" i="6"/>
  <c r="T830" i="6"/>
  <c r="S830" i="6"/>
  <c r="L830" i="6"/>
  <c r="U829" i="6"/>
  <c r="T829" i="6"/>
  <c r="S829" i="6"/>
  <c r="L829" i="6"/>
  <c r="U828" i="6"/>
  <c r="T828" i="6"/>
  <c r="S828" i="6"/>
  <c r="L828" i="6"/>
  <c r="U827" i="6"/>
  <c r="T827" i="6"/>
  <c r="S827" i="6"/>
  <c r="L827" i="6"/>
  <c r="U826" i="6"/>
  <c r="T826" i="6"/>
  <c r="S826" i="6"/>
  <c r="L826" i="6"/>
  <c r="U825" i="6"/>
  <c r="T825" i="6"/>
  <c r="S825" i="6"/>
  <c r="L825" i="6"/>
  <c r="U824" i="6"/>
  <c r="T824" i="6"/>
  <c r="S824" i="6"/>
  <c r="L824" i="6"/>
  <c r="U823" i="6"/>
  <c r="T823" i="6"/>
  <c r="S823" i="6"/>
  <c r="L823" i="6"/>
  <c r="U822" i="6"/>
  <c r="T822" i="6"/>
  <c r="S822" i="6"/>
  <c r="L822" i="6"/>
  <c r="U821" i="6"/>
  <c r="T821" i="6"/>
  <c r="S821" i="6"/>
  <c r="L821" i="6"/>
  <c r="U820" i="6"/>
  <c r="T820" i="6"/>
  <c r="S820" i="6"/>
  <c r="L820" i="6"/>
  <c r="U819" i="6"/>
  <c r="T819" i="6"/>
  <c r="S819" i="6"/>
  <c r="L819" i="6"/>
  <c r="U818" i="6"/>
  <c r="T818" i="6"/>
  <c r="S818" i="6"/>
  <c r="L818" i="6"/>
  <c r="U817" i="6"/>
  <c r="T817" i="6"/>
  <c r="S817" i="6"/>
  <c r="L817" i="6"/>
  <c r="U816" i="6"/>
  <c r="T816" i="6"/>
  <c r="S816" i="6"/>
  <c r="L816" i="6"/>
  <c r="U815" i="6"/>
  <c r="T815" i="6"/>
  <c r="S815" i="6"/>
  <c r="L815" i="6"/>
  <c r="U814" i="6"/>
  <c r="T814" i="6"/>
  <c r="S814" i="6"/>
  <c r="L814" i="6"/>
  <c r="U813" i="6"/>
  <c r="T813" i="6"/>
  <c r="S813" i="6"/>
  <c r="L813" i="6"/>
  <c r="U812" i="6"/>
  <c r="T812" i="6"/>
  <c r="S812" i="6"/>
  <c r="L812" i="6"/>
  <c r="U811" i="6"/>
  <c r="T811" i="6"/>
  <c r="S811" i="6"/>
  <c r="L811" i="6"/>
  <c r="U810" i="6"/>
  <c r="T810" i="6"/>
  <c r="S810" i="6"/>
  <c r="L810" i="6"/>
  <c r="U809" i="6"/>
  <c r="T809" i="6"/>
  <c r="S809" i="6"/>
  <c r="L809" i="6"/>
  <c r="U808" i="6"/>
  <c r="T808" i="6"/>
  <c r="S808" i="6"/>
  <c r="L808" i="6"/>
  <c r="U807" i="6"/>
  <c r="T807" i="6"/>
  <c r="S807" i="6"/>
  <c r="L807" i="6"/>
  <c r="U806" i="6"/>
  <c r="T806" i="6"/>
  <c r="S806" i="6"/>
  <c r="L806" i="6"/>
  <c r="U805" i="6"/>
  <c r="T805" i="6"/>
  <c r="S805" i="6"/>
  <c r="L805" i="6"/>
  <c r="U804" i="6"/>
  <c r="T804" i="6"/>
  <c r="S804" i="6"/>
  <c r="L804" i="6"/>
  <c r="U803" i="6"/>
  <c r="T803" i="6"/>
  <c r="S803" i="6"/>
  <c r="L803" i="6"/>
  <c r="U802" i="6"/>
  <c r="T802" i="6"/>
  <c r="S802" i="6"/>
  <c r="L802" i="6"/>
  <c r="U801" i="6"/>
  <c r="T801" i="6"/>
  <c r="S801" i="6"/>
  <c r="L801" i="6"/>
  <c r="U800" i="6"/>
  <c r="T800" i="6"/>
  <c r="S800" i="6"/>
  <c r="L800" i="6"/>
  <c r="U799" i="6"/>
  <c r="T799" i="6"/>
  <c r="S799" i="6"/>
  <c r="L799" i="6"/>
  <c r="U798" i="6"/>
  <c r="T798" i="6"/>
  <c r="S798" i="6"/>
  <c r="L798" i="6"/>
  <c r="U797" i="6"/>
  <c r="T797" i="6"/>
  <c r="S797" i="6"/>
  <c r="L797" i="6"/>
  <c r="U796" i="6"/>
  <c r="T796" i="6"/>
  <c r="S796" i="6"/>
  <c r="L796" i="6"/>
  <c r="U795" i="6"/>
  <c r="T795" i="6"/>
  <c r="S795" i="6"/>
  <c r="L795" i="6"/>
  <c r="U794" i="6"/>
  <c r="T794" i="6"/>
  <c r="S794" i="6"/>
  <c r="L794" i="6"/>
  <c r="U793" i="6"/>
  <c r="T793" i="6"/>
  <c r="S793" i="6"/>
  <c r="L793" i="6"/>
  <c r="U792" i="6"/>
  <c r="T792" i="6"/>
  <c r="S792" i="6"/>
  <c r="L792" i="6"/>
  <c r="U791" i="6"/>
  <c r="T791" i="6"/>
  <c r="S791" i="6"/>
  <c r="L791" i="6"/>
  <c r="U790" i="6"/>
  <c r="T790" i="6"/>
  <c r="S790" i="6"/>
  <c r="L790" i="6"/>
  <c r="U789" i="6"/>
  <c r="T789" i="6"/>
  <c r="S789" i="6"/>
  <c r="L789" i="6"/>
  <c r="U788" i="6"/>
  <c r="T788" i="6"/>
  <c r="S788" i="6"/>
  <c r="L788" i="6"/>
  <c r="U787" i="6"/>
  <c r="T787" i="6"/>
  <c r="S787" i="6"/>
  <c r="L787" i="6"/>
  <c r="U786" i="6"/>
  <c r="T786" i="6"/>
  <c r="S786" i="6"/>
  <c r="L786" i="6"/>
  <c r="U785" i="6"/>
  <c r="T785" i="6"/>
  <c r="S785" i="6"/>
  <c r="L785" i="6"/>
  <c r="U784" i="6"/>
  <c r="T784" i="6"/>
  <c r="S784" i="6"/>
  <c r="L784" i="6"/>
  <c r="U783" i="6"/>
  <c r="T783" i="6"/>
  <c r="S783" i="6"/>
  <c r="L783" i="6"/>
  <c r="U782" i="6"/>
  <c r="T782" i="6"/>
  <c r="S782" i="6"/>
  <c r="L782" i="6"/>
  <c r="U781" i="6"/>
  <c r="T781" i="6"/>
  <c r="S781" i="6"/>
  <c r="L781" i="6"/>
  <c r="U780" i="6"/>
  <c r="T780" i="6"/>
  <c r="S780" i="6"/>
  <c r="L780" i="6"/>
  <c r="U779" i="6"/>
  <c r="T779" i="6"/>
  <c r="S779" i="6"/>
  <c r="L779" i="6"/>
  <c r="U778" i="6"/>
  <c r="T778" i="6"/>
  <c r="S778" i="6"/>
  <c r="L778" i="6"/>
  <c r="U777" i="6"/>
  <c r="T777" i="6"/>
  <c r="S777" i="6"/>
  <c r="L777" i="6"/>
  <c r="U776" i="6"/>
  <c r="T776" i="6"/>
  <c r="S776" i="6"/>
  <c r="L776" i="6"/>
  <c r="U775" i="6"/>
  <c r="T775" i="6"/>
  <c r="S775" i="6"/>
  <c r="L775" i="6"/>
  <c r="U774" i="6"/>
  <c r="T774" i="6"/>
  <c r="S774" i="6"/>
  <c r="L774" i="6"/>
  <c r="U773" i="6"/>
  <c r="T773" i="6"/>
  <c r="S773" i="6"/>
  <c r="L773" i="6"/>
  <c r="U772" i="6"/>
  <c r="T772" i="6"/>
  <c r="S772" i="6"/>
  <c r="L772" i="6"/>
  <c r="U771" i="6"/>
  <c r="T771" i="6"/>
  <c r="S771" i="6"/>
  <c r="L771" i="6"/>
  <c r="U770" i="6"/>
  <c r="T770" i="6"/>
  <c r="S770" i="6"/>
  <c r="L770" i="6"/>
  <c r="U769" i="6"/>
  <c r="T769" i="6"/>
  <c r="S769" i="6"/>
  <c r="L769" i="6"/>
  <c r="U768" i="6"/>
  <c r="T768" i="6"/>
  <c r="S768" i="6"/>
  <c r="L768" i="6"/>
  <c r="U767" i="6"/>
  <c r="T767" i="6"/>
  <c r="S767" i="6"/>
  <c r="L767" i="6"/>
  <c r="U766" i="6"/>
  <c r="T766" i="6"/>
  <c r="S766" i="6"/>
  <c r="L766" i="6"/>
  <c r="U765" i="6"/>
  <c r="T765" i="6"/>
  <c r="S765" i="6"/>
  <c r="L765" i="6"/>
  <c r="U764" i="6"/>
  <c r="T764" i="6"/>
  <c r="S764" i="6"/>
  <c r="L764" i="6"/>
  <c r="U763" i="6"/>
  <c r="T763" i="6"/>
  <c r="S763" i="6"/>
  <c r="L763" i="6"/>
  <c r="U762" i="6"/>
  <c r="T762" i="6"/>
  <c r="S762" i="6"/>
  <c r="L762" i="6"/>
  <c r="U761" i="6"/>
  <c r="T761" i="6"/>
  <c r="S761" i="6"/>
  <c r="L761" i="6"/>
  <c r="U760" i="6"/>
  <c r="T760" i="6"/>
  <c r="S760" i="6"/>
  <c r="L760" i="6"/>
  <c r="U759" i="6"/>
  <c r="T759" i="6"/>
  <c r="S759" i="6"/>
  <c r="L759" i="6"/>
  <c r="U758" i="6"/>
  <c r="T758" i="6"/>
  <c r="S758" i="6"/>
  <c r="L758" i="6"/>
  <c r="U757" i="6"/>
  <c r="T757" i="6"/>
  <c r="S757" i="6"/>
  <c r="L757" i="6"/>
  <c r="U756" i="6"/>
  <c r="T756" i="6"/>
  <c r="S756" i="6"/>
  <c r="L756" i="6"/>
  <c r="U755" i="6"/>
  <c r="T755" i="6"/>
  <c r="S755" i="6"/>
  <c r="L755" i="6"/>
  <c r="U754" i="6"/>
  <c r="T754" i="6"/>
  <c r="S754" i="6"/>
  <c r="L754" i="6"/>
  <c r="U753" i="6"/>
  <c r="T753" i="6"/>
  <c r="S753" i="6"/>
  <c r="L753" i="6"/>
  <c r="U752" i="6"/>
  <c r="T752" i="6"/>
  <c r="S752" i="6"/>
  <c r="L752" i="6"/>
  <c r="U751" i="6"/>
  <c r="T751" i="6"/>
  <c r="S751" i="6"/>
  <c r="L751" i="6"/>
  <c r="U750" i="6"/>
  <c r="T750" i="6"/>
  <c r="S750" i="6"/>
  <c r="L750" i="6"/>
  <c r="U749" i="6"/>
  <c r="T749" i="6"/>
  <c r="S749" i="6"/>
  <c r="L749" i="6"/>
  <c r="U748" i="6"/>
  <c r="T748" i="6"/>
  <c r="S748" i="6"/>
  <c r="L748" i="6"/>
  <c r="U747" i="6"/>
  <c r="T747" i="6"/>
  <c r="S747" i="6"/>
  <c r="L747" i="6"/>
  <c r="U746" i="6"/>
  <c r="T746" i="6"/>
  <c r="S746" i="6"/>
  <c r="L746" i="6"/>
  <c r="U745" i="6"/>
  <c r="T745" i="6"/>
  <c r="S745" i="6"/>
  <c r="L745" i="6"/>
  <c r="U744" i="6"/>
  <c r="T744" i="6"/>
  <c r="S744" i="6"/>
  <c r="L744" i="6"/>
  <c r="U743" i="6"/>
  <c r="T743" i="6"/>
  <c r="S743" i="6"/>
  <c r="L743" i="6"/>
  <c r="U742" i="6"/>
  <c r="T742" i="6"/>
  <c r="S742" i="6"/>
  <c r="L742" i="6"/>
  <c r="U741" i="6"/>
  <c r="T741" i="6"/>
  <c r="S741" i="6"/>
  <c r="L741" i="6"/>
  <c r="U740" i="6"/>
  <c r="T740" i="6"/>
  <c r="S740" i="6"/>
  <c r="L740" i="6"/>
  <c r="U739" i="6"/>
  <c r="T739" i="6"/>
  <c r="S739" i="6"/>
  <c r="L739" i="6"/>
  <c r="U738" i="6"/>
  <c r="T738" i="6"/>
  <c r="S738" i="6"/>
  <c r="L738" i="6"/>
  <c r="U737" i="6"/>
  <c r="T737" i="6"/>
  <c r="S737" i="6"/>
  <c r="L737" i="6"/>
  <c r="U736" i="6"/>
  <c r="T736" i="6"/>
  <c r="S736" i="6"/>
  <c r="L736" i="6"/>
  <c r="U735" i="6"/>
  <c r="T735" i="6"/>
  <c r="S735" i="6"/>
  <c r="L735" i="6"/>
  <c r="U734" i="6"/>
  <c r="T734" i="6"/>
  <c r="S734" i="6"/>
  <c r="L734" i="6"/>
  <c r="U733" i="6"/>
  <c r="T733" i="6"/>
  <c r="S733" i="6"/>
  <c r="L733" i="6"/>
  <c r="U732" i="6"/>
  <c r="T732" i="6"/>
  <c r="S732" i="6"/>
  <c r="L732" i="6"/>
  <c r="U731" i="6"/>
  <c r="T731" i="6"/>
  <c r="S731" i="6"/>
  <c r="L731" i="6"/>
  <c r="U730" i="6"/>
  <c r="T730" i="6"/>
  <c r="S730" i="6"/>
  <c r="L730" i="6"/>
  <c r="U729" i="6"/>
  <c r="T729" i="6"/>
  <c r="S729" i="6"/>
  <c r="L729" i="6"/>
  <c r="U728" i="6"/>
  <c r="T728" i="6"/>
  <c r="S728" i="6"/>
  <c r="L728" i="6"/>
  <c r="U727" i="6"/>
  <c r="T727" i="6"/>
  <c r="S727" i="6"/>
  <c r="L727" i="6"/>
  <c r="U726" i="6"/>
  <c r="T726" i="6"/>
  <c r="S726" i="6"/>
  <c r="L726" i="6"/>
  <c r="U725" i="6"/>
  <c r="T725" i="6"/>
  <c r="S725" i="6"/>
  <c r="L725" i="6"/>
  <c r="U724" i="6"/>
  <c r="T724" i="6"/>
  <c r="S724" i="6"/>
  <c r="L724" i="6"/>
  <c r="U723" i="6"/>
  <c r="T723" i="6"/>
  <c r="S723" i="6"/>
  <c r="L723" i="6"/>
  <c r="U722" i="6"/>
  <c r="T722" i="6"/>
  <c r="S722" i="6"/>
  <c r="L722" i="6"/>
  <c r="U721" i="6"/>
  <c r="T721" i="6"/>
  <c r="S721" i="6"/>
  <c r="L721" i="6"/>
  <c r="U720" i="6"/>
  <c r="T720" i="6"/>
  <c r="S720" i="6"/>
  <c r="L720" i="6"/>
  <c r="U719" i="6"/>
  <c r="T719" i="6"/>
  <c r="S719" i="6"/>
  <c r="L719" i="6"/>
  <c r="U718" i="6"/>
  <c r="T718" i="6"/>
  <c r="S718" i="6"/>
  <c r="L718" i="6"/>
  <c r="U717" i="6"/>
  <c r="T717" i="6"/>
  <c r="S717" i="6"/>
  <c r="L717" i="6"/>
  <c r="U716" i="6"/>
  <c r="T716" i="6"/>
  <c r="S716" i="6"/>
  <c r="L716" i="6"/>
  <c r="U715" i="6"/>
  <c r="T715" i="6"/>
  <c r="S715" i="6"/>
  <c r="L715" i="6"/>
  <c r="U714" i="6"/>
  <c r="T714" i="6"/>
  <c r="S714" i="6"/>
  <c r="L714" i="6"/>
  <c r="U713" i="6"/>
  <c r="T713" i="6"/>
  <c r="S713" i="6"/>
  <c r="L713" i="6"/>
  <c r="U712" i="6"/>
  <c r="T712" i="6"/>
  <c r="S712" i="6"/>
  <c r="L712" i="6"/>
  <c r="U711" i="6"/>
  <c r="T711" i="6"/>
  <c r="S711" i="6"/>
  <c r="L711" i="6"/>
  <c r="U710" i="6"/>
  <c r="T710" i="6"/>
  <c r="S710" i="6"/>
  <c r="L710" i="6"/>
  <c r="U709" i="6"/>
  <c r="T709" i="6"/>
  <c r="S709" i="6"/>
  <c r="L709" i="6"/>
  <c r="U708" i="6"/>
  <c r="T708" i="6"/>
  <c r="S708" i="6"/>
  <c r="L708" i="6"/>
  <c r="U707" i="6"/>
  <c r="T707" i="6"/>
  <c r="S707" i="6"/>
  <c r="L707" i="6"/>
  <c r="U706" i="6"/>
  <c r="T706" i="6"/>
  <c r="S706" i="6"/>
  <c r="L706" i="6"/>
  <c r="U705" i="6"/>
  <c r="T705" i="6"/>
  <c r="S705" i="6"/>
  <c r="L705" i="6"/>
  <c r="U704" i="6"/>
  <c r="T704" i="6"/>
  <c r="S704" i="6"/>
  <c r="L704" i="6"/>
  <c r="U703" i="6"/>
  <c r="T703" i="6"/>
  <c r="S703" i="6"/>
  <c r="L703" i="6"/>
  <c r="U702" i="6"/>
  <c r="T702" i="6"/>
  <c r="S702" i="6"/>
  <c r="L702" i="6"/>
  <c r="U701" i="6"/>
  <c r="T701" i="6"/>
  <c r="S701" i="6"/>
  <c r="L701" i="6"/>
  <c r="U700" i="6"/>
  <c r="T700" i="6"/>
  <c r="S700" i="6"/>
  <c r="L700" i="6"/>
  <c r="U699" i="6"/>
  <c r="T699" i="6"/>
  <c r="S699" i="6"/>
  <c r="L699" i="6"/>
  <c r="U698" i="6"/>
  <c r="T698" i="6"/>
  <c r="S698" i="6"/>
  <c r="L698" i="6"/>
  <c r="U697" i="6"/>
  <c r="T697" i="6"/>
  <c r="S697" i="6"/>
  <c r="L697" i="6"/>
  <c r="U696" i="6"/>
  <c r="T696" i="6"/>
  <c r="S696" i="6"/>
  <c r="L696" i="6"/>
  <c r="U695" i="6"/>
  <c r="T695" i="6"/>
  <c r="S695" i="6"/>
  <c r="L695" i="6"/>
  <c r="U694" i="6"/>
  <c r="T694" i="6"/>
  <c r="S694" i="6"/>
  <c r="L694" i="6"/>
  <c r="U693" i="6"/>
  <c r="T693" i="6"/>
  <c r="S693" i="6"/>
  <c r="L693" i="6"/>
  <c r="U692" i="6"/>
  <c r="T692" i="6"/>
  <c r="S692" i="6"/>
  <c r="L692" i="6"/>
  <c r="U691" i="6"/>
  <c r="T691" i="6"/>
  <c r="S691" i="6"/>
  <c r="L691" i="6"/>
  <c r="U690" i="6"/>
  <c r="T690" i="6"/>
  <c r="S690" i="6"/>
  <c r="L690" i="6"/>
  <c r="U689" i="6"/>
  <c r="T689" i="6"/>
  <c r="S689" i="6"/>
  <c r="L689" i="6"/>
  <c r="U688" i="6"/>
  <c r="T688" i="6"/>
  <c r="S688" i="6"/>
  <c r="L688" i="6"/>
  <c r="U687" i="6"/>
  <c r="T687" i="6"/>
  <c r="S687" i="6"/>
  <c r="L687" i="6"/>
  <c r="U686" i="6"/>
  <c r="T686" i="6"/>
  <c r="S686" i="6"/>
  <c r="L686" i="6"/>
  <c r="U685" i="6"/>
  <c r="T685" i="6"/>
  <c r="S685" i="6"/>
  <c r="L685" i="6"/>
  <c r="U684" i="6"/>
  <c r="T684" i="6"/>
  <c r="S684" i="6"/>
  <c r="L684" i="6"/>
  <c r="U683" i="6"/>
  <c r="T683" i="6"/>
  <c r="S683" i="6"/>
  <c r="L683" i="6"/>
  <c r="U682" i="6"/>
  <c r="T682" i="6"/>
  <c r="S682" i="6"/>
  <c r="L682" i="6"/>
  <c r="U681" i="6"/>
  <c r="T681" i="6"/>
  <c r="S681" i="6"/>
  <c r="L681" i="6"/>
  <c r="U680" i="6"/>
  <c r="T680" i="6"/>
  <c r="S680" i="6"/>
  <c r="L680" i="6"/>
  <c r="U679" i="6"/>
  <c r="T679" i="6"/>
  <c r="S679" i="6"/>
  <c r="L679" i="6"/>
  <c r="U678" i="6"/>
  <c r="T678" i="6"/>
  <c r="S678" i="6"/>
  <c r="L678" i="6"/>
  <c r="U677" i="6"/>
  <c r="T677" i="6"/>
  <c r="S677" i="6"/>
  <c r="L677" i="6"/>
  <c r="U676" i="6"/>
  <c r="T676" i="6"/>
  <c r="S676" i="6"/>
  <c r="L676" i="6"/>
  <c r="U675" i="6"/>
  <c r="T675" i="6"/>
  <c r="S675" i="6"/>
  <c r="L675" i="6"/>
  <c r="U674" i="6"/>
  <c r="T674" i="6"/>
  <c r="S674" i="6"/>
  <c r="L674" i="6"/>
  <c r="U673" i="6"/>
  <c r="T673" i="6"/>
  <c r="S673" i="6"/>
  <c r="L673" i="6"/>
  <c r="U672" i="6"/>
  <c r="T672" i="6"/>
  <c r="S672" i="6"/>
  <c r="L672" i="6"/>
  <c r="U671" i="6"/>
  <c r="T671" i="6"/>
  <c r="S671" i="6"/>
  <c r="L671" i="6"/>
  <c r="U670" i="6"/>
  <c r="T670" i="6"/>
  <c r="S670" i="6"/>
  <c r="L670" i="6"/>
  <c r="U669" i="6"/>
  <c r="T669" i="6"/>
  <c r="S669" i="6"/>
  <c r="L669" i="6"/>
  <c r="U668" i="6"/>
  <c r="T668" i="6"/>
  <c r="S668" i="6"/>
  <c r="L668" i="6"/>
  <c r="U667" i="6"/>
  <c r="T667" i="6"/>
  <c r="S667" i="6"/>
  <c r="L667" i="6"/>
  <c r="U666" i="6"/>
  <c r="T666" i="6"/>
  <c r="S666" i="6"/>
  <c r="L666" i="6"/>
  <c r="U665" i="6"/>
  <c r="T665" i="6"/>
  <c r="S665" i="6"/>
  <c r="L665" i="6"/>
  <c r="U664" i="6"/>
  <c r="T664" i="6"/>
  <c r="S664" i="6"/>
  <c r="L664" i="6"/>
  <c r="U663" i="6"/>
  <c r="T663" i="6"/>
  <c r="S663" i="6"/>
  <c r="L663" i="6"/>
  <c r="U662" i="6"/>
  <c r="T662" i="6"/>
  <c r="S662" i="6"/>
  <c r="L662" i="6"/>
  <c r="U661" i="6"/>
  <c r="T661" i="6"/>
  <c r="S661" i="6"/>
  <c r="L661" i="6"/>
  <c r="U660" i="6"/>
  <c r="T660" i="6"/>
  <c r="S660" i="6"/>
  <c r="L660" i="6"/>
  <c r="U659" i="6"/>
  <c r="T659" i="6"/>
  <c r="S659" i="6"/>
  <c r="L659" i="6"/>
  <c r="U658" i="6"/>
  <c r="T658" i="6"/>
  <c r="S658" i="6"/>
  <c r="L658" i="6"/>
  <c r="U657" i="6"/>
  <c r="T657" i="6"/>
  <c r="S657" i="6"/>
  <c r="L657" i="6"/>
  <c r="U656" i="6"/>
  <c r="T656" i="6"/>
  <c r="S656" i="6"/>
  <c r="L656" i="6"/>
  <c r="U655" i="6"/>
  <c r="T655" i="6"/>
  <c r="S655" i="6"/>
  <c r="L655" i="6"/>
  <c r="U654" i="6"/>
  <c r="T654" i="6"/>
  <c r="S654" i="6"/>
  <c r="L654" i="6"/>
  <c r="U653" i="6"/>
  <c r="T653" i="6"/>
  <c r="S653" i="6"/>
  <c r="L653" i="6"/>
  <c r="U652" i="6"/>
  <c r="T652" i="6"/>
  <c r="S652" i="6"/>
  <c r="L652" i="6"/>
  <c r="U651" i="6"/>
  <c r="T651" i="6"/>
  <c r="S651" i="6"/>
  <c r="L651" i="6"/>
  <c r="U650" i="6"/>
  <c r="T650" i="6"/>
  <c r="S650" i="6"/>
  <c r="L650" i="6"/>
  <c r="U649" i="6"/>
  <c r="T649" i="6"/>
  <c r="S649" i="6"/>
  <c r="L649" i="6"/>
  <c r="U648" i="6"/>
  <c r="T648" i="6"/>
  <c r="S648" i="6"/>
  <c r="L648" i="6"/>
  <c r="U647" i="6"/>
  <c r="T647" i="6"/>
  <c r="S647" i="6"/>
  <c r="L647" i="6"/>
  <c r="U646" i="6"/>
  <c r="T646" i="6"/>
  <c r="S646" i="6"/>
  <c r="L646" i="6"/>
  <c r="U645" i="6"/>
  <c r="T645" i="6"/>
  <c r="S645" i="6"/>
  <c r="L645" i="6"/>
  <c r="U644" i="6"/>
  <c r="T644" i="6"/>
  <c r="S644" i="6"/>
  <c r="L644" i="6"/>
  <c r="U643" i="6"/>
  <c r="T643" i="6"/>
  <c r="S643" i="6"/>
  <c r="L643" i="6"/>
  <c r="U642" i="6"/>
  <c r="T642" i="6"/>
  <c r="S642" i="6"/>
  <c r="L642" i="6"/>
  <c r="U641" i="6"/>
  <c r="T641" i="6"/>
  <c r="S641" i="6"/>
  <c r="L641" i="6"/>
  <c r="U640" i="6"/>
  <c r="T640" i="6"/>
  <c r="S640" i="6"/>
  <c r="L640" i="6"/>
  <c r="U639" i="6"/>
  <c r="T639" i="6"/>
  <c r="S639" i="6"/>
  <c r="L639" i="6"/>
  <c r="U638" i="6"/>
  <c r="T638" i="6"/>
  <c r="S638" i="6"/>
  <c r="L638" i="6"/>
  <c r="U637" i="6"/>
  <c r="T637" i="6"/>
  <c r="S637" i="6"/>
  <c r="L637" i="6"/>
  <c r="U636" i="6"/>
  <c r="T636" i="6"/>
  <c r="S636" i="6"/>
  <c r="L636" i="6"/>
  <c r="U635" i="6"/>
  <c r="T635" i="6"/>
  <c r="S635" i="6"/>
  <c r="L635" i="6"/>
  <c r="U634" i="6"/>
  <c r="T634" i="6"/>
  <c r="S634" i="6"/>
  <c r="L634" i="6"/>
  <c r="U633" i="6"/>
  <c r="T633" i="6"/>
  <c r="S633" i="6"/>
  <c r="L633" i="6"/>
  <c r="U632" i="6"/>
  <c r="T632" i="6"/>
  <c r="S632" i="6"/>
  <c r="L632" i="6"/>
  <c r="U631" i="6"/>
  <c r="T631" i="6"/>
  <c r="S631" i="6"/>
  <c r="L631" i="6"/>
  <c r="U630" i="6"/>
  <c r="T630" i="6"/>
  <c r="S630" i="6"/>
  <c r="L630" i="6"/>
  <c r="U629" i="6"/>
  <c r="T629" i="6"/>
  <c r="S629" i="6"/>
  <c r="L629" i="6"/>
  <c r="U628" i="6"/>
  <c r="T628" i="6"/>
  <c r="S628" i="6"/>
  <c r="L628" i="6"/>
  <c r="U627" i="6"/>
  <c r="T627" i="6"/>
  <c r="S627" i="6"/>
  <c r="L627" i="6"/>
  <c r="U626" i="6"/>
  <c r="T626" i="6"/>
  <c r="S626" i="6"/>
  <c r="L626" i="6"/>
  <c r="U625" i="6"/>
  <c r="T625" i="6"/>
  <c r="S625" i="6"/>
  <c r="L625" i="6"/>
  <c r="U624" i="6"/>
  <c r="T624" i="6"/>
  <c r="S624" i="6"/>
  <c r="L624" i="6"/>
  <c r="U623" i="6"/>
  <c r="T623" i="6"/>
  <c r="S623" i="6"/>
  <c r="L623" i="6"/>
  <c r="U622" i="6"/>
  <c r="T622" i="6"/>
  <c r="S622" i="6"/>
  <c r="L622" i="6"/>
  <c r="U621" i="6"/>
  <c r="T621" i="6"/>
  <c r="S621" i="6"/>
  <c r="L621" i="6"/>
  <c r="U620" i="6"/>
  <c r="T620" i="6"/>
  <c r="S620" i="6"/>
  <c r="L620" i="6"/>
  <c r="U619" i="6"/>
  <c r="T619" i="6"/>
  <c r="S619" i="6"/>
  <c r="L619" i="6"/>
  <c r="U618" i="6"/>
  <c r="T618" i="6"/>
  <c r="S618" i="6"/>
  <c r="L618" i="6"/>
  <c r="U617" i="6"/>
  <c r="T617" i="6"/>
  <c r="S617" i="6"/>
  <c r="L617" i="6"/>
  <c r="U616" i="6"/>
  <c r="T616" i="6"/>
  <c r="S616" i="6"/>
  <c r="L616" i="6"/>
  <c r="U615" i="6"/>
  <c r="T615" i="6"/>
  <c r="S615" i="6"/>
  <c r="L615" i="6"/>
  <c r="U614" i="6"/>
  <c r="T614" i="6"/>
  <c r="S614" i="6"/>
  <c r="L614" i="6"/>
  <c r="U613" i="6"/>
  <c r="T613" i="6"/>
  <c r="S613" i="6"/>
  <c r="L613" i="6"/>
  <c r="U612" i="6"/>
  <c r="T612" i="6"/>
  <c r="S612" i="6"/>
  <c r="L612" i="6"/>
  <c r="U611" i="6"/>
  <c r="T611" i="6"/>
  <c r="S611" i="6"/>
  <c r="L611" i="6"/>
  <c r="U610" i="6"/>
  <c r="T610" i="6"/>
  <c r="S610" i="6"/>
  <c r="L610" i="6"/>
  <c r="U609" i="6"/>
  <c r="T609" i="6"/>
  <c r="S609" i="6"/>
  <c r="L609" i="6"/>
  <c r="U608" i="6"/>
  <c r="T608" i="6"/>
  <c r="S608" i="6"/>
  <c r="L608" i="6"/>
  <c r="U607" i="6"/>
  <c r="T607" i="6"/>
  <c r="S607" i="6"/>
  <c r="L607" i="6"/>
  <c r="U606" i="6"/>
  <c r="T606" i="6"/>
  <c r="S606" i="6"/>
  <c r="L606" i="6"/>
  <c r="U605" i="6"/>
  <c r="T605" i="6"/>
  <c r="S605" i="6"/>
  <c r="L605" i="6"/>
  <c r="U604" i="6"/>
  <c r="T604" i="6"/>
  <c r="S604" i="6"/>
  <c r="L604" i="6"/>
  <c r="U603" i="6"/>
  <c r="T603" i="6"/>
  <c r="S603" i="6"/>
  <c r="L603" i="6"/>
  <c r="U602" i="6"/>
  <c r="T602" i="6"/>
  <c r="S602" i="6"/>
  <c r="L602" i="6"/>
  <c r="U601" i="6"/>
  <c r="T601" i="6"/>
  <c r="S601" i="6"/>
  <c r="L601" i="6"/>
  <c r="U600" i="6"/>
  <c r="T600" i="6"/>
  <c r="S600" i="6"/>
  <c r="L600" i="6"/>
  <c r="U599" i="6"/>
  <c r="T599" i="6"/>
  <c r="S599" i="6"/>
  <c r="L599" i="6"/>
  <c r="U598" i="6"/>
  <c r="T598" i="6"/>
  <c r="S598" i="6"/>
  <c r="L598" i="6"/>
  <c r="U597" i="6"/>
  <c r="T597" i="6"/>
  <c r="S597" i="6"/>
  <c r="L597" i="6"/>
  <c r="U596" i="6"/>
  <c r="T596" i="6"/>
  <c r="S596" i="6"/>
  <c r="L596" i="6"/>
  <c r="U595" i="6"/>
  <c r="T595" i="6"/>
  <c r="S595" i="6"/>
  <c r="L595" i="6"/>
  <c r="U594" i="6"/>
  <c r="T594" i="6"/>
  <c r="S594" i="6"/>
  <c r="L594" i="6"/>
  <c r="U593" i="6"/>
  <c r="T593" i="6"/>
  <c r="S593" i="6"/>
  <c r="L593" i="6"/>
  <c r="U592" i="6"/>
  <c r="T592" i="6"/>
  <c r="S592" i="6"/>
  <c r="L592" i="6"/>
  <c r="U591" i="6"/>
  <c r="T591" i="6"/>
  <c r="S591" i="6"/>
  <c r="L591" i="6"/>
  <c r="U590" i="6"/>
  <c r="T590" i="6"/>
  <c r="S590" i="6"/>
  <c r="L590" i="6"/>
  <c r="U589" i="6"/>
  <c r="T589" i="6"/>
  <c r="S589" i="6"/>
  <c r="L589" i="6"/>
  <c r="U588" i="6"/>
  <c r="T588" i="6"/>
  <c r="S588" i="6"/>
  <c r="L588" i="6"/>
  <c r="U587" i="6"/>
  <c r="T587" i="6"/>
  <c r="S587" i="6"/>
  <c r="L587" i="6"/>
  <c r="U586" i="6"/>
  <c r="T586" i="6"/>
  <c r="S586" i="6"/>
  <c r="L586" i="6"/>
  <c r="U585" i="6"/>
  <c r="T585" i="6"/>
  <c r="S585" i="6"/>
  <c r="L585" i="6"/>
  <c r="U584" i="6"/>
  <c r="T584" i="6"/>
  <c r="S584" i="6"/>
  <c r="L584" i="6"/>
  <c r="U583" i="6"/>
  <c r="T583" i="6"/>
  <c r="S583" i="6"/>
  <c r="L583" i="6"/>
  <c r="U582" i="6"/>
  <c r="T582" i="6"/>
  <c r="S582" i="6"/>
  <c r="L582" i="6"/>
  <c r="U581" i="6"/>
  <c r="T581" i="6"/>
  <c r="S581" i="6"/>
  <c r="L581" i="6"/>
  <c r="U580" i="6"/>
  <c r="T580" i="6"/>
  <c r="S580" i="6"/>
  <c r="L580" i="6"/>
  <c r="U579" i="6"/>
  <c r="T579" i="6"/>
  <c r="S579" i="6"/>
  <c r="L579" i="6"/>
  <c r="U578" i="6"/>
  <c r="T578" i="6"/>
  <c r="S578" i="6"/>
  <c r="L578" i="6"/>
  <c r="U577" i="6"/>
  <c r="T577" i="6"/>
  <c r="S577" i="6"/>
  <c r="L577" i="6"/>
  <c r="U576" i="6"/>
  <c r="T576" i="6"/>
  <c r="S576" i="6"/>
  <c r="L576" i="6"/>
  <c r="U575" i="6"/>
  <c r="T575" i="6"/>
  <c r="S575" i="6"/>
  <c r="L575" i="6"/>
  <c r="U574" i="6"/>
  <c r="T574" i="6"/>
  <c r="S574" i="6"/>
  <c r="L574" i="6"/>
  <c r="U573" i="6"/>
  <c r="T573" i="6"/>
  <c r="S573" i="6"/>
  <c r="L573" i="6"/>
  <c r="U572" i="6"/>
  <c r="T572" i="6"/>
  <c r="S572" i="6"/>
  <c r="L572" i="6"/>
  <c r="U571" i="6"/>
  <c r="T571" i="6"/>
  <c r="S571" i="6"/>
  <c r="L571" i="6"/>
  <c r="U570" i="6"/>
  <c r="T570" i="6"/>
  <c r="S570" i="6"/>
  <c r="L570" i="6"/>
  <c r="U569" i="6"/>
  <c r="T569" i="6"/>
  <c r="S569" i="6"/>
  <c r="L569" i="6"/>
  <c r="U568" i="6"/>
  <c r="T568" i="6"/>
  <c r="S568" i="6"/>
  <c r="L568" i="6"/>
  <c r="U567" i="6"/>
  <c r="T567" i="6"/>
  <c r="S567" i="6"/>
  <c r="L567" i="6"/>
  <c r="U566" i="6"/>
  <c r="T566" i="6"/>
  <c r="S566" i="6"/>
  <c r="L566" i="6"/>
  <c r="U565" i="6"/>
  <c r="T565" i="6"/>
  <c r="S565" i="6"/>
  <c r="L565" i="6"/>
  <c r="U564" i="6"/>
  <c r="T564" i="6"/>
  <c r="S564" i="6"/>
  <c r="L564" i="6"/>
  <c r="U563" i="6"/>
  <c r="T563" i="6"/>
  <c r="S563" i="6"/>
  <c r="L563" i="6"/>
  <c r="U562" i="6"/>
  <c r="T562" i="6"/>
  <c r="S562" i="6"/>
  <c r="L562" i="6"/>
  <c r="U561" i="6"/>
  <c r="T561" i="6"/>
  <c r="S561" i="6"/>
  <c r="L561" i="6"/>
  <c r="U560" i="6"/>
  <c r="T560" i="6"/>
  <c r="S560" i="6"/>
  <c r="L560" i="6"/>
  <c r="U559" i="6"/>
  <c r="T559" i="6"/>
  <c r="S559" i="6"/>
  <c r="L559" i="6"/>
  <c r="U558" i="6"/>
  <c r="T558" i="6"/>
  <c r="S558" i="6"/>
  <c r="L558" i="6"/>
  <c r="U557" i="6"/>
  <c r="T557" i="6"/>
  <c r="S557" i="6"/>
  <c r="L557" i="6"/>
  <c r="U556" i="6"/>
  <c r="T556" i="6"/>
  <c r="S556" i="6"/>
  <c r="L556" i="6"/>
  <c r="U555" i="6"/>
  <c r="T555" i="6"/>
  <c r="S555" i="6"/>
  <c r="L555" i="6"/>
  <c r="U554" i="6"/>
  <c r="T554" i="6"/>
  <c r="S554" i="6"/>
  <c r="L554" i="6"/>
  <c r="U553" i="6"/>
  <c r="T553" i="6"/>
  <c r="S553" i="6"/>
  <c r="L553" i="6"/>
  <c r="U552" i="6"/>
  <c r="T552" i="6"/>
  <c r="S552" i="6"/>
  <c r="L552" i="6"/>
  <c r="U551" i="6"/>
  <c r="T551" i="6"/>
  <c r="S551" i="6"/>
  <c r="L551" i="6"/>
  <c r="U550" i="6"/>
  <c r="T550" i="6"/>
  <c r="S550" i="6"/>
  <c r="L550" i="6"/>
  <c r="U549" i="6"/>
  <c r="T549" i="6"/>
  <c r="S549" i="6"/>
  <c r="L549" i="6"/>
  <c r="U548" i="6"/>
  <c r="T548" i="6"/>
  <c r="S548" i="6"/>
  <c r="L548" i="6"/>
  <c r="U547" i="6"/>
  <c r="T547" i="6"/>
  <c r="S547" i="6"/>
  <c r="L547" i="6"/>
  <c r="U546" i="6"/>
  <c r="T546" i="6"/>
  <c r="S546" i="6"/>
  <c r="L546" i="6"/>
  <c r="U545" i="6"/>
  <c r="T545" i="6"/>
  <c r="S545" i="6"/>
  <c r="L545" i="6"/>
  <c r="U544" i="6"/>
  <c r="T544" i="6"/>
  <c r="S544" i="6"/>
  <c r="L544" i="6"/>
  <c r="U543" i="6"/>
  <c r="T543" i="6"/>
  <c r="S543" i="6"/>
  <c r="L543" i="6"/>
  <c r="U542" i="6"/>
  <c r="T542" i="6"/>
  <c r="S542" i="6"/>
  <c r="L542" i="6"/>
  <c r="U541" i="6"/>
  <c r="T541" i="6"/>
  <c r="S541" i="6"/>
  <c r="L541" i="6"/>
  <c r="U540" i="6"/>
  <c r="T540" i="6"/>
  <c r="S540" i="6"/>
  <c r="L540" i="6"/>
  <c r="U539" i="6"/>
  <c r="T539" i="6"/>
  <c r="S539" i="6"/>
  <c r="L539" i="6"/>
  <c r="U538" i="6"/>
  <c r="T538" i="6"/>
  <c r="S538" i="6"/>
  <c r="L538" i="6"/>
  <c r="U537" i="6"/>
  <c r="T537" i="6"/>
  <c r="S537" i="6"/>
  <c r="L537" i="6"/>
  <c r="U536" i="6"/>
  <c r="T536" i="6"/>
  <c r="S536" i="6"/>
  <c r="L536" i="6"/>
  <c r="U535" i="6"/>
  <c r="T535" i="6"/>
  <c r="S535" i="6"/>
  <c r="L535" i="6"/>
  <c r="U534" i="6"/>
  <c r="T534" i="6"/>
  <c r="S534" i="6"/>
  <c r="L534" i="6"/>
  <c r="U533" i="6"/>
  <c r="T533" i="6"/>
  <c r="S533" i="6"/>
  <c r="L533" i="6"/>
  <c r="U532" i="6"/>
  <c r="T532" i="6"/>
  <c r="S532" i="6"/>
  <c r="L532" i="6"/>
  <c r="U531" i="6"/>
  <c r="T531" i="6"/>
  <c r="S531" i="6"/>
  <c r="L531" i="6"/>
  <c r="U530" i="6"/>
  <c r="T530" i="6"/>
  <c r="S530" i="6"/>
  <c r="L530" i="6"/>
  <c r="U529" i="6"/>
  <c r="T529" i="6"/>
  <c r="S529" i="6"/>
  <c r="L529" i="6"/>
  <c r="U528" i="6"/>
  <c r="T528" i="6"/>
  <c r="S528" i="6"/>
  <c r="L528" i="6"/>
  <c r="U527" i="6"/>
  <c r="T527" i="6"/>
  <c r="S527" i="6"/>
  <c r="L527" i="6"/>
  <c r="U526" i="6"/>
  <c r="T526" i="6"/>
  <c r="S526" i="6"/>
  <c r="L526" i="6"/>
  <c r="U525" i="6"/>
  <c r="T525" i="6"/>
  <c r="S525" i="6"/>
  <c r="L525" i="6"/>
  <c r="U524" i="6"/>
  <c r="T524" i="6"/>
  <c r="S524" i="6"/>
  <c r="L524" i="6"/>
  <c r="U523" i="6"/>
  <c r="T523" i="6"/>
  <c r="S523" i="6"/>
  <c r="L523" i="6"/>
  <c r="U522" i="6"/>
  <c r="T522" i="6"/>
  <c r="S522" i="6"/>
  <c r="L522" i="6"/>
  <c r="U521" i="6"/>
  <c r="T521" i="6"/>
  <c r="S521" i="6"/>
  <c r="L521" i="6"/>
  <c r="U520" i="6"/>
  <c r="T520" i="6"/>
  <c r="S520" i="6"/>
  <c r="L520" i="6"/>
  <c r="U519" i="6"/>
  <c r="T519" i="6"/>
  <c r="S519" i="6"/>
  <c r="L519" i="6"/>
  <c r="U518" i="6"/>
  <c r="T518" i="6"/>
  <c r="S518" i="6"/>
  <c r="L518" i="6"/>
  <c r="U517" i="6"/>
  <c r="T517" i="6"/>
  <c r="S517" i="6"/>
  <c r="L517" i="6"/>
  <c r="U516" i="6"/>
  <c r="T516" i="6"/>
  <c r="S516" i="6"/>
  <c r="L516" i="6"/>
  <c r="U515" i="6"/>
  <c r="T515" i="6"/>
  <c r="S515" i="6"/>
  <c r="L515" i="6"/>
  <c r="U514" i="6"/>
  <c r="T514" i="6"/>
  <c r="S514" i="6"/>
  <c r="L514" i="6"/>
  <c r="U513" i="6"/>
  <c r="T513" i="6"/>
  <c r="S513" i="6"/>
  <c r="L513" i="6"/>
  <c r="U512" i="6"/>
  <c r="T512" i="6"/>
  <c r="S512" i="6"/>
  <c r="L512" i="6"/>
  <c r="U511" i="6"/>
  <c r="T511" i="6"/>
  <c r="S511" i="6"/>
  <c r="L511" i="6"/>
  <c r="U510" i="6"/>
  <c r="T510" i="6"/>
  <c r="S510" i="6"/>
  <c r="U509" i="6"/>
  <c r="T509" i="6"/>
  <c r="S509" i="6"/>
  <c r="L509" i="6"/>
  <c r="U508" i="6"/>
  <c r="T508" i="6"/>
  <c r="S508" i="6"/>
  <c r="L508" i="6"/>
  <c r="U507" i="6"/>
  <c r="T507" i="6"/>
  <c r="S507" i="6"/>
  <c r="L507" i="6"/>
  <c r="U506" i="6"/>
  <c r="T506" i="6"/>
  <c r="S506" i="6"/>
  <c r="L506" i="6"/>
  <c r="U505" i="6"/>
  <c r="T505" i="6"/>
  <c r="S505" i="6"/>
  <c r="L505" i="6"/>
  <c r="U504" i="6"/>
  <c r="T504" i="6"/>
  <c r="S504" i="6"/>
  <c r="L504" i="6"/>
  <c r="U503" i="6"/>
  <c r="T503" i="6"/>
  <c r="S503" i="6"/>
  <c r="L503" i="6"/>
  <c r="U502" i="6"/>
  <c r="T502" i="6"/>
  <c r="S502" i="6"/>
  <c r="L502" i="6"/>
  <c r="U501" i="6"/>
  <c r="T501" i="6"/>
  <c r="S501" i="6"/>
  <c r="L501" i="6"/>
  <c r="U500" i="6"/>
  <c r="T500" i="6"/>
  <c r="S500" i="6"/>
  <c r="L500" i="6"/>
  <c r="U499" i="6"/>
  <c r="T499" i="6"/>
  <c r="S499" i="6"/>
  <c r="L499" i="6"/>
  <c r="U498" i="6"/>
  <c r="T498" i="6"/>
  <c r="S498" i="6"/>
  <c r="L498" i="6"/>
  <c r="U497" i="6"/>
  <c r="T497" i="6"/>
  <c r="S497" i="6"/>
  <c r="L497" i="6"/>
  <c r="U496" i="6"/>
  <c r="T496" i="6"/>
  <c r="S496" i="6"/>
  <c r="L496" i="6"/>
  <c r="U495" i="6"/>
  <c r="T495" i="6"/>
  <c r="S495" i="6"/>
  <c r="L495" i="6"/>
  <c r="U494" i="6"/>
  <c r="T494" i="6"/>
  <c r="S494" i="6"/>
  <c r="L494" i="6"/>
  <c r="U493" i="6"/>
  <c r="T493" i="6"/>
  <c r="S493" i="6"/>
  <c r="L493" i="6"/>
  <c r="U492" i="6"/>
  <c r="T492" i="6"/>
  <c r="S492" i="6"/>
  <c r="L492" i="6"/>
  <c r="U491" i="6"/>
  <c r="T491" i="6"/>
  <c r="S491" i="6"/>
  <c r="L491" i="6"/>
  <c r="U490" i="6"/>
  <c r="T490" i="6"/>
  <c r="S490" i="6"/>
  <c r="L490" i="6"/>
  <c r="U489" i="6"/>
  <c r="T489" i="6"/>
  <c r="S489" i="6"/>
  <c r="L489" i="6"/>
  <c r="U488" i="6"/>
  <c r="T488" i="6"/>
  <c r="S488" i="6"/>
  <c r="L488" i="6"/>
  <c r="U487" i="6"/>
  <c r="T487" i="6"/>
  <c r="S487" i="6"/>
  <c r="L487" i="6"/>
  <c r="U486" i="6"/>
  <c r="T486" i="6"/>
  <c r="S486" i="6"/>
  <c r="L486" i="6"/>
  <c r="U485" i="6"/>
  <c r="T485" i="6"/>
  <c r="S485" i="6"/>
  <c r="L485" i="6"/>
  <c r="U484" i="6"/>
  <c r="T484" i="6"/>
  <c r="S484" i="6"/>
  <c r="L484" i="6"/>
  <c r="U483" i="6"/>
  <c r="T483" i="6"/>
  <c r="S483" i="6"/>
  <c r="L483" i="6"/>
  <c r="U482" i="6"/>
  <c r="T482" i="6"/>
  <c r="S482" i="6"/>
  <c r="L482" i="6"/>
  <c r="U481" i="6"/>
  <c r="T481" i="6"/>
  <c r="S481" i="6"/>
  <c r="L481" i="6"/>
  <c r="U480" i="6"/>
  <c r="T480" i="6"/>
  <c r="S480" i="6"/>
  <c r="L480" i="6"/>
  <c r="U479" i="6"/>
  <c r="T479" i="6"/>
  <c r="S479" i="6"/>
  <c r="L479" i="6"/>
  <c r="U478" i="6"/>
  <c r="T478" i="6"/>
  <c r="S478" i="6"/>
  <c r="L478" i="6"/>
  <c r="U477" i="6"/>
  <c r="T477" i="6"/>
  <c r="S477" i="6"/>
  <c r="L477" i="6"/>
  <c r="U476" i="6"/>
  <c r="T476" i="6"/>
  <c r="S476" i="6"/>
  <c r="L476" i="6"/>
  <c r="U475" i="6"/>
  <c r="T475" i="6"/>
  <c r="S475" i="6"/>
  <c r="L475" i="6"/>
  <c r="U474" i="6"/>
  <c r="T474" i="6"/>
  <c r="S474" i="6"/>
  <c r="L474" i="6"/>
  <c r="U473" i="6"/>
  <c r="T473" i="6"/>
  <c r="S473" i="6"/>
  <c r="L473" i="6"/>
  <c r="U472" i="6"/>
  <c r="T472" i="6"/>
  <c r="S472" i="6"/>
  <c r="L472" i="6"/>
  <c r="U471" i="6"/>
  <c r="T471" i="6"/>
  <c r="S471" i="6"/>
  <c r="L471" i="6"/>
  <c r="U470" i="6"/>
  <c r="T470" i="6"/>
  <c r="S470" i="6"/>
  <c r="L470" i="6"/>
  <c r="U469" i="6"/>
  <c r="T469" i="6"/>
  <c r="S469" i="6"/>
  <c r="L469" i="6"/>
  <c r="U468" i="6"/>
  <c r="T468" i="6"/>
  <c r="S468" i="6"/>
  <c r="L468" i="6"/>
  <c r="U467" i="6"/>
  <c r="T467" i="6"/>
  <c r="S467" i="6"/>
  <c r="L467" i="6"/>
  <c r="U466" i="6"/>
  <c r="T466" i="6"/>
  <c r="S466" i="6"/>
  <c r="L466" i="6"/>
  <c r="U465" i="6"/>
  <c r="T465" i="6"/>
  <c r="S465" i="6"/>
  <c r="L465" i="6"/>
  <c r="U464" i="6"/>
  <c r="T464" i="6"/>
  <c r="S464" i="6"/>
  <c r="L464" i="6"/>
  <c r="U463" i="6"/>
  <c r="T463" i="6"/>
  <c r="S463" i="6"/>
  <c r="L463" i="6"/>
  <c r="U462" i="6"/>
  <c r="T462" i="6"/>
  <c r="S462" i="6"/>
  <c r="L462" i="6"/>
  <c r="U461" i="6"/>
  <c r="T461" i="6"/>
  <c r="S461" i="6"/>
  <c r="L461" i="6"/>
  <c r="U460" i="6"/>
  <c r="T460" i="6"/>
  <c r="S460" i="6"/>
  <c r="L460" i="6"/>
  <c r="U459" i="6"/>
  <c r="T459" i="6"/>
  <c r="S459" i="6"/>
  <c r="L459" i="6"/>
  <c r="U458" i="6"/>
  <c r="T458" i="6"/>
  <c r="S458" i="6"/>
  <c r="L458" i="6"/>
  <c r="U457" i="6"/>
  <c r="T457" i="6"/>
  <c r="S457" i="6"/>
  <c r="L457" i="6"/>
  <c r="U456" i="6"/>
  <c r="T456" i="6"/>
  <c r="S456" i="6"/>
  <c r="L456" i="6"/>
  <c r="U455" i="6"/>
  <c r="T455" i="6"/>
  <c r="S455" i="6"/>
  <c r="L455" i="6"/>
  <c r="U454" i="6"/>
  <c r="T454" i="6"/>
  <c r="S454" i="6"/>
  <c r="L454" i="6"/>
  <c r="U453" i="6"/>
  <c r="T453" i="6"/>
  <c r="S453" i="6"/>
  <c r="L453" i="6"/>
  <c r="U452" i="6"/>
  <c r="T452" i="6"/>
  <c r="S452" i="6"/>
  <c r="L452" i="6"/>
  <c r="U451" i="6"/>
  <c r="T451" i="6"/>
  <c r="S451" i="6"/>
  <c r="L451" i="6"/>
  <c r="U450" i="6"/>
  <c r="T450" i="6"/>
  <c r="S450" i="6"/>
  <c r="L450" i="6"/>
  <c r="U449" i="6"/>
  <c r="T449" i="6"/>
  <c r="S449" i="6"/>
  <c r="L449" i="6"/>
  <c r="U448" i="6"/>
  <c r="T448" i="6"/>
  <c r="S448" i="6"/>
  <c r="L448" i="6"/>
  <c r="U447" i="6"/>
  <c r="T447" i="6"/>
  <c r="S447" i="6"/>
  <c r="L447" i="6"/>
  <c r="U446" i="6"/>
  <c r="T446" i="6"/>
  <c r="S446" i="6"/>
  <c r="L446" i="6"/>
  <c r="U445" i="6"/>
  <c r="T445" i="6"/>
  <c r="S445" i="6"/>
  <c r="L445" i="6"/>
  <c r="U444" i="6"/>
  <c r="T444" i="6"/>
  <c r="S444" i="6"/>
  <c r="L444" i="6"/>
  <c r="U443" i="6"/>
  <c r="T443" i="6"/>
  <c r="S443" i="6"/>
  <c r="L443" i="6"/>
  <c r="U442" i="6"/>
  <c r="T442" i="6"/>
  <c r="S442" i="6"/>
  <c r="L442" i="6"/>
  <c r="U441" i="6"/>
  <c r="T441" i="6"/>
  <c r="S441" i="6"/>
  <c r="L441" i="6"/>
  <c r="U440" i="6"/>
  <c r="T440" i="6"/>
  <c r="S440" i="6"/>
  <c r="L440" i="6"/>
  <c r="U439" i="6"/>
  <c r="T439" i="6"/>
  <c r="S439" i="6"/>
  <c r="L439" i="6"/>
  <c r="U438" i="6"/>
  <c r="T438" i="6"/>
  <c r="S438" i="6"/>
  <c r="L438" i="6"/>
  <c r="U437" i="6"/>
  <c r="T437" i="6"/>
  <c r="S437" i="6"/>
  <c r="L437" i="6"/>
  <c r="U436" i="6"/>
  <c r="T436" i="6"/>
  <c r="S436" i="6"/>
  <c r="L436" i="6"/>
  <c r="U435" i="6"/>
  <c r="T435" i="6"/>
  <c r="S435" i="6"/>
  <c r="L435" i="6"/>
  <c r="U434" i="6"/>
  <c r="T434" i="6"/>
  <c r="S434" i="6"/>
  <c r="L434" i="6"/>
  <c r="U433" i="6"/>
  <c r="T433" i="6"/>
  <c r="S433" i="6"/>
  <c r="L433" i="6"/>
  <c r="U432" i="6"/>
  <c r="T432" i="6"/>
  <c r="S432" i="6"/>
  <c r="L432" i="6"/>
  <c r="U431" i="6"/>
  <c r="T431" i="6"/>
  <c r="S431" i="6"/>
  <c r="L431" i="6"/>
  <c r="U430" i="6"/>
  <c r="T430" i="6"/>
  <c r="S430" i="6"/>
  <c r="L430" i="6"/>
  <c r="U429" i="6"/>
  <c r="T429" i="6"/>
  <c r="S429" i="6"/>
  <c r="L429" i="6"/>
  <c r="U428" i="6"/>
  <c r="T428" i="6"/>
  <c r="S428" i="6"/>
  <c r="L428" i="6"/>
  <c r="U427" i="6"/>
  <c r="T427" i="6"/>
  <c r="S427" i="6"/>
  <c r="L427" i="6"/>
  <c r="U426" i="6"/>
  <c r="T426" i="6"/>
  <c r="S426" i="6"/>
  <c r="L426" i="6"/>
  <c r="U425" i="6"/>
  <c r="T425" i="6"/>
  <c r="S425" i="6"/>
  <c r="L425" i="6"/>
  <c r="U424" i="6"/>
  <c r="T424" i="6"/>
  <c r="S424" i="6"/>
  <c r="L424" i="6"/>
  <c r="U423" i="6"/>
  <c r="T423" i="6"/>
  <c r="S423" i="6"/>
  <c r="L423" i="6"/>
  <c r="U422" i="6"/>
  <c r="T422" i="6"/>
  <c r="S422" i="6"/>
  <c r="L422" i="6"/>
  <c r="U421" i="6"/>
  <c r="T421" i="6"/>
  <c r="S421" i="6"/>
  <c r="L421" i="6"/>
  <c r="U420" i="6"/>
  <c r="T420" i="6"/>
  <c r="S420" i="6"/>
  <c r="L420" i="6"/>
  <c r="U419" i="6"/>
  <c r="T419" i="6"/>
  <c r="S419" i="6"/>
  <c r="L419" i="6"/>
  <c r="U418" i="6"/>
  <c r="T418" i="6"/>
  <c r="S418" i="6"/>
  <c r="L418" i="6"/>
  <c r="U417" i="6"/>
  <c r="T417" i="6"/>
  <c r="S417" i="6"/>
  <c r="L417" i="6"/>
  <c r="U416" i="6"/>
  <c r="T416" i="6"/>
  <c r="S416" i="6"/>
  <c r="L416" i="6"/>
  <c r="U415" i="6"/>
  <c r="T415" i="6"/>
  <c r="S415" i="6"/>
  <c r="L415" i="6"/>
  <c r="U414" i="6"/>
  <c r="T414" i="6"/>
  <c r="S414" i="6"/>
  <c r="L414" i="6"/>
  <c r="U413" i="6"/>
  <c r="T413" i="6"/>
  <c r="S413" i="6"/>
  <c r="L413" i="6"/>
  <c r="U412" i="6"/>
  <c r="T412" i="6"/>
  <c r="S412" i="6"/>
  <c r="L412" i="6"/>
  <c r="U411" i="6"/>
  <c r="T411" i="6"/>
  <c r="S411" i="6"/>
  <c r="L411" i="6"/>
  <c r="U410" i="6"/>
  <c r="T410" i="6"/>
  <c r="S410" i="6"/>
  <c r="L410" i="6"/>
  <c r="U409" i="6"/>
  <c r="T409" i="6"/>
  <c r="S409" i="6"/>
  <c r="L409" i="6"/>
  <c r="U408" i="6"/>
  <c r="T408" i="6"/>
  <c r="S408" i="6"/>
  <c r="L408" i="6"/>
  <c r="U407" i="6"/>
  <c r="T407" i="6"/>
  <c r="S407" i="6"/>
  <c r="L407" i="6"/>
  <c r="U406" i="6"/>
  <c r="T406" i="6"/>
  <c r="S406" i="6"/>
  <c r="L406" i="6"/>
  <c r="U405" i="6"/>
  <c r="T405" i="6"/>
  <c r="S405" i="6"/>
  <c r="L405" i="6"/>
  <c r="U404" i="6"/>
  <c r="T404" i="6"/>
  <c r="S404" i="6"/>
  <c r="L404" i="6"/>
  <c r="U403" i="6"/>
  <c r="T403" i="6"/>
  <c r="S403" i="6"/>
  <c r="L403" i="6"/>
  <c r="U402" i="6"/>
  <c r="T402" i="6"/>
  <c r="S402" i="6"/>
  <c r="L402" i="6"/>
  <c r="U401" i="6"/>
  <c r="T401" i="6"/>
  <c r="S401" i="6"/>
  <c r="L401" i="6"/>
  <c r="U400" i="6"/>
  <c r="T400" i="6"/>
  <c r="S400" i="6"/>
  <c r="L400" i="6"/>
  <c r="U399" i="6"/>
  <c r="T399" i="6"/>
  <c r="S399" i="6"/>
  <c r="L399" i="6"/>
  <c r="U398" i="6"/>
  <c r="T398" i="6"/>
  <c r="S398" i="6"/>
  <c r="L398" i="6"/>
  <c r="U397" i="6"/>
  <c r="T397" i="6"/>
  <c r="S397" i="6"/>
  <c r="L397" i="6"/>
  <c r="U396" i="6"/>
  <c r="T396" i="6"/>
  <c r="S396" i="6"/>
  <c r="L396" i="6"/>
  <c r="U395" i="6"/>
  <c r="T395" i="6"/>
  <c r="S395" i="6"/>
  <c r="L395" i="6"/>
  <c r="U394" i="6"/>
  <c r="T394" i="6"/>
  <c r="S394" i="6"/>
  <c r="L394" i="6"/>
  <c r="U393" i="6"/>
  <c r="T393" i="6"/>
  <c r="S393" i="6"/>
  <c r="L393" i="6"/>
  <c r="U392" i="6"/>
  <c r="T392" i="6"/>
  <c r="S392" i="6"/>
  <c r="L392" i="6"/>
  <c r="U391" i="6"/>
  <c r="T391" i="6"/>
  <c r="S391" i="6"/>
  <c r="L391" i="6"/>
  <c r="U390" i="6"/>
  <c r="T390" i="6"/>
  <c r="S390" i="6"/>
  <c r="L390" i="6"/>
  <c r="U389" i="6"/>
  <c r="T389" i="6"/>
  <c r="S389" i="6"/>
  <c r="L389" i="6"/>
  <c r="U388" i="6"/>
  <c r="T388" i="6"/>
  <c r="S388" i="6"/>
  <c r="L388" i="6"/>
  <c r="U387" i="6"/>
  <c r="T387" i="6"/>
  <c r="S387" i="6"/>
  <c r="L387" i="6"/>
  <c r="U386" i="6"/>
  <c r="T386" i="6"/>
  <c r="S386" i="6"/>
  <c r="L386" i="6"/>
  <c r="U385" i="6"/>
  <c r="T385" i="6"/>
  <c r="S385" i="6"/>
  <c r="L385" i="6"/>
  <c r="U384" i="6"/>
  <c r="T384" i="6"/>
  <c r="S384" i="6"/>
  <c r="L384" i="6"/>
  <c r="U383" i="6"/>
  <c r="T383" i="6"/>
  <c r="S383" i="6"/>
  <c r="L383" i="6"/>
  <c r="U382" i="6"/>
  <c r="T382" i="6"/>
  <c r="S382" i="6"/>
  <c r="L382" i="6"/>
  <c r="U381" i="6"/>
  <c r="T381" i="6"/>
  <c r="S381" i="6"/>
  <c r="L381" i="6"/>
  <c r="U380" i="6"/>
  <c r="T380" i="6"/>
  <c r="S380" i="6"/>
  <c r="L380" i="6"/>
  <c r="U379" i="6"/>
  <c r="T379" i="6"/>
  <c r="S379" i="6"/>
  <c r="L379" i="6"/>
  <c r="U378" i="6"/>
  <c r="T378" i="6"/>
  <c r="S378" i="6"/>
  <c r="L378" i="6"/>
  <c r="U377" i="6"/>
  <c r="T377" i="6"/>
  <c r="S377" i="6"/>
  <c r="L377" i="6"/>
  <c r="U376" i="6"/>
  <c r="T376" i="6"/>
  <c r="S376" i="6"/>
  <c r="L376" i="6"/>
  <c r="U375" i="6"/>
  <c r="T375" i="6"/>
  <c r="S375" i="6"/>
  <c r="L375" i="6"/>
  <c r="U374" i="6"/>
  <c r="T374" i="6"/>
  <c r="S374" i="6"/>
  <c r="L374" i="6"/>
  <c r="U373" i="6"/>
  <c r="T373" i="6"/>
  <c r="S373" i="6"/>
  <c r="L373" i="6"/>
  <c r="U372" i="6"/>
  <c r="T372" i="6"/>
  <c r="S372" i="6"/>
  <c r="L372" i="6"/>
  <c r="U371" i="6"/>
  <c r="T371" i="6"/>
  <c r="S371" i="6"/>
  <c r="L371" i="6"/>
  <c r="U370" i="6"/>
  <c r="T370" i="6"/>
  <c r="S370" i="6"/>
  <c r="L370" i="6"/>
  <c r="U369" i="6"/>
  <c r="T369" i="6"/>
  <c r="S369" i="6"/>
  <c r="L369" i="6"/>
  <c r="U368" i="6"/>
  <c r="T368" i="6"/>
  <c r="S368" i="6"/>
  <c r="L368" i="6"/>
  <c r="U367" i="6"/>
  <c r="T367" i="6"/>
  <c r="S367" i="6"/>
  <c r="L367" i="6"/>
  <c r="U366" i="6"/>
  <c r="T366" i="6"/>
  <c r="S366" i="6"/>
  <c r="L366" i="6"/>
  <c r="U365" i="6"/>
  <c r="T365" i="6"/>
  <c r="S365" i="6"/>
  <c r="L365" i="6"/>
  <c r="U364" i="6"/>
  <c r="T364" i="6"/>
  <c r="S364" i="6"/>
  <c r="L364" i="6"/>
  <c r="U363" i="6"/>
  <c r="T363" i="6"/>
  <c r="S363" i="6"/>
  <c r="L363" i="6"/>
  <c r="U362" i="6"/>
  <c r="T362" i="6"/>
  <c r="S362" i="6"/>
  <c r="L362" i="6"/>
  <c r="U361" i="6"/>
  <c r="T361" i="6"/>
  <c r="S361" i="6"/>
  <c r="L361" i="6"/>
  <c r="U360" i="6"/>
  <c r="T360" i="6"/>
  <c r="S360" i="6"/>
  <c r="L360" i="6"/>
  <c r="U359" i="6"/>
  <c r="T359" i="6"/>
  <c r="S359" i="6"/>
  <c r="L359" i="6"/>
  <c r="U358" i="6"/>
  <c r="T358" i="6"/>
  <c r="S358" i="6"/>
  <c r="L358" i="6"/>
  <c r="U357" i="6"/>
  <c r="T357" i="6"/>
  <c r="S357" i="6"/>
  <c r="L357" i="6"/>
  <c r="U356" i="6"/>
  <c r="T356" i="6"/>
  <c r="S356" i="6"/>
  <c r="L356" i="6"/>
  <c r="U355" i="6"/>
  <c r="T355" i="6"/>
  <c r="S355" i="6"/>
  <c r="L355" i="6"/>
  <c r="U354" i="6"/>
  <c r="T354" i="6"/>
  <c r="S354" i="6"/>
  <c r="L354" i="6"/>
  <c r="U353" i="6"/>
  <c r="T353" i="6"/>
  <c r="S353" i="6"/>
  <c r="L353" i="6"/>
  <c r="U352" i="6"/>
  <c r="T352" i="6"/>
  <c r="S352" i="6"/>
  <c r="L352" i="6"/>
  <c r="U351" i="6"/>
  <c r="T351" i="6"/>
  <c r="S351" i="6"/>
  <c r="L351" i="6"/>
  <c r="U350" i="6"/>
  <c r="T350" i="6"/>
  <c r="S350" i="6"/>
  <c r="L350" i="6"/>
  <c r="U349" i="6"/>
  <c r="T349" i="6"/>
  <c r="S349" i="6"/>
  <c r="L349" i="6"/>
  <c r="U348" i="6"/>
  <c r="T348" i="6"/>
  <c r="S348" i="6"/>
  <c r="L348" i="6"/>
  <c r="U347" i="6"/>
  <c r="T347" i="6"/>
  <c r="S347" i="6"/>
  <c r="L347" i="6"/>
  <c r="U346" i="6"/>
  <c r="T346" i="6"/>
  <c r="S346" i="6"/>
  <c r="L346" i="6"/>
  <c r="U345" i="6"/>
  <c r="T345" i="6"/>
  <c r="S345" i="6"/>
  <c r="L345" i="6"/>
  <c r="U344" i="6"/>
  <c r="T344" i="6"/>
  <c r="S344" i="6"/>
  <c r="L344" i="6"/>
  <c r="U343" i="6"/>
  <c r="T343" i="6"/>
  <c r="S343" i="6"/>
  <c r="L343" i="6"/>
  <c r="U342" i="6"/>
  <c r="T342" i="6"/>
  <c r="S342" i="6"/>
  <c r="L342" i="6"/>
  <c r="U341" i="6"/>
  <c r="T341" i="6"/>
  <c r="S341" i="6"/>
  <c r="L341" i="6"/>
  <c r="U340" i="6"/>
  <c r="T340" i="6"/>
  <c r="S340" i="6"/>
  <c r="L340" i="6"/>
  <c r="U339" i="6"/>
  <c r="T339" i="6"/>
  <c r="S339" i="6"/>
  <c r="L339" i="6"/>
  <c r="U338" i="6"/>
  <c r="T338" i="6"/>
  <c r="S338" i="6"/>
  <c r="L338" i="6"/>
  <c r="U337" i="6"/>
  <c r="T337" i="6"/>
  <c r="S337" i="6"/>
  <c r="L337" i="6"/>
  <c r="U336" i="6"/>
  <c r="T336" i="6"/>
  <c r="S336" i="6"/>
  <c r="L336" i="6"/>
  <c r="U335" i="6"/>
  <c r="T335" i="6"/>
  <c r="S335" i="6"/>
  <c r="L335" i="6"/>
  <c r="U334" i="6"/>
  <c r="T334" i="6"/>
  <c r="S334" i="6"/>
  <c r="L334" i="6"/>
  <c r="U333" i="6"/>
  <c r="T333" i="6"/>
  <c r="S333" i="6"/>
  <c r="L333" i="6"/>
  <c r="U332" i="6"/>
  <c r="T332" i="6"/>
  <c r="S332" i="6"/>
  <c r="L332" i="6"/>
  <c r="U331" i="6"/>
  <c r="T331" i="6"/>
  <c r="S331" i="6"/>
  <c r="L331" i="6"/>
  <c r="U330" i="6"/>
  <c r="T330" i="6"/>
  <c r="S330" i="6"/>
  <c r="L330" i="6"/>
  <c r="U329" i="6"/>
  <c r="T329" i="6"/>
  <c r="S329" i="6"/>
  <c r="L329" i="6"/>
  <c r="U328" i="6"/>
  <c r="T328" i="6"/>
  <c r="S328" i="6"/>
  <c r="L328" i="6"/>
  <c r="U327" i="6"/>
  <c r="T327" i="6"/>
  <c r="S327" i="6"/>
  <c r="L327" i="6"/>
  <c r="U326" i="6"/>
  <c r="T326" i="6"/>
  <c r="S326" i="6"/>
  <c r="L326" i="6"/>
  <c r="U325" i="6"/>
  <c r="T325" i="6"/>
  <c r="S325" i="6"/>
  <c r="L325" i="6"/>
  <c r="U324" i="6"/>
  <c r="T324" i="6"/>
  <c r="S324" i="6"/>
  <c r="L324" i="6"/>
  <c r="U323" i="6"/>
  <c r="T323" i="6"/>
  <c r="S323" i="6"/>
  <c r="L323" i="6"/>
  <c r="U322" i="6"/>
  <c r="T322" i="6"/>
  <c r="S322" i="6"/>
  <c r="L322" i="6"/>
  <c r="U321" i="6"/>
  <c r="T321" i="6"/>
  <c r="S321" i="6"/>
  <c r="L321" i="6"/>
  <c r="U320" i="6"/>
  <c r="T320" i="6"/>
  <c r="S320" i="6"/>
  <c r="L320" i="6"/>
  <c r="U319" i="6"/>
  <c r="T319" i="6"/>
  <c r="S319" i="6"/>
  <c r="L319" i="6"/>
  <c r="U318" i="6"/>
  <c r="T318" i="6"/>
  <c r="S318" i="6"/>
  <c r="L318" i="6"/>
  <c r="U317" i="6"/>
  <c r="T317" i="6"/>
  <c r="S317" i="6"/>
  <c r="L317" i="6"/>
  <c r="U316" i="6"/>
  <c r="T316" i="6"/>
  <c r="S316" i="6"/>
  <c r="L316" i="6"/>
  <c r="U315" i="6"/>
  <c r="T315" i="6"/>
  <c r="S315" i="6"/>
  <c r="L315" i="6"/>
  <c r="U314" i="6"/>
  <c r="T314" i="6"/>
  <c r="S314" i="6"/>
  <c r="L314" i="6"/>
  <c r="U313" i="6"/>
  <c r="T313" i="6"/>
  <c r="S313" i="6"/>
  <c r="L313" i="6"/>
  <c r="U312" i="6"/>
  <c r="T312" i="6"/>
  <c r="S312" i="6"/>
  <c r="L312" i="6"/>
  <c r="U311" i="6"/>
  <c r="T311" i="6"/>
  <c r="S311" i="6"/>
  <c r="L311" i="6"/>
  <c r="U310" i="6"/>
  <c r="T310" i="6"/>
  <c r="S310" i="6"/>
  <c r="L310" i="6"/>
  <c r="U309" i="6"/>
  <c r="T309" i="6"/>
  <c r="S309" i="6"/>
  <c r="L309" i="6"/>
  <c r="U308" i="6"/>
  <c r="T308" i="6"/>
  <c r="S308" i="6"/>
  <c r="L308" i="6"/>
  <c r="U307" i="6"/>
  <c r="T307" i="6"/>
  <c r="S307" i="6"/>
  <c r="L307" i="6"/>
  <c r="U306" i="6"/>
  <c r="T306" i="6"/>
  <c r="S306" i="6"/>
  <c r="L306" i="6"/>
  <c r="U305" i="6"/>
  <c r="T305" i="6"/>
  <c r="S305" i="6"/>
  <c r="L305" i="6"/>
  <c r="U304" i="6"/>
  <c r="T304" i="6"/>
  <c r="S304" i="6"/>
  <c r="L304" i="6"/>
  <c r="U303" i="6"/>
  <c r="T303" i="6"/>
  <c r="S303" i="6"/>
  <c r="L303" i="6"/>
  <c r="U302" i="6"/>
  <c r="T302" i="6"/>
  <c r="S302" i="6"/>
  <c r="L302" i="6"/>
  <c r="U301" i="6"/>
  <c r="T301" i="6"/>
  <c r="S301" i="6"/>
  <c r="L301" i="6"/>
  <c r="U300" i="6"/>
  <c r="T300" i="6"/>
  <c r="S300" i="6"/>
  <c r="L300" i="6"/>
  <c r="U299" i="6"/>
  <c r="T299" i="6"/>
  <c r="S299" i="6"/>
  <c r="L299" i="6"/>
  <c r="U298" i="6"/>
  <c r="T298" i="6"/>
  <c r="S298" i="6"/>
  <c r="L298" i="6"/>
  <c r="U297" i="6"/>
  <c r="T297" i="6"/>
  <c r="S297" i="6"/>
  <c r="L297" i="6"/>
  <c r="U296" i="6"/>
  <c r="T296" i="6"/>
  <c r="S296" i="6"/>
  <c r="L296" i="6"/>
  <c r="U295" i="6"/>
  <c r="T295" i="6"/>
  <c r="S295" i="6"/>
  <c r="L295" i="6"/>
  <c r="U294" i="6"/>
  <c r="T294" i="6"/>
  <c r="S294" i="6"/>
  <c r="L294" i="6"/>
  <c r="U293" i="6"/>
  <c r="T293" i="6"/>
  <c r="S293" i="6"/>
  <c r="L293" i="6"/>
  <c r="U292" i="6"/>
  <c r="T292" i="6"/>
  <c r="S292" i="6"/>
  <c r="L292" i="6"/>
  <c r="U291" i="6"/>
  <c r="T291" i="6"/>
  <c r="S291" i="6"/>
  <c r="L291" i="6"/>
  <c r="U290" i="6"/>
  <c r="T290" i="6"/>
  <c r="S290" i="6"/>
  <c r="L290" i="6"/>
  <c r="U289" i="6"/>
  <c r="T289" i="6"/>
  <c r="S289" i="6"/>
  <c r="L289" i="6"/>
  <c r="U288" i="6"/>
  <c r="T288" i="6"/>
  <c r="S288" i="6"/>
  <c r="L288" i="6"/>
  <c r="U287" i="6"/>
  <c r="T287" i="6"/>
  <c r="S287" i="6"/>
  <c r="L287" i="6"/>
  <c r="U286" i="6"/>
  <c r="T286" i="6"/>
  <c r="S286" i="6"/>
  <c r="L286" i="6"/>
  <c r="U285" i="6"/>
  <c r="T285" i="6"/>
  <c r="S285" i="6"/>
  <c r="L285" i="6"/>
  <c r="U284" i="6"/>
  <c r="T284" i="6"/>
  <c r="S284" i="6"/>
  <c r="L284" i="6"/>
  <c r="U283" i="6"/>
  <c r="T283" i="6"/>
  <c r="S283" i="6"/>
  <c r="L283" i="6"/>
  <c r="U282" i="6"/>
  <c r="T282" i="6"/>
  <c r="S282" i="6"/>
  <c r="L282" i="6"/>
  <c r="U281" i="6"/>
  <c r="T281" i="6"/>
  <c r="S281" i="6"/>
  <c r="L281" i="6"/>
  <c r="U280" i="6"/>
  <c r="T280" i="6"/>
  <c r="S280" i="6"/>
  <c r="L280" i="6"/>
  <c r="U279" i="6"/>
  <c r="T279" i="6"/>
  <c r="S279" i="6"/>
  <c r="L279" i="6"/>
  <c r="U278" i="6"/>
  <c r="T278" i="6"/>
  <c r="S278" i="6"/>
  <c r="L278" i="6"/>
  <c r="U277" i="6"/>
  <c r="T277" i="6"/>
  <c r="S277" i="6"/>
  <c r="L277" i="6"/>
  <c r="U276" i="6"/>
  <c r="T276" i="6"/>
  <c r="S276" i="6"/>
  <c r="L276" i="6"/>
  <c r="U275" i="6"/>
  <c r="T275" i="6"/>
  <c r="S275" i="6"/>
  <c r="L275" i="6"/>
  <c r="U274" i="6"/>
  <c r="T274" i="6"/>
  <c r="S274" i="6"/>
  <c r="L274" i="6"/>
  <c r="U273" i="6"/>
  <c r="T273" i="6"/>
  <c r="S273" i="6"/>
  <c r="L273" i="6"/>
  <c r="U272" i="6"/>
  <c r="T272" i="6"/>
  <c r="S272" i="6"/>
  <c r="L272" i="6"/>
  <c r="U271" i="6"/>
  <c r="T271" i="6"/>
  <c r="S271" i="6"/>
  <c r="L271" i="6"/>
  <c r="U270" i="6"/>
  <c r="T270" i="6"/>
  <c r="S270" i="6"/>
  <c r="L270" i="6"/>
  <c r="U269" i="6"/>
  <c r="T269" i="6"/>
  <c r="S269" i="6"/>
  <c r="L269" i="6"/>
  <c r="U268" i="6"/>
  <c r="T268" i="6"/>
  <c r="S268" i="6"/>
  <c r="L268" i="6"/>
  <c r="U267" i="6"/>
  <c r="T267" i="6"/>
  <c r="S267" i="6"/>
  <c r="L267" i="6"/>
  <c r="U266" i="6"/>
  <c r="T266" i="6"/>
  <c r="S266" i="6"/>
  <c r="L266" i="6"/>
  <c r="U265" i="6"/>
  <c r="T265" i="6"/>
  <c r="S265" i="6"/>
  <c r="L265" i="6"/>
  <c r="U264" i="6"/>
  <c r="T264" i="6"/>
  <c r="S264" i="6"/>
  <c r="L264" i="6"/>
  <c r="U263" i="6"/>
  <c r="T263" i="6"/>
  <c r="S263" i="6"/>
  <c r="L263" i="6"/>
  <c r="U262" i="6"/>
  <c r="T262" i="6"/>
  <c r="S262" i="6"/>
  <c r="L262" i="6"/>
  <c r="U261" i="6"/>
  <c r="T261" i="6"/>
  <c r="S261" i="6"/>
  <c r="L261" i="6"/>
  <c r="U260" i="6"/>
  <c r="T260" i="6"/>
  <c r="S260" i="6"/>
  <c r="L260" i="6"/>
  <c r="U259" i="6"/>
  <c r="T259" i="6"/>
  <c r="S259" i="6"/>
  <c r="L259" i="6"/>
  <c r="U258" i="6"/>
  <c r="T258" i="6"/>
  <c r="S258" i="6"/>
  <c r="L258" i="6"/>
  <c r="U257" i="6"/>
  <c r="T257" i="6"/>
  <c r="S257" i="6"/>
  <c r="L257" i="6"/>
  <c r="U256" i="6"/>
  <c r="T256" i="6"/>
  <c r="S256" i="6"/>
  <c r="L256" i="6"/>
  <c r="U255" i="6"/>
  <c r="T255" i="6"/>
  <c r="S255" i="6"/>
  <c r="L255" i="6"/>
  <c r="U254" i="6"/>
  <c r="T254" i="6"/>
  <c r="S254" i="6"/>
  <c r="L254" i="6"/>
  <c r="U253" i="6"/>
  <c r="T253" i="6"/>
  <c r="S253" i="6"/>
  <c r="L253" i="6"/>
  <c r="U252" i="6"/>
  <c r="T252" i="6"/>
  <c r="S252" i="6"/>
  <c r="L252" i="6"/>
  <c r="U251" i="6"/>
  <c r="T251" i="6"/>
  <c r="S251" i="6"/>
  <c r="L251" i="6"/>
  <c r="U250" i="6"/>
  <c r="T250" i="6"/>
  <c r="S250" i="6"/>
  <c r="L250" i="6"/>
  <c r="U249" i="6"/>
  <c r="T249" i="6"/>
  <c r="S249" i="6"/>
  <c r="L249" i="6"/>
  <c r="U248" i="6"/>
  <c r="T248" i="6"/>
  <c r="S248" i="6"/>
  <c r="L248" i="6"/>
  <c r="U247" i="6"/>
  <c r="T247" i="6"/>
  <c r="S247" i="6"/>
  <c r="L247" i="6"/>
  <c r="U246" i="6"/>
  <c r="T246" i="6"/>
  <c r="S246" i="6"/>
  <c r="L246" i="6"/>
  <c r="U245" i="6"/>
  <c r="T245" i="6"/>
  <c r="S245" i="6"/>
  <c r="L245" i="6"/>
  <c r="U244" i="6"/>
  <c r="T244" i="6"/>
  <c r="S244" i="6"/>
  <c r="L244" i="6"/>
  <c r="U243" i="6"/>
  <c r="T243" i="6"/>
  <c r="S243" i="6"/>
  <c r="L243" i="6"/>
  <c r="U242" i="6"/>
  <c r="T242" i="6"/>
  <c r="S242" i="6"/>
  <c r="L242" i="6"/>
  <c r="U241" i="6"/>
  <c r="T241" i="6"/>
  <c r="S241" i="6"/>
  <c r="L241" i="6"/>
  <c r="U240" i="6"/>
  <c r="T240" i="6"/>
  <c r="S240" i="6"/>
  <c r="L240" i="6"/>
  <c r="U239" i="6"/>
  <c r="T239" i="6"/>
  <c r="S239" i="6"/>
  <c r="L239" i="6"/>
  <c r="U238" i="6"/>
  <c r="T238" i="6"/>
  <c r="S238" i="6"/>
  <c r="L238" i="6"/>
  <c r="U237" i="6"/>
  <c r="T237" i="6"/>
  <c r="S237" i="6"/>
  <c r="L237" i="6"/>
  <c r="U236" i="6"/>
  <c r="T236" i="6"/>
  <c r="S236" i="6"/>
  <c r="L236" i="6"/>
  <c r="U235" i="6"/>
  <c r="T235" i="6"/>
  <c r="S235" i="6"/>
  <c r="L235" i="6"/>
  <c r="U234" i="6"/>
  <c r="T234" i="6"/>
  <c r="S234" i="6"/>
  <c r="L234" i="6"/>
  <c r="U233" i="6"/>
  <c r="T233" i="6"/>
  <c r="S233" i="6"/>
  <c r="L233" i="6"/>
  <c r="U232" i="6"/>
  <c r="T232" i="6"/>
  <c r="S232" i="6"/>
  <c r="L232" i="6"/>
  <c r="U231" i="6"/>
  <c r="T231" i="6"/>
  <c r="S231" i="6"/>
  <c r="L231" i="6"/>
  <c r="U230" i="6"/>
  <c r="T230" i="6"/>
  <c r="S230" i="6"/>
  <c r="L230" i="6"/>
  <c r="U229" i="6"/>
  <c r="T229" i="6"/>
  <c r="S229" i="6"/>
  <c r="L229" i="6"/>
  <c r="U228" i="6"/>
  <c r="T228" i="6"/>
  <c r="S228" i="6"/>
  <c r="L228" i="6"/>
  <c r="U227" i="6"/>
  <c r="T227" i="6"/>
  <c r="S227" i="6"/>
  <c r="L227" i="6"/>
  <c r="U226" i="6"/>
  <c r="T226" i="6"/>
  <c r="S226" i="6"/>
  <c r="L226" i="6"/>
  <c r="U225" i="6"/>
  <c r="T225" i="6"/>
  <c r="S225" i="6"/>
  <c r="L225" i="6"/>
  <c r="U224" i="6"/>
  <c r="T224" i="6"/>
  <c r="S224" i="6"/>
  <c r="L224" i="6"/>
  <c r="U223" i="6"/>
  <c r="T223" i="6"/>
  <c r="S223" i="6"/>
  <c r="L223" i="6"/>
  <c r="U222" i="6"/>
  <c r="T222" i="6"/>
  <c r="S222" i="6"/>
  <c r="L222" i="6"/>
  <c r="U221" i="6"/>
  <c r="T221" i="6"/>
  <c r="S221" i="6"/>
  <c r="L221" i="6"/>
  <c r="U220" i="6"/>
  <c r="T220" i="6"/>
  <c r="S220" i="6"/>
  <c r="L220" i="6"/>
  <c r="U219" i="6"/>
  <c r="T219" i="6"/>
  <c r="S219" i="6"/>
  <c r="L219" i="6"/>
  <c r="U218" i="6"/>
  <c r="T218" i="6"/>
  <c r="S218" i="6"/>
  <c r="L218" i="6"/>
  <c r="U217" i="6"/>
  <c r="T217" i="6"/>
  <c r="S217" i="6"/>
  <c r="L217" i="6"/>
  <c r="U216" i="6"/>
  <c r="T216" i="6"/>
  <c r="S216" i="6"/>
  <c r="L216" i="6"/>
  <c r="U215" i="6"/>
  <c r="T215" i="6"/>
  <c r="S215" i="6"/>
  <c r="L215" i="6"/>
  <c r="U214" i="6"/>
  <c r="T214" i="6"/>
  <c r="S214" i="6"/>
  <c r="L214" i="6"/>
  <c r="U213" i="6"/>
  <c r="T213" i="6"/>
  <c r="S213" i="6"/>
  <c r="L213" i="6"/>
  <c r="U212" i="6"/>
  <c r="T212" i="6"/>
  <c r="S212" i="6"/>
  <c r="L212" i="6"/>
  <c r="U211" i="6"/>
  <c r="T211" i="6"/>
  <c r="S211" i="6"/>
  <c r="L211" i="6"/>
  <c r="U210" i="6"/>
  <c r="T210" i="6"/>
  <c r="S210" i="6"/>
  <c r="L210" i="6"/>
  <c r="U209" i="6"/>
  <c r="T209" i="6"/>
  <c r="S209" i="6"/>
  <c r="U208" i="6"/>
  <c r="T208" i="6"/>
  <c r="S208" i="6"/>
  <c r="L208" i="6"/>
  <c r="U207" i="6"/>
  <c r="T207" i="6"/>
  <c r="S207" i="6"/>
  <c r="L207" i="6"/>
  <c r="U206" i="6"/>
  <c r="T206" i="6"/>
  <c r="S206" i="6"/>
  <c r="L206" i="6"/>
  <c r="U205" i="6"/>
  <c r="T205" i="6"/>
  <c r="S205" i="6"/>
  <c r="L205" i="6"/>
  <c r="U204" i="6"/>
  <c r="T204" i="6"/>
  <c r="S204" i="6"/>
  <c r="L204" i="6"/>
  <c r="U203" i="6"/>
  <c r="T203" i="6"/>
  <c r="S203" i="6"/>
  <c r="L203" i="6"/>
  <c r="U202" i="6"/>
  <c r="T202" i="6"/>
  <c r="S202" i="6"/>
  <c r="L202" i="6"/>
  <c r="U201" i="6"/>
  <c r="T201" i="6"/>
  <c r="S201" i="6"/>
  <c r="L201" i="6"/>
  <c r="U200" i="6"/>
  <c r="T200" i="6"/>
  <c r="S200" i="6"/>
  <c r="L200" i="6"/>
  <c r="U199" i="6"/>
  <c r="T199" i="6"/>
  <c r="S199" i="6"/>
  <c r="L199" i="6"/>
  <c r="U198" i="6"/>
  <c r="T198" i="6"/>
  <c r="S198" i="6"/>
  <c r="L198" i="6"/>
  <c r="U197" i="6"/>
  <c r="T197" i="6"/>
  <c r="S197" i="6"/>
  <c r="L197" i="6"/>
  <c r="U196" i="6"/>
  <c r="T196" i="6"/>
  <c r="S196" i="6"/>
  <c r="L196" i="6"/>
  <c r="U195" i="6"/>
  <c r="T195" i="6"/>
  <c r="S195" i="6"/>
  <c r="L195" i="6"/>
  <c r="U194" i="6"/>
  <c r="T194" i="6"/>
  <c r="S194" i="6"/>
  <c r="L194" i="6"/>
  <c r="U193" i="6"/>
  <c r="T193" i="6"/>
  <c r="S193" i="6"/>
  <c r="L193" i="6"/>
  <c r="U192" i="6"/>
  <c r="T192" i="6"/>
  <c r="S192" i="6"/>
  <c r="L192" i="6"/>
  <c r="U191" i="6"/>
  <c r="T191" i="6"/>
  <c r="S191" i="6"/>
  <c r="L191" i="6"/>
  <c r="U190" i="6"/>
  <c r="T190" i="6"/>
  <c r="S190" i="6"/>
  <c r="L190" i="6"/>
  <c r="U189" i="6"/>
  <c r="T189" i="6"/>
  <c r="S189" i="6"/>
  <c r="L189" i="6"/>
  <c r="U188" i="6"/>
  <c r="T188" i="6"/>
  <c r="S188" i="6"/>
  <c r="L188" i="6"/>
  <c r="U187" i="6"/>
  <c r="T187" i="6"/>
  <c r="S187" i="6"/>
  <c r="L187" i="6"/>
  <c r="U186" i="6"/>
  <c r="T186" i="6"/>
  <c r="S186" i="6"/>
  <c r="L186" i="6"/>
  <c r="U185" i="6"/>
  <c r="T185" i="6"/>
  <c r="S185" i="6"/>
  <c r="L185" i="6"/>
  <c r="U184" i="6"/>
  <c r="T184" i="6"/>
  <c r="S184" i="6"/>
  <c r="L184" i="6"/>
  <c r="U183" i="6"/>
  <c r="T183" i="6"/>
  <c r="S183" i="6"/>
  <c r="L183" i="6"/>
  <c r="U182" i="6"/>
  <c r="T182" i="6"/>
  <c r="S182" i="6"/>
  <c r="L182" i="6"/>
  <c r="U181" i="6"/>
  <c r="T181" i="6"/>
  <c r="S181" i="6"/>
  <c r="L181" i="6"/>
  <c r="U180" i="6"/>
  <c r="T180" i="6"/>
  <c r="S180" i="6"/>
  <c r="L180" i="6"/>
  <c r="U179" i="6"/>
  <c r="T179" i="6"/>
  <c r="S179" i="6"/>
  <c r="L179" i="6"/>
  <c r="U178" i="6"/>
  <c r="T178" i="6"/>
  <c r="S178" i="6"/>
  <c r="L178" i="6"/>
  <c r="U177" i="6"/>
  <c r="T177" i="6"/>
  <c r="S177" i="6"/>
  <c r="L177" i="6"/>
  <c r="U176" i="6"/>
  <c r="T176" i="6"/>
  <c r="S176" i="6"/>
  <c r="L176" i="6"/>
  <c r="U175" i="6"/>
  <c r="T175" i="6"/>
  <c r="S175" i="6"/>
  <c r="L175" i="6"/>
  <c r="U174" i="6"/>
  <c r="T174" i="6"/>
  <c r="S174" i="6"/>
  <c r="L174" i="6"/>
  <c r="U173" i="6"/>
  <c r="T173" i="6"/>
  <c r="S173" i="6"/>
  <c r="L173" i="6"/>
  <c r="U172" i="6"/>
  <c r="T172" i="6"/>
  <c r="S172" i="6"/>
  <c r="L172" i="6"/>
  <c r="U171" i="6"/>
  <c r="T171" i="6"/>
  <c r="S171" i="6"/>
  <c r="L171" i="6"/>
  <c r="U170" i="6"/>
  <c r="T170" i="6"/>
  <c r="S170" i="6"/>
  <c r="L170" i="6"/>
  <c r="U169" i="6"/>
  <c r="T169" i="6"/>
  <c r="S169" i="6"/>
  <c r="L169" i="6"/>
  <c r="U168" i="6"/>
  <c r="T168" i="6"/>
  <c r="S168" i="6"/>
  <c r="L168" i="6"/>
  <c r="U167" i="6"/>
  <c r="T167" i="6"/>
  <c r="S167" i="6"/>
  <c r="L167" i="6"/>
  <c r="U166" i="6"/>
  <c r="T166" i="6"/>
  <c r="S166" i="6"/>
  <c r="L166" i="6"/>
  <c r="U165" i="6"/>
  <c r="T165" i="6"/>
  <c r="S165" i="6"/>
  <c r="L165" i="6"/>
  <c r="U164" i="6"/>
  <c r="T164" i="6"/>
  <c r="S164" i="6"/>
  <c r="L164" i="6"/>
  <c r="U163" i="6"/>
  <c r="T163" i="6"/>
  <c r="S163" i="6"/>
  <c r="L163" i="6"/>
  <c r="U162" i="6"/>
  <c r="T162" i="6"/>
  <c r="S162" i="6"/>
  <c r="L162" i="6"/>
  <c r="U161" i="6"/>
  <c r="T161" i="6"/>
  <c r="S161" i="6"/>
  <c r="L161" i="6"/>
  <c r="U160" i="6"/>
  <c r="T160" i="6"/>
  <c r="S160" i="6"/>
  <c r="L160" i="6"/>
  <c r="U159" i="6"/>
  <c r="T159" i="6"/>
  <c r="S159" i="6"/>
  <c r="L159" i="6"/>
  <c r="U158" i="6"/>
  <c r="T158" i="6"/>
  <c r="S158" i="6"/>
  <c r="L158" i="6"/>
  <c r="U157" i="6"/>
  <c r="T157" i="6"/>
  <c r="S157" i="6"/>
  <c r="L157" i="6"/>
  <c r="U156" i="6"/>
  <c r="T156" i="6"/>
  <c r="S156" i="6"/>
  <c r="L156" i="6"/>
  <c r="U155" i="6"/>
  <c r="T155" i="6"/>
  <c r="S155" i="6"/>
  <c r="L155" i="6"/>
  <c r="U154" i="6"/>
  <c r="T154" i="6"/>
  <c r="S154" i="6"/>
  <c r="L154" i="6"/>
  <c r="U153" i="6"/>
  <c r="T153" i="6"/>
  <c r="S153" i="6"/>
  <c r="L153" i="6"/>
  <c r="U152" i="6"/>
  <c r="T152" i="6"/>
  <c r="S152" i="6"/>
  <c r="L152" i="6"/>
  <c r="U151" i="6"/>
  <c r="T151" i="6"/>
  <c r="S151" i="6"/>
  <c r="L151" i="6"/>
  <c r="U150" i="6"/>
  <c r="T150" i="6"/>
  <c r="S150" i="6"/>
  <c r="L150" i="6"/>
  <c r="U149" i="6"/>
  <c r="T149" i="6"/>
  <c r="S149" i="6"/>
  <c r="L149" i="6"/>
  <c r="U148" i="6"/>
  <c r="T148" i="6"/>
  <c r="S148" i="6"/>
  <c r="L148" i="6"/>
  <c r="U147" i="6"/>
  <c r="T147" i="6"/>
  <c r="S147" i="6"/>
  <c r="L147" i="6"/>
  <c r="U146" i="6"/>
  <c r="T146" i="6"/>
  <c r="S146" i="6"/>
  <c r="L146" i="6"/>
  <c r="U145" i="6"/>
  <c r="T145" i="6"/>
  <c r="S145" i="6"/>
  <c r="L145" i="6"/>
  <c r="U144" i="6"/>
  <c r="T144" i="6"/>
  <c r="S144" i="6"/>
  <c r="L144" i="6"/>
  <c r="U143" i="6"/>
  <c r="T143" i="6"/>
  <c r="S143" i="6"/>
  <c r="L143" i="6"/>
  <c r="U142" i="6"/>
  <c r="T142" i="6"/>
  <c r="S142" i="6"/>
  <c r="L142" i="6"/>
  <c r="U141" i="6"/>
  <c r="T141" i="6"/>
  <c r="S141" i="6"/>
  <c r="L141" i="6"/>
  <c r="U140" i="6"/>
  <c r="T140" i="6"/>
  <c r="S140" i="6"/>
  <c r="L140" i="6"/>
  <c r="U139" i="6"/>
  <c r="T139" i="6"/>
  <c r="S139" i="6"/>
  <c r="L139" i="6"/>
  <c r="U138" i="6"/>
  <c r="T138" i="6"/>
  <c r="S138" i="6"/>
  <c r="L138" i="6"/>
  <c r="U137" i="6"/>
  <c r="T137" i="6"/>
  <c r="S137" i="6"/>
  <c r="L137" i="6"/>
  <c r="U136" i="6"/>
  <c r="T136" i="6"/>
  <c r="S136" i="6"/>
  <c r="L136" i="6"/>
  <c r="U135" i="6"/>
  <c r="T135" i="6"/>
  <c r="S135" i="6"/>
  <c r="L135" i="6"/>
  <c r="U134" i="6"/>
  <c r="T134" i="6"/>
  <c r="S134" i="6"/>
  <c r="L134" i="6"/>
  <c r="U133" i="6"/>
  <c r="T133" i="6"/>
  <c r="S133" i="6"/>
  <c r="L133" i="6"/>
  <c r="U132" i="6"/>
  <c r="T132" i="6"/>
  <c r="S132" i="6"/>
  <c r="L132" i="6"/>
  <c r="U131" i="6"/>
  <c r="T131" i="6"/>
  <c r="S131" i="6"/>
  <c r="L131" i="6"/>
  <c r="U130" i="6"/>
  <c r="T130" i="6"/>
  <c r="S130" i="6"/>
  <c r="L130" i="6"/>
  <c r="U129" i="6"/>
  <c r="T129" i="6"/>
  <c r="S129" i="6"/>
  <c r="L129" i="6"/>
  <c r="U128" i="6"/>
  <c r="T128" i="6"/>
  <c r="S128" i="6"/>
  <c r="L128" i="6"/>
  <c r="U127" i="6"/>
  <c r="T127" i="6"/>
  <c r="S127" i="6"/>
  <c r="L127" i="6"/>
  <c r="U126" i="6"/>
  <c r="T126" i="6"/>
  <c r="S126" i="6"/>
  <c r="L126" i="6"/>
  <c r="U125" i="6"/>
  <c r="T125" i="6"/>
  <c r="S125" i="6"/>
  <c r="L125" i="6"/>
  <c r="U124" i="6"/>
  <c r="T124" i="6"/>
  <c r="S124" i="6"/>
  <c r="L124" i="6"/>
  <c r="U123" i="6"/>
  <c r="T123" i="6"/>
  <c r="S123" i="6"/>
  <c r="L123" i="6"/>
  <c r="U122" i="6"/>
  <c r="T122" i="6"/>
  <c r="S122" i="6"/>
  <c r="L122" i="6"/>
  <c r="U121" i="6"/>
  <c r="T121" i="6"/>
  <c r="S121" i="6"/>
  <c r="L121" i="6"/>
  <c r="U120" i="6"/>
  <c r="T120" i="6"/>
  <c r="S120" i="6"/>
  <c r="L120" i="6"/>
  <c r="U119" i="6"/>
  <c r="T119" i="6"/>
  <c r="S119" i="6"/>
  <c r="L119" i="6"/>
  <c r="U118" i="6"/>
  <c r="T118" i="6"/>
  <c r="S118" i="6"/>
  <c r="L118" i="6"/>
  <c r="U117" i="6"/>
  <c r="T117" i="6"/>
  <c r="S117" i="6"/>
  <c r="L117" i="6"/>
  <c r="U116" i="6"/>
  <c r="T116" i="6"/>
  <c r="S116" i="6"/>
  <c r="L116" i="6"/>
  <c r="U115" i="6"/>
  <c r="T115" i="6"/>
  <c r="S115" i="6"/>
  <c r="L115" i="6"/>
  <c r="U114" i="6"/>
  <c r="T114" i="6"/>
  <c r="S114" i="6"/>
  <c r="L114" i="6"/>
  <c r="U113" i="6"/>
  <c r="T113" i="6"/>
  <c r="S113" i="6"/>
  <c r="L113" i="6"/>
  <c r="U112" i="6"/>
  <c r="T112" i="6"/>
  <c r="S112" i="6"/>
  <c r="L112" i="6"/>
  <c r="U111" i="6"/>
  <c r="T111" i="6"/>
  <c r="S111" i="6"/>
  <c r="L111" i="6"/>
  <c r="U110" i="6"/>
  <c r="T110" i="6"/>
  <c r="S110" i="6"/>
  <c r="L110" i="6"/>
  <c r="U109" i="6"/>
  <c r="T109" i="6"/>
  <c r="S109" i="6"/>
  <c r="L109" i="6"/>
  <c r="U108" i="6"/>
  <c r="T108" i="6"/>
  <c r="S108" i="6"/>
  <c r="L108" i="6"/>
  <c r="U107" i="6"/>
  <c r="T107" i="6"/>
  <c r="S107" i="6"/>
  <c r="L107" i="6"/>
  <c r="U106" i="6"/>
  <c r="T106" i="6"/>
  <c r="S106" i="6"/>
  <c r="L106" i="6"/>
  <c r="U105" i="6"/>
  <c r="T105" i="6"/>
  <c r="S105" i="6"/>
  <c r="L105" i="6"/>
  <c r="U104" i="6"/>
  <c r="T104" i="6"/>
  <c r="S104" i="6"/>
  <c r="L104" i="6"/>
  <c r="U103" i="6"/>
  <c r="T103" i="6"/>
  <c r="S103" i="6"/>
  <c r="L103" i="6"/>
  <c r="U102" i="6"/>
  <c r="T102" i="6"/>
  <c r="S102" i="6"/>
  <c r="L102" i="6"/>
  <c r="U101" i="6"/>
  <c r="T101" i="6"/>
  <c r="S101" i="6"/>
  <c r="L101" i="6"/>
  <c r="U100" i="6"/>
  <c r="T100" i="6"/>
  <c r="S100" i="6"/>
  <c r="L100" i="6"/>
  <c r="U99" i="6"/>
  <c r="T99" i="6"/>
  <c r="S99" i="6"/>
  <c r="L99" i="6"/>
  <c r="U98" i="6"/>
  <c r="T98" i="6"/>
  <c r="S98" i="6"/>
  <c r="L98" i="6"/>
  <c r="U97" i="6"/>
  <c r="T97" i="6"/>
  <c r="S97" i="6"/>
  <c r="L97" i="6"/>
  <c r="U96" i="6"/>
  <c r="T96" i="6"/>
  <c r="S96" i="6"/>
  <c r="L96" i="6"/>
  <c r="U95" i="6"/>
  <c r="T95" i="6"/>
  <c r="S95" i="6"/>
  <c r="L95" i="6"/>
  <c r="U94" i="6"/>
  <c r="T94" i="6"/>
  <c r="S94" i="6"/>
  <c r="L94" i="6"/>
  <c r="U93" i="6"/>
  <c r="T93" i="6"/>
  <c r="S93" i="6"/>
  <c r="L93" i="6"/>
  <c r="U92" i="6"/>
  <c r="T92" i="6"/>
  <c r="S92" i="6"/>
  <c r="L92" i="6"/>
  <c r="U91" i="6"/>
  <c r="T91" i="6"/>
  <c r="S91" i="6"/>
  <c r="L91" i="6"/>
  <c r="U90" i="6"/>
  <c r="T90" i="6"/>
  <c r="S90" i="6"/>
  <c r="L90" i="6"/>
  <c r="U89" i="6"/>
  <c r="T89" i="6"/>
  <c r="S89" i="6"/>
  <c r="L89" i="6"/>
  <c r="U88" i="6"/>
  <c r="T88" i="6"/>
  <c r="S88" i="6"/>
  <c r="L88" i="6"/>
  <c r="U87" i="6"/>
  <c r="T87" i="6"/>
  <c r="S87" i="6"/>
  <c r="L87" i="6"/>
  <c r="U86" i="6"/>
  <c r="T86" i="6"/>
  <c r="S86" i="6"/>
  <c r="L86" i="6"/>
  <c r="U85" i="6"/>
  <c r="T85" i="6"/>
  <c r="S85" i="6"/>
  <c r="L85" i="6"/>
  <c r="U84" i="6"/>
  <c r="T84" i="6"/>
  <c r="S84" i="6"/>
  <c r="L84" i="6"/>
  <c r="U83" i="6"/>
  <c r="T83" i="6"/>
  <c r="S83" i="6"/>
  <c r="L83" i="6"/>
  <c r="U82" i="6"/>
  <c r="T82" i="6"/>
  <c r="S82" i="6"/>
  <c r="L82" i="6"/>
  <c r="U81" i="6"/>
  <c r="T81" i="6"/>
  <c r="S81" i="6"/>
  <c r="L81" i="6"/>
  <c r="U80" i="6"/>
  <c r="T80" i="6"/>
  <c r="S80" i="6"/>
  <c r="L80" i="6"/>
  <c r="U79" i="6"/>
  <c r="T79" i="6"/>
  <c r="S79" i="6"/>
  <c r="L79" i="6"/>
  <c r="U78" i="6"/>
  <c r="T78" i="6"/>
  <c r="S78" i="6"/>
  <c r="L78" i="6"/>
  <c r="U77" i="6"/>
  <c r="T77" i="6"/>
  <c r="S77" i="6"/>
  <c r="L77" i="6"/>
  <c r="U76" i="6"/>
  <c r="T76" i="6"/>
  <c r="S76" i="6"/>
  <c r="L76" i="6"/>
  <c r="U75" i="6"/>
  <c r="T75" i="6"/>
  <c r="S75" i="6"/>
  <c r="L75" i="6"/>
  <c r="U74" i="6"/>
  <c r="T74" i="6"/>
  <c r="S74" i="6"/>
  <c r="L74" i="6"/>
  <c r="U73" i="6"/>
  <c r="T73" i="6"/>
  <c r="S73" i="6"/>
  <c r="L73" i="6"/>
  <c r="U72" i="6"/>
  <c r="T72" i="6"/>
  <c r="S72" i="6"/>
  <c r="L72" i="6"/>
  <c r="U71" i="6"/>
  <c r="T71" i="6"/>
  <c r="S71" i="6"/>
  <c r="L71" i="6"/>
  <c r="U70" i="6"/>
  <c r="T70" i="6"/>
  <c r="S70" i="6"/>
  <c r="L70" i="6"/>
  <c r="U69" i="6"/>
  <c r="T69" i="6"/>
  <c r="S69" i="6"/>
  <c r="L69" i="6"/>
  <c r="U68" i="6"/>
  <c r="T68" i="6"/>
  <c r="S68" i="6"/>
  <c r="L68" i="6"/>
  <c r="U67" i="6"/>
  <c r="T67" i="6"/>
  <c r="S67" i="6"/>
  <c r="L67" i="6"/>
  <c r="U66" i="6"/>
  <c r="T66" i="6"/>
  <c r="S66" i="6"/>
  <c r="L66" i="6"/>
  <c r="U65" i="6"/>
  <c r="T65" i="6"/>
  <c r="S65" i="6"/>
  <c r="L65" i="6"/>
  <c r="U64" i="6"/>
  <c r="T64" i="6"/>
  <c r="S64" i="6"/>
  <c r="L64" i="6"/>
  <c r="U63" i="6"/>
  <c r="T63" i="6"/>
  <c r="S63" i="6"/>
  <c r="L63" i="6"/>
  <c r="U62" i="6"/>
  <c r="T62" i="6"/>
  <c r="S62" i="6"/>
  <c r="L62" i="6"/>
  <c r="U61" i="6"/>
  <c r="T61" i="6"/>
  <c r="S61" i="6"/>
  <c r="L61" i="6"/>
  <c r="U60" i="6"/>
  <c r="T60" i="6"/>
  <c r="S60" i="6"/>
  <c r="L60" i="6"/>
  <c r="U59" i="6"/>
  <c r="T59" i="6"/>
  <c r="S59" i="6"/>
  <c r="L59" i="6"/>
  <c r="U58" i="6"/>
  <c r="T58" i="6"/>
  <c r="S58" i="6"/>
  <c r="L58" i="6"/>
  <c r="U57" i="6"/>
  <c r="T57" i="6"/>
  <c r="S57" i="6"/>
  <c r="L57" i="6"/>
  <c r="U56" i="6"/>
  <c r="T56" i="6"/>
  <c r="S56" i="6"/>
  <c r="L56" i="6"/>
  <c r="U55" i="6"/>
  <c r="T55" i="6"/>
  <c r="S55" i="6"/>
  <c r="L55" i="6"/>
  <c r="U54" i="6"/>
  <c r="T54" i="6"/>
  <c r="S54" i="6"/>
  <c r="L54" i="6"/>
  <c r="U53" i="6"/>
  <c r="T53" i="6"/>
  <c r="S53" i="6"/>
  <c r="L53" i="6"/>
  <c r="U52" i="6"/>
  <c r="T52" i="6"/>
  <c r="S52" i="6"/>
  <c r="L52" i="6"/>
  <c r="U51" i="6"/>
  <c r="T51" i="6"/>
  <c r="S51" i="6"/>
  <c r="L51" i="6"/>
  <c r="U50" i="6"/>
  <c r="T50" i="6"/>
  <c r="S50" i="6"/>
  <c r="L50" i="6"/>
  <c r="U49" i="6"/>
  <c r="T49" i="6"/>
  <c r="S49" i="6"/>
  <c r="L49" i="6"/>
  <c r="U48" i="6"/>
  <c r="T48" i="6"/>
  <c r="S48" i="6"/>
  <c r="L48" i="6"/>
  <c r="U47" i="6"/>
  <c r="T47" i="6"/>
  <c r="S47" i="6"/>
  <c r="L47" i="6"/>
  <c r="U46" i="6"/>
  <c r="T46" i="6"/>
  <c r="S46" i="6"/>
  <c r="L46" i="6"/>
  <c r="U45" i="6"/>
  <c r="T45" i="6"/>
  <c r="S45" i="6"/>
  <c r="L45" i="6"/>
  <c r="U44" i="6"/>
  <c r="T44" i="6"/>
  <c r="S44" i="6"/>
  <c r="L44" i="6"/>
  <c r="U43" i="6"/>
  <c r="T43" i="6"/>
  <c r="S43" i="6"/>
  <c r="L43" i="6"/>
  <c r="U42" i="6"/>
  <c r="T42" i="6"/>
  <c r="S42" i="6"/>
  <c r="L42" i="6"/>
  <c r="U41" i="6"/>
  <c r="T41" i="6"/>
  <c r="S41" i="6"/>
  <c r="L41" i="6"/>
  <c r="U40" i="6"/>
  <c r="T40" i="6"/>
  <c r="S40" i="6"/>
  <c r="L40" i="6"/>
  <c r="U39" i="6"/>
  <c r="T39" i="6"/>
  <c r="S39" i="6"/>
  <c r="L39" i="6"/>
  <c r="U38" i="6"/>
  <c r="T38" i="6"/>
  <c r="S38" i="6"/>
  <c r="L38" i="6"/>
  <c r="I18" i="7" s="1"/>
  <c r="U37" i="6"/>
  <c r="T37" i="6"/>
  <c r="S37" i="6"/>
  <c r="L37" i="6"/>
  <c r="U36" i="6"/>
  <c r="T36" i="6"/>
  <c r="S36" i="6"/>
  <c r="L36" i="6"/>
  <c r="U35" i="6"/>
  <c r="T35" i="6"/>
  <c r="S35" i="6"/>
  <c r="L35" i="6"/>
  <c r="U34" i="6"/>
  <c r="T34" i="6"/>
  <c r="S34" i="6"/>
  <c r="L34" i="6"/>
  <c r="U33" i="6"/>
  <c r="T33" i="6"/>
  <c r="S33" i="6"/>
  <c r="L33" i="6"/>
  <c r="U32" i="6"/>
  <c r="T32" i="6"/>
  <c r="S32" i="6"/>
  <c r="L32" i="6"/>
  <c r="U31" i="6"/>
  <c r="T31" i="6"/>
  <c r="S31" i="6"/>
  <c r="L31" i="6"/>
  <c r="U30" i="6"/>
  <c r="T30" i="6"/>
  <c r="S30" i="6"/>
  <c r="L30" i="6"/>
  <c r="U29" i="6"/>
  <c r="T29" i="6"/>
  <c r="S29" i="6"/>
  <c r="L29" i="6"/>
  <c r="U28" i="6"/>
  <c r="T28" i="6"/>
  <c r="S28" i="6"/>
  <c r="L28" i="6"/>
  <c r="U27" i="6"/>
  <c r="T27" i="6"/>
  <c r="S27" i="6"/>
  <c r="L27" i="6"/>
  <c r="U26" i="6"/>
  <c r="T26" i="6"/>
  <c r="S26" i="6"/>
  <c r="L26" i="6"/>
  <c r="U25" i="6"/>
  <c r="T25" i="6"/>
  <c r="S25" i="6"/>
  <c r="L25" i="6"/>
  <c r="U24" i="6"/>
  <c r="T24" i="6"/>
  <c r="S24" i="6"/>
  <c r="L24" i="6"/>
  <c r="U23" i="6"/>
  <c r="T23" i="6"/>
  <c r="S23" i="6"/>
  <c r="L23" i="6"/>
  <c r="U22" i="6"/>
  <c r="T22" i="6"/>
  <c r="S22" i="6"/>
  <c r="L22" i="6"/>
  <c r="U21" i="6"/>
  <c r="T21" i="6"/>
  <c r="S21" i="6"/>
  <c r="L21" i="6"/>
  <c r="U20" i="6"/>
  <c r="T20" i="6"/>
  <c r="S20" i="6"/>
  <c r="L20" i="6"/>
  <c r="U19" i="6"/>
  <c r="T19" i="6"/>
  <c r="S19" i="6"/>
  <c r="L19" i="6"/>
  <c r="U18" i="6"/>
  <c r="T18" i="6"/>
  <c r="S18" i="6"/>
  <c r="L18" i="6"/>
  <c r="U17" i="6"/>
  <c r="T17" i="6"/>
  <c r="S17" i="6"/>
  <c r="L17" i="6"/>
  <c r="U16" i="6"/>
  <c r="T16" i="6"/>
  <c r="S16" i="6"/>
  <c r="L16" i="6"/>
  <c r="U15" i="6"/>
  <c r="T15" i="6"/>
  <c r="S15" i="6"/>
  <c r="L15" i="6"/>
  <c r="U14" i="6"/>
  <c r="T14" i="6"/>
  <c r="S14" i="6"/>
  <c r="L14" i="6"/>
  <c r="U13" i="6"/>
  <c r="T13" i="6"/>
  <c r="S13" i="6"/>
  <c r="L13" i="6"/>
  <c r="U12" i="6"/>
  <c r="T12" i="6"/>
  <c r="S12" i="6"/>
  <c r="L12" i="6"/>
  <c r="U11" i="6"/>
  <c r="T11" i="6"/>
  <c r="S11" i="6"/>
  <c r="L11" i="6"/>
  <c r="U10" i="6"/>
  <c r="T10" i="6"/>
  <c r="S10" i="6"/>
  <c r="L10" i="6"/>
  <c r="D10" i="6"/>
  <c r="D11" i="6" s="1"/>
  <c r="D12" i="6" s="1"/>
  <c r="D13" i="6" s="1"/>
  <c r="D14" i="6" s="1"/>
  <c r="D15" i="6" s="1"/>
  <c r="D16" i="6" s="1"/>
  <c r="D17" i="6" s="1"/>
  <c r="D18" i="6" s="1"/>
  <c r="D19" i="6" s="1"/>
  <c r="D20" i="6" s="1"/>
  <c r="D21" i="6" s="1"/>
  <c r="D22" i="6" s="1"/>
  <c r="D23" i="6" s="1"/>
  <c r="D24" i="6" s="1"/>
  <c r="D25" i="6" s="1"/>
  <c r="D26" i="6" s="1"/>
  <c r="D27" i="6" s="1"/>
  <c r="D28" i="6" s="1"/>
  <c r="D29" i="6" s="1"/>
  <c r="D30" i="6" s="1"/>
  <c r="D31" i="6" s="1"/>
  <c r="D32" i="6" s="1"/>
  <c r="D33" i="6" s="1"/>
  <c r="D34" i="6" s="1"/>
  <c r="D35" i="6" s="1"/>
  <c r="D36" i="6" s="1"/>
  <c r="D37" i="6" s="1"/>
  <c r="D38" i="6" s="1"/>
  <c r="D39" i="6" s="1"/>
  <c r="D40" i="6" s="1"/>
  <c r="D41" i="6" s="1"/>
  <c r="D42" i="6" s="1"/>
  <c r="D43" i="6" s="1"/>
  <c r="D44" i="6" s="1"/>
  <c r="D45" i="6" s="1"/>
  <c r="D46" i="6" s="1"/>
  <c r="D47" i="6" s="1"/>
  <c r="D48" i="6" s="1"/>
  <c r="D49" i="6" s="1"/>
  <c r="D50" i="6" s="1"/>
  <c r="D51" i="6" s="1"/>
  <c r="D52" i="6" s="1"/>
  <c r="D53" i="6" s="1"/>
  <c r="D54" i="6" s="1"/>
  <c r="D55" i="6" s="1"/>
  <c r="D56" i="6" s="1"/>
  <c r="D57" i="6" s="1"/>
  <c r="D58" i="6" s="1"/>
  <c r="D59" i="6" s="1"/>
  <c r="D60" i="6" s="1"/>
  <c r="D61" i="6" s="1"/>
  <c r="D62" i="6" s="1"/>
  <c r="D63" i="6" s="1"/>
  <c r="D64" i="6" s="1"/>
  <c r="D65" i="6" s="1"/>
  <c r="D66" i="6" s="1"/>
  <c r="D67" i="6" s="1"/>
  <c r="D68" i="6" s="1"/>
  <c r="D69" i="6" s="1"/>
  <c r="D70" i="6" s="1"/>
  <c r="D71" i="6" s="1"/>
  <c r="D72" i="6" s="1"/>
  <c r="D73" i="6" s="1"/>
  <c r="D74" i="6" s="1"/>
  <c r="D75" i="6" s="1"/>
  <c r="D76" i="6" s="1"/>
  <c r="D77" i="6" s="1"/>
  <c r="D78" i="6" s="1"/>
  <c r="D79" i="6" s="1"/>
  <c r="D80" i="6" s="1"/>
  <c r="D81" i="6" s="1"/>
  <c r="D82" i="6" s="1"/>
  <c r="D83" i="6" s="1"/>
  <c r="D84" i="6" s="1"/>
  <c r="D85" i="6" s="1"/>
  <c r="D86" i="6" s="1"/>
  <c r="D87" i="6" s="1"/>
  <c r="D88" i="6" s="1"/>
  <c r="D89" i="6" s="1"/>
  <c r="D90" i="6" s="1"/>
  <c r="D91" i="6" s="1"/>
  <c r="D92" i="6" s="1"/>
  <c r="D93" i="6" s="1"/>
  <c r="D94" i="6" s="1"/>
  <c r="D95" i="6" s="1"/>
  <c r="D96" i="6" s="1"/>
  <c r="D97" i="6" s="1"/>
  <c r="D98" i="6" s="1"/>
  <c r="D99" i="6" s="1"/>
  <c r="D100" i="6" s="1"/>
  <c r="D101" i="6" s="1"/>
  <c r="D102" i="6" s="1"/>
  <c r="D103" i="6" s="1"/>
  <c r="D104" i="6" s="1"/>
  <c r="D105" i="6" s="1"/>
  <c r="D106" i="6" s="1"/>
  <c r="D107" i="6" s="1"/>
  <c r="D108" i="6" s="1"/>
  <c r="D109" i="6" s="1"/>
  <c r="D110" i="6" s="1"/>
  <c r="D111" i="6" s="1"/>
  <c r="D112" i="6" s="1"/>
  <c r="D113" i="6" s="1"/>
  <c r="D114" i="6" s="1"/>
  <c r="D115" i="6" s="1"/>
  <c r="D116" i="6" s="1"/>
  <c r="D117" i="6" s="1"/>
  <c r="D118" i="6" s="1"/>
  <c r="D119" i="6" s="1"/>
  <c r="D120" i="6" s="1"/>
  <c r="D121" i="6" s="1"/>
  <c r="D122" i="6" s="1"/>
  <c r="D123" i="6" s="1"/>
  <c r="D124" i="6" s="1"/>
  <c r="D125" i="6" s="1"/>
  <c r="D126" i="6" s="1"/>
  <c r="D127" i="6" s="1"/>
  <c r="D128" i="6" s="1"/>
  <c r="D129" i="6" s="1"/>
  <c r="D130" i="6" s="1"/>
  <c r="D131" i="6" s="1"/>
  <c r="D132" i="6" s="1"/>
  <c r="D133" i="6" s="1"/>
  <c r="D134" i="6" s="1"/>
  <c r="D135" i="6" s="1"/>
  <c r="D136" i="6" s="1"/>
  <c r="D137" i="6" s="1"/>
  <c r="D138" i="6" s="1"/>
  <c r="D139" i="6" s="1"/>
  <c r="D140" i="6" s="1"/>
  <c r="D141" i="6" s="1"/>
  <c r="D142" i="6" s="1"/>
  <c r="D143" i="6" s="1"/>
  <c r="D144" i="6" s="1"/>
  <c r="D145" i="6" s="1"/>
  <c r="D146" i="6" s="1"/>
  <c r="D147" i="6" s="1"/>
  <c r="D148" i="6" s="1"/>
  <c r="D149" i="6" s="1"/>
  <c r="D150" i="6" s="1"/>
  <c r="D151" i="6" s="1"/>
  <c r="D152" i="6" s="1"/>
  <c r="D153" i="6" s="1"/>
  <c r="D154" i="6" s="1"/>
  <c r="D155" i="6" s="1"/>
  <c r="D156" i="6" s="1"/>
  <c r="D157" i="6" s="1"/>
  <c r="D158" i="6" s="1"/>
  <c r="D159" i="6" s="1"/>
  <c r="D160" i="6" s="1"/>
  <c r="D161" i="6" s="1"/>
  <c r="D162" i="6" s="1"/>
  <c r="D163" i="6" s="1"/>
  <c r="D164" i="6" s="1"/>
  <c r="D165" i="6" s="1"/>
  <c r="D166" i="6" s="1"/>
  <c r="D167" i="6" s="1"/>
  <c r="D168" i="6" s="1"/>
  <c r="D169" i="6" s="1"/>
  <c r="D170" i="6" s="1"/>
  <c r="D171" i="6" s="1"/>
  <c r="D172" i="6" s="1"/>
  <c r="D173" i="6" s="1"/>
  <c r="D174" i="6" s="1"/>
  <c r="D175" i="6" s="1"/>
  <c r="D176" i="6" s="1"/>
  <c r="D177" i="6" s="1"/>
  <c r="D178" i="6" s="1"/>
  <c r="D179" i="6" s="1"/>
  <c r="D180" i="6" s="1"/>
  <c r="D181" i="6" s="1"/>
  <c r="D182" i="6" s="1"/>
  <c r="D183" i="6" s="1"/>
  <c r="D184" i="6" s="1"/>
  <c r="D185" i="6" s="1"/>
  <c r="D186" i="6" s="1"/>
  <c r="D187" i="6" s="1"/>
  <c r="D188" i="6" s="1"/>
  <c r="D189" i="6" s="1"/>
  <c r="D190" i="6" s="1"/>
  <c r="D191" i="6" s="1"/>
  <c r="D192" i="6" s="1"/>
  <c r="D193" i="6" s="1"/>
  <c r="D194" i="6" s="1"/>
  <c r="D195" i="6" s="1"/>
  <c r="D196" i="6" s="1"/>
  <c r="D197" i="6" s="1"/>
  <c r="D198" i="6" s="1"/>
  <c r="D199" i="6" s="1"/>
  <c r="D200" i="6" s="1"/>
  <c r="D201" i="6" s="1"/>
  <c r="D202" i="6" s="1"/>
  <c r="D203" i="6" s="1"/>
  <c r="D204" i="6" s="1"/>
  <c r="D205" i="6" s="1"/>
  <c r="D206" i="6" s="1"/>
  <c r="D207" i="6" s="1"/>
  <c r="D208" i="6" s="1"/>
  <c r="D210" i="6" s="1"/>
  <c r="D211" i="6" s="1"/>
  <c r="D212" i="6" s="1"/>
  <c r="D213" i="6" s="1"/>
  <c r="D214" i="6" s="1"/>
  <c r="D215" i="6" s="1"/>
  <c r="D216" i="6" s="1"/>
  <c r="D217" i="6" s="1"/>
  <c r="D218" i="6" s="1"/>
  <c r="D219" i="6" s="1"/>
  <c r="D220" i="6" s="1"/>
  <c r="D221" i="6" s="1"/>
  <c r="D222" i="6" s="1"/>
  <c r="D223" i="6" s="1"/>
  <c r="D224" i="6" s="1"/>
  <c r="D225" i="6" s="1"/>
  <c r="D226" i="6" s="1"/>
  <c r="D227" i="6" s="1"/>
  <c r="D228" i="6" s="1"/>
  <c r="D229" i="6" s="1"/>
  <c r="D230" i="6" s="1"/>
  <c r="D231" i="6" s="1"/>
  <c r="D232" i="6" s="1"/>
  <c r="D233" i="6" s="1"/>
  <c r="D234" i="6" s="1"/>
  <c r="D235" i="6" s="1"/>
  <c r="D236" i="6" s="1"/>
  <c r="D237" i="6" s="1"/>
  <c r="D238" i="6" s="1"/>
  <c r="D239" i="6" s="1"/>
  <c r="D240" i="6" s="1"/>
  <c r="D241" i="6" s="1"/>
  <c r="D242" i="6" s="1"/>
  <c r="D243" i="6" s="1"/>
  <c r="D244" i="6" s="1"/>
  <c r="D245" i="6" s="1"/>
  <c r="D246" i="6" s="1"/>
  <c r="D247" i="6" s="1"/>
  <c r="D248" i="6" s="1"/>
  <c r="D249" i="6" s="1"/>
  <c r="D250" i="6" s="1"/>
  <c r="D251" i="6" s="1"/>
  <c r="D252" i="6" s="1"/>
  <c r="D253" i="6" s="1"/>
  <c r="D254" i="6" s="1"/>
  <c r="D255" i="6" s="1"/>
  <c r="D256" i="6" s="1"/>
  <c r="D257" i="6" s="1"/>
  <c r="D258" i="6" s="1"/>
  <c r="D259" i="6" s="1"/>
  <c r="D260" i="6" s="1"/>
  <c r="D261" i="6" s="1"/>
  <c r="D262" i="6" s="1"/>
  <c r="D263" i="6" s="1"/>
  <c r="D264" i="6" s="1"/>
  <c r="D265" i="6" s="1"/>
  <c r="D266" i="6" s="1"/>
  <c r="D267" i="6" s="1"/>
  <c r="D268" i="6" s="1"/>
  <c r="D269" i="6" s="1"/>
  <c r="D270" i="6" s="1"/>
  <c r="D271" i="6" s="1"/>
  <c r="D272" i="6" s="1"/>
  <c r="D273" i="6" s="1"/>
  <c r="D274" i="6" s="1"/>
  <c r="D275" i="6" s="1"/>
  <c r="D276" i="6" s="1"/>
  <c r="D277" i="6" s="1"/>
  <c r="D278" i="6" s="1"/>
  <c r="D279" i="6" s="1"/>
  <c r="D280" i="6" s="1"/>
  <c r="D281" i="6" s="1"/>
  <c r="D282" i="6" s="1"/>
  <c r="D283" i="6" s="1"/>
  <c r="D284" i="6" s="1"/>
  <c r="D285" i="6" s="1"/>
  <c r="D286" i="6" s="1"/>
  <c r="D287" i="6" s="1"/>
  <c r="D288" i="6" s="1"/>
  <c r="D289" i="6" s="1"/>
  <c r="D290" i="6" s="1"/>
  <c r="D291" i="6" s="1"/>
  <c r="D292" i="6" s="1"/>
  <c r="D293" i="6" s="1"/>
  <c r="D294" i="6" s="1"/>
  <c r="D295" i="6" s="1"/>
  <c r="D296" i="6" s="1"/>
  <c r="D297" i="6" s="1"/>
  <c r="D298" i="6" s="1"/>
  <c r="D299" i="6" s="1"/>
  <c r="D300" i="6" s="1"/>
  <c r="D301" i="6" s="1"/>
  <c r="D302" i="6" s="1"/>
  <c r="D303" i="6" s="1"/>
  <c r="D304" i="6" s="1"/>
  <c r="D305" i="6" s="1"/>
  <c r="D306" i="6" s="1"/>
  <c r="D307" i="6" s="1"/>
  <c r="D308" i="6" s="1"/>
  <c r="D309" i="6" s="1"/>
  <c r="D310" i="6" s="1"/>
  <c r="D311" i="6" s="1"/>
  <c r="D312" i="6" s="1"/>
  <c r="D313" i="6" s="1"/>
  <c r="D314" i="6" s="1"/>
  <c r="D315" i="6" s="1"/>
  <c r="D316" i="6" s="1"/>
  <c r="D317" i="6" s="1"/>
  <c r="D318" i="6" s="1"/>
  <c r="D319" i="6" s="1"/>
  <c r="D320" i="6" s="1"/>
  <c r="D321" i="6" s="1"/>
  <c r="D322" i="6" s="1"/>
  <c r="D323" i="6" s="1"/>
  <c r="D324" i="6" s="1"/>
  <c r="D325" i="6" s="1"/>
  <c r="D326" i="6" s="1"/>
  <c r="D327" i="6" s="1"/>
  <c r="D328" i="6" s="1"/>
  <c r="D329" i="6" s="1"/>
  <c r="D330" i="6" s="1"/>
  <c r="D331" i="6" s="1"/>
  <c r="D332" i="6" s="1"/>
  <c r="D333" i="6" s="1"/>
  <c r="D334" i="6" s="1"/>
  <c r="D335" i="6" s="1"/>
  <c r="D336" i="6" s="1"/>
  <c r="D337" i="6" s="1"/>
  <c r="D338" i="6" s="1"/>
  <c r="D339" i="6" s="1"/>
  <c r="D340" i="6" s="1"/>
  <c r="D341" i="6" s="1"/>
  <c r="D342" i="6" s="1"/>
  <c r="D343" i="6" s="1"/>
  <c r="D344" i="6" s="1"/>
  <c r="D345" i="6" s="1"/>
  <c r="D346" i="6" s="1"/>
  <c r="D347" i="6" s="1"/>
  <c r="D348" i="6" s="1"/>
  <c r="D349" i="6" s="1"/>
  <c r="D350" i="6" s="1"/>
  <c r="D351" i="6" s="1"/>
  <c r="D352" i="6" s="1"/>
  <c r="D353" i="6" s="1"/>
  <c r="D354" i="6" s="1"/>
  <c r="D355" i="6" s="1"/>
  <c r="D356" i="6" s="1"/>
  <c r="D357" i="6" s="1"/>
  <c r="D358" i="6" s="1"/>
  <c r="D359" i="6" s="1"/>
  <c r="D360" i="6" s="1"/>
  <c r="D361" i="6" s="1"/>
  <c r="D362" i="6" s="1"/>
  <c r="D363" i="6" s="1"/>
  <c r="D364" i="6" s="1"/>
  <c r="D365" i="6" s="1"/>
  <c r="D366" i="6" s="1"/>
  <c r="D367" i="6" s="1"/>
  <c r="D368" i="6" s="1"/>
  <c r="D369" i="6" s="1"/>
  <c r="D370" i="6" s="1"/>
  <c r="D371" i="6" s="1"/>
  <c r="D372" i="6" s="1"/>
  <c r="D373" i="6" s="1"/>
  <c r="D374" i="6" s="1"/>
  <c r="D375" i="6" s="1"/>
  <c r="D376" i="6" s="1"/>
  <c r="D377" i="6" s="1"/>
  <c r="D378" i="6" s="1"/>
  <c r="D379" i="6" s="1"/>
  <c r="D380" i="6" s="1"/>
  <c r="D381" i="6" s="1"/>
  <c r="D382" i="6" s="1"/>
  <c r="D383" i="6" s="1"/>
  <c r="D384" i="6" s="1"/>
  <c r="D385" i="6" s="1"/>
  <c r="D386" i="6" s="1"/>
  <c r="D387" i="6" s="1"/>
  <c r="D388" i="6" s="1"/>
  <c r="D389" i="6" s="1"/>
  <c r="D390" i="6" s="1"/>
  <c r="D391" i="6" s="1"/>
  <c r="D392" i="6" s="1"/>
  <c r="D393" i="6" s="1"/>
  <c r="D394" i="6" s="1"/>
  <c r="D395" i="6" s="1"/>
  <c r="D396" i="6" s="1"/>
  <c r="D397" i="6" s="1"/>
  <c r="D398" i="6" s="1"/>
  <c r="D399" i="6" s="1"/>
  <c r="D400" i="6" s="1"/>
  <c r="D401" i="6" s="1"/>
  <c r="D402" i="6" s="1"/>
  <c r="D403" i="6" s="1"/>
  <c r="D404" i="6" s="1"/>
  <c r="D405" i="6" s="1"/>
  <c r="D406" i="6" s="1"/>
  <c r="D407" i="6" s="1"/>
  <c r="D408" i="6" s="1"/>
  <c r="D409" i="6" s="1"/>
  <c r="D410" i="6" s="1"/>
  <c r="D411" i="6" s="1"/>
  <c r="D412" i="6" s="1"/>
  <c r="D413" i="6" s="1"/>
  <c r="D414" i="6" s="1"/>
  <c r="D415" i="6" s="1"/>
  <c r="D416" i="6" s="1"/>
  <c r="D417" i="6" s="1"/>
  <c r="D418" i="6" s="1"/>
  <c r="D419" i="6" s="1"/>
  <c r="D420" i="6" s="1"/>
  <c r="D421" i="6" s="1"/>
  <c r="D422" i="6" s="1"/>
  <c r="D423" i="6" s="1"/>
  <c r="D424" i="6" s="1"/>
  <c r="D425" i="6" s="1"/>
  <c r="D426" i="6" s="1"/>
  <c r="D427" i="6" s="1"/>
  <c r="D428" i="6" s="1"/>
  <c r="D429" i="6" s="1"/>
  <c r="D430" i="6" s="1"/>
  <c r="D431" i="6" s="1"/>
  <c r="D432" i="6" s="1"/>
  <c r="D433" i="6" s="1"/>
  <c r="D434" i="6" s="1"/>
  <c r="D435" i="6" s="1"/>
  <c r="D436" i="6" s="1"/>
  <c r="D437" i="6" s="1"/>
  <c r="D438" i="6" s="1"/>
  <c r="D439" i="6" s="1"/>
  <c r="D440" i="6" s="1"/>
  <c r="D441" i="6" s="1"/>
  <c r="D442" i="6" s="1"/>
  <c r="D443" i="6" s="1"/>
  <c r="D444" i="6" s="1"/>
  <c r="D445" i="6" s="1"/>
  <c r="D446" i="6" s="1"/>
  <c r="D447" i="6" s="1"/>
  <c r="D448" i="6" s="1"/>
  <c r="D449" i="6" s="1"/>
  <c r="D450" i="6" s="1"/>
  <c r="D451" i="6" s="1"/>
  <c r="D452" i="6" s="1"/>
  <c r="D453" i="6" s="1"/>
  <c r="D454" i="6" s="1"/>
  <c r="D455" i="6" s="1"/>
  <c r="D456" i="6" s="1"/>
  <c r="D457" i="6" s="1"/>
  <c r="D458" i="6" s="1"/>
  <c r="D459" i="6" s="1"/>
  <c r="D460" i="6" s="1"/>
  <c r="D461" i="6" s="1"/>
  <c r="D462" i="6" s="1"/>
  <c r="D463" i="6" s="1"/>
  <c r="D464" i="6" s="1"/>
  <c r="D465" i="6" s="1"/>
  <c r="D466" i="6" s="1"/>
  <c r="D467" i="6" s="1"/>
  <c r="D468" i="6" s="1"/>
  <c r="D469" i="6" s="1"/>
  <c r="D470" i="6" s="1"/>
  <c r="D471" i="6" s="1"/>
  <c r="D472" i="6" s="1"/>
  <c r="D473" i="6" s="1"/>
  <c r="D474" i="6" s="1"/>
  <c r="D475" i="6" s="1"/>
  <c r="D476" i="6" s="1"/>
  <c r="D477" i="6" s="1"/>
  <c r="D478" i="6" s="1"/>
  <c r="D479" i="6" s="1"/>
  <c r="D480" i="6" s="1"/>
  <c r="D481" i="6" s="1"/>
  <c r="D482" i="6" s="1"/>
  <c r="D483" i="6" s="1"/>
  <c r="D484" i="6" s="1"/>
  <c r="D485" i="6" s="1"/>
  <c r="D486" i="6" s="1"/>
  <c r="D487" i="6" s="1"/>
  <c r="D488" i="6" s="1"/>
  <c r="D489" i="6" s="1"/>
  <c r="D490" i="6" s="1"/>
  <c r="D491" i="6" s="1"/>
  <c r="D492" i="6" s="1"/>
  <c r="D493" i="6" s="1"/>
  <c r="D494" i="6" s="1"/>
  <c r="D495" i="6" s="1"/>
  <c r="D496" i="6" s="1"/>
  <c r="D497" i="6" s="1"/>
  <c r="D498" i="6" s="1"/>
  <c r="D499" i="6" s="1"/>
  <c r="D500" i="6" s="1"/>
  <c r="D501" i="6" s="1"/>
  <c r="D502" i="6" s="1"/>
  <c r="D503" i="6" s="1"/>
  <c r="D504" i="6" s="1"/>
  <c r="D505" i="6" s="1"/>
  <c r="D506" i="6" s="1"/>
  <c r="D507" i="6" s="1"/>
  <c r="D508" i="6" s="1"/>
  <c r="D509" i="6" s="1"/>
  <c r="D511" i="6" s="1"/>
  <c r="D512" i="6" s="1"/>
  <c r="D513" i="6" s="1"/>
  <c r="D514" i="6" s="1"/>
  <c r="D515" i="6" s="1"/>
  <c r="D516" i="6" s="1"/>
  <c r="D517" i="6" s="1"/>
  <c r="D518" i="6" s="1"/>
  <c r="D519" i="6" s="1"/>
  <c r="D520" i="6" s="1"/>
  <c r="D521" i="6" s="1"/>
  <c r="D522" i="6" s="1"/>
  <c r="D523" i="6" s="1"/>
  <c r="D524" i="6" s="1"/>
  <c r="D525" i="6" s="1"/>
  <c r="D526" i="6" s="1"/>
  <c r="D527" i="6" s="1"/>
  <c r="D528" i="6" s="1"/>
  <c r="D529" i="6" s="1"/>
  <c r="D530" i="6" s="1"/>
  <c r="D531" i="6" s="1"/>
  <c r="D532" i="6" s="1"/>
  <c r="D533" i="6" s="1"/>
  <c r="D534" i="6" s="1"/>
  <c r="D535" i="6" s="1"/>
  <c r="D536" i="6" s="1"/>
  <c r="D537" i="6" s="1"/>
  <c r="D538" i="6" s="1"/>
  <c r="D539" i="6" s="1"/>
  <c r="D540" i="6" s="1"/>
  <c r="D541" i="6" s="1"/>
  <c r="D542" i="6" s="1"/>
  <c r="D543" i="6" s="1"/>
  <c r="D544" i="6" s="1"/>
  <c r="D545" i="6" s="1"/>
  <c r="D546" i="6" s="1"/>
  <c r="D547" i="6" s="1"/>
  <c r="D548" i="6" s="1"/>
  <c r="D549" i="6" s="1"/>
  <c r="D550" i="6" s="1"/>
  <c r="D551" i="6" s="1"/>
  <c r="D552" i="6" s="1"/>
  <c r="D553" i="6" s="1"/>
  <c r="D554" i="6" s="1"/>
  <c r="D555" i="6" s="1"/>
  <c r="D556" i="6" s="1"/>
  <c r="D557" i="6" s="1"/>
  <c r="D558" i="6" s="1"/>
  <c r="D559" i="6" s="1"/>
  <c r="D560" i="6" s="1"/>
  <c r="D561" i="6" s="1"/>
  <c r="D562" i="6" s="1"/>
  <c r="D563" i="6" s="1"/>
  <c r="D564" i="6" s="1"/>
  <c r="D565" i="6" s="1"/>
  <c r="D566" i="6" s="1"/>
  <c r="D567" i="6" s="1"/>
  <c r="D568" i="6" s="1"/>
  <c r="D569" i="6" s="1"/>
  <c r="D570" i="6" s="1"/>
  <c r="D571" i="6" s="1"/>
  <c r="D572" i="6" s="1"/>
  <c r="D573" i="6" s="1"/>
  <c r="D574" i="6" s="1"/>
  <c r="D575" i="6" s="1"/>
  <c r="D576" i="6" s="1"/>
  <c r="D577" i="6" s="1"/>
  <c r="D578" i="6" s="1"/>
  <c r="D579" i="6" s="1"/>
  <c r="D580" i="6" s="1"/>
  <c r="D581" i="6" s="1"/>
  <c r="D582" i="6" s="1"/>
  <c r="D583" i="6" s="1"/>
  <c r="D584" i="6" s="1"/>
  <c r="D585" i="6" s="1"/>
  <c r="D586" i="6" s="1"/>
  <c r="D587" i="6" s="1"/>
  <c r="D588" i="6" s="1"/>
  <c r="D589" i="6" s="1"/>
  <c r="D590" i="6" s="1"/>
  <c r="D591" i="6" s="1"/>
  <c r="D592" i="6" s="1"/>
  <c r="D593" i="6" s="1"/>
  <c r="D594" i="6" s="1"/>
  <c r="D595" i="6" s="1"/>
  <c r="D596" i="6" s="1"/>
  <c r="D597" i="6" s="1"/>
  <c r="D598" i="6" s="1"/>
  <c r="D599" i="6" s="1"/>
  <c r="D600" i="6" s="1"/>
  <c r="D601" i="6" s="1"/>
  <c r="D602" i="6" s="1"/>
  <c r="D603" i="6" s="1"/>
  <c r="D604" i="6" s="1"/>
  <c r="D605" i="6" s="1"/>
  <c r="D606" i="6" s="1"/>
  <c r="D607" i="6" s="1"/>
  <c r="D608" i="6" s="1"/>
  <c r="D609" i="6" s="1"/>
  <c r="D610" i="6" s="1"/>
  <c r="D611" i="6" s="1"/>
  <c r="D612" i="6" s="1"/>
  <c r="D613" i="6" s="1"/>
  <c r="D614" i="6" s="1"/>
  <c r="D615" i="6" s="1"/>
  <c r="D616" i="6" s="1"/>
  <c r="D617" i="6" s="1"/>
  <c r="D618" i="6" s="1"/>
  <c r="D619" i="6" s="1"/>
  <c r="D620" i="6" s="1"/>
  <c r="D621" i="6" s="1"/>
  <c r="D622" i="6" s="1"/>
  <c r="D623" i="6" s="1"/>
  <c r="D624" i="6" s="1"/>
  <c r="D625" i="6" s="1"/>
  <c r="D626" i="6" s="1"/>
  <c r="D627" i="6" s="1"/>
  <c r="D628" i="6" s="1"/>
  <c r="D629" i="6" s="1"/>
  <c r="D630" i="6" s="1"/>
  <c r="D631" i="6" s="1"/>
  <c r="D632" i="6" s="1"/>
  <c r="D633" i="6" s="1"/>
  <c r="D634" i="6" s="1"/>
  <c r="D635" i="6" s="1"/>
  <c r="D636" i="6" s="1"/>
  <c r="D637" i="6" s="1"/>
  <c r="D638" i="6" s="1"/>
  <c r="D639" i="6" s="1"/>
  <c r="D640" i="6" s="1"/>
  <c r="D641" i="6" s="1"/>
  <c r="D642" i="6" s="1"/>
  <c r="D643" i="6" s="1"/>
  <c r="D644" i="6" s="1"/>
  <c r="D645" i="6" s="1"/>
  <c r="D646" i="6" s="1"/>
  <c r="D647" i="6" s="1"/>
  <c r="D648" i="6" s="1"/>
  <c r="D649" i="6" s="1"/>
  <c r="D650" i="6" s="1"/>
  <c r="D651" i="6" s="1"/>
  <c r="D652" i="6" s="1"/>
  <c r="D653" i="6" s="1"/>
  <c r="D654" i="6" s="1"/>
  <c r="D655" i="6" s="1"/>
  <c r="D656" i="6" s="1"/>
  <c r="D657" i="6" s="1"/>
  <c r="D658" i="6" s="1"/>
  <c r="D659" i="6" s="1"/>
  <c r="D660" i="6" s="1"/>
  <c r="D661" i="6" s="1"/>
  <c r="D662" i="6" s="1"/>
  <c r="D663" i="6" s="1"/>
  <c r="D664" i="6" s="1"/>
  <c r="D665" i="6" s="1"/>
  <c r="D666" i="6" s="1"/>
  <c r="D667" i="6" s="1"/>
  <c r="D668" i="6" s="1"/>
  <c r="D669" i="6" s="1"/>
  <c r="D670" i="6" s="1"/>
  <c r="D671" i="6" s="1"/>
  <c r="D672" i="6" s="1"/>
  <c r="D673" i="6" s="1"/>
  <c r="D674" i="6" s="1"/>
  <c r="D675" i="6" s="1"/>
  <c r="D676" i="6" s="1"/>
  <c r="D677" i="6" s="1"/>
  <c r="D678" i="6" s="1"/>
  <c r="D679" i="6" s="1"/>
  <c r="D680" i="6" s="1"/>
  <c r="D681" i="6" s="1"/>
  <c r="D682" i="6" s="1"/>
  <c r="D683" i="6" s="1"/>
  <c r="D684" i="6" s="1"/>
  <c r="D685" i="6" s="1"/>
  <c r="D686" i="6" s="1"/>
  <c r="D687" i="6" s="1"/>
  <c r="D688" i="6" s="1"/>
  <c r="D689" i="6" s="1"/>
  <c r="D690" i="6" s="1"/>
  <c r="D691" i="6" s="1"/>
  <c r="D692" i="6" s="1"/>
  <c r="D693" i="6" s="1"/>
  <c r="D694" i="6" s="1"/>
  <c r="D695" i="6" s="1"/>
  <c r="D696" i="6" s="1"/>
  <c r="D697" i="6" s="1"/>
  <c r="D698" i="6" s="1"/>
  <c r="D699" i="6" s="1"/>
  <c r="D700" i="6" s="1"/>
  <c r="D701" i="6" s="1"/>
  <c r="D702" i="6" s="1"/>
  <c r="D703" i="6" s="1"/>
  <c r="D704" i="6" s="1"/>
  <c r="D705" i="6" s="1"/>
  <c r="D706" i="6" s="1"/>
  <c r="D707" i="6" s="1"/>
  <c r="D708" i="6" s="1"/>
  <c r="D709" i="6" s="1"/>
  <c r="D710" i="6" s="1"/>
  <c r="D711" i="6" s="1"/>
  <c r="D712" i="6" s="1"/>
  <c r="D713" i="6" s="1"/>
  <c r="D714" i="6" s="1"/>
  <c r="D715" i="6" s="1"/>
  <c r="D716" i="6" s="1"/>
  <c r="D717" i="6" s="1"/>
  <c r="D718" i="6" s="1"/>
  <c r="D719" i="6" s="1"/>
  <c r="D720" i="6" s="1"/>
  <c r="D721" i="6" s="1"/>
  <c r="D722" i="6" s="1"/>
  <c r="D723" i="6" s="1"/>
  <c r="D724" i="6" s="1"/>
  <c r="D725" i="6" s="1"/>
  <c r="D726" i="6" s="1"/>
  <c r="D727" i="6" s="1"/>
  <c r="D728" i="6" s="1"/>
  <c r="D729" i="6" s="1"/>
  <c r="D730" i="6" s="1"/>
  <c r="D731" i="6" s="1"/>
  <c r="D732" i="6" s="1"/>
  <c r="D733" i="6" s="1"/>
  <c r="D734" i="6" s="1"/>
  <c r="D735" i="6" s="1"/>
  <c r="D736" i="6" s="1"/>
  <c r="D737" i="6" s="1"/>
  <c r="D738" i="6" s="1"/>
  <c r="D739" i="6" s="1"/>
  <c r="D740" i="6" s="1"/>
  <c r="D741" i="6" s="1"/>
  <c r="D742" i="6" s="1"/>
  <c r="D743" i="6" s="1"/>
  <c r="D744" i="6" s="1"/>
  <c r="D745" i="6" s="1"/>
  <c r="D746" i="6" s="1"/>
  <c r="D747" i="6" s="1"/>
  <c r="D748" i="6" s="1"/>
  <c r="D749" i="6" s="1"/>
  <c r="D750" i="6" s="1"/>
  <c r="D751" i="6" s="1"/>
  <c r="D752" i="6" s="1"/>
  <c r="D753" i="6" s="1"/>
  <c r="D754" i="6" s="1"/>
  <c r="D755" i="6" s="1"/>
  <c r="D756" i="6" s="1"/>
  <c r="D757" i="6" s="1"/>
  <c r="D758" i="6" s="1"/>
  <c r="D759" i="6" s="1"/>
  <c r="D760" i="6" s="1"/>
  <c r="D761" i="6" s="1"/>
  <c r="D762" i="6" s="1"/>
  <c r="D763" i="6" s="1"/>
  <c r="D764" i="6" s="1"/>
  <c r="D765" i="6" s="1"/>
  <c r="D766" i="6" s="1"/>
  <c r="D767" i="6" s="1"/>
  <c r="D768" i="6" s="1"/>
  <c r="D769" i="6" s="1"/>
  <c r="D770" i="6" s="1"/>
  <c r="D771" i="6" s="1"/>
  <c r="D772" i="6" s="1"/>
  <c r="D773" i="6" s="1"/>
  <c r="D774" i="6" s="1"/>
  <c r="D775" i="6" s="1"/>
  <c r="D776" i="6" s="1"/>
  <c r="D777" i="6" s="1"/>
  <c r="D778" i="6" s="1"/>
  <c r="D779" i="6" s="1"/>
  <c r="D780" i="6" s="1"/>
  <c r="D781" i="6" s="1"/>
  <c r="D782" i="6" s="1"/>
  <c r="D783" i="6" s="1"/>
  <c r="D784" i="6" s="1"/>
  <c r="D785" i="6" s="1"/>
  <c r="D786" i="6" s="1"/>
  <c r="D787" i="6" s="1"/>
  <c r="D788" i="6" s="1"/>
  <c r="D789" i="6" s="1"/>
  <c r="D790" i="6" s="1"/>
  <c r="D791" i="6" s="1"/>
  <c r="D792" i="6" s="1"/>
  <c r="D793" i="6" s="1"/>
  <c r="D794" i="6" s="1"/>
  <c r="D795" i="6" s="1"/>
  <c r="D796" i="6" s="1"/>
  <c r="D797" i="6" s="1"/>
  <c r="D798" i="6" s="1"/>
  <c r="D799" i="6" s="1"/>
  <c r="D800" i="6" s="1"/>
  <c r="D801" i="6" s="1"/>
  <c r="D802" i="6" s="1"/>
  <c r="D803" i="6" s="1"/>
  <c r="D804" i="6" s="1"/>
  <c r="D805" i="6" s="1"/>
  <c r="D806" i="6" s="1"/>
  <c r="D807" i="6" s="1"/>
  <c r="D808" i="6" s="1"/>
  <c r="D809" i="6" s="1"/>
  <c r="D810" i="6" s="1"/>
  <c r="D811" i="6" s="1"/>
  <c r="D812" i="6" s="1"/>
  <c r="D813" i="6" s="1"/>
  <c r="D814" i="6" s="1"/>
  <c r="D815" i="6" s="1"/>
  <c r="D816" i="6" s="1"/>
  <c r="D817" i="6" s="1"/>
  <c r="D818" i="6" s="1"/>
  <c r="D819" i="6" s="1"/>
  <c r="D820" i="6" s="1"/>
  <c r="D821" i="6" s="1"/>
  <c r="D822" i="6" s="1"/>
  <c r="D823" i="6" s="1"/>
  <c r="D824" i="6" s="1"/>
  <c r="D825" i="6" s="1"/>
  <c r="D826" i="6" s="1"/>
  <c r="D827" i="6" s="1"/>
  <c r="D828" i="6" s="1"/>
  <c r="D829" i="6" s="1"/>
  <c r="D830" i="6" s="1"/>
  <c r="D831" i="6" s="1"/>
  <c r="D832" i="6" s="1"/>
  <c r="D833" i="6" s="1"/>
  <c r="D834" i="6" s="1"/>
  <c r="D835" i="6" s="1"/>
  <c r="D836" i="6" s="1"/>
  <c r="D837" i="6" s="1"/>
  <c r="D838" i="6" s="1"/>
  <c r="D839" i="6" s="1"/>
  <c r="D840" i="6" s="1"/>
  <c r="D841" i="6" s="1"/>
  <c r="D842" i="6" s="1"/>
  <c r="D843" i="6" s="1"/>
  <c r="D844" i="6" s="1"/>
  <c r="D845" i="6" s="1"/>
  <c r="D846" i="6" s="1"/>
  <c r="D847" i="6" s="1"/>
  <c r="D848" i="6" s="1"/>
  <c r="D849" i="6" s="1"/>
  <c r="D850" i="6" s="1"/>
  <c r="D851" i="6" s="1"/>
  <c r="D852" i="6" s="1"/>
  <c r="D853" i="6" s="1"/>
  <c r="D854" i="6" s="1"/>
  <c r="D855" i="6" s="1"/>
  <c r="D856" i="6" s="1"/>
  <c r="D857" i="6" s="1"/>
  <c r="D858" i="6" s="1"/>
  <c r="D859" i="6" s="1"/>
  <c r="D860" i="6" s="1"/>
  <c r="D861" i="6" s="1"/>
  <c r="D862" i="6" s="1"/>
  <c r="D863" i="6" s="1"/>
  <c r="D864" i="6" s="1"/>
  <c r="D865" i="6" s="1"/>
  <c r="D866" i="6" s="1"/>
  <c r="D867" i="6" s="1"/>
  <c r="D868" i="6" s="1"/>
  <c r="D869" i="6" s="1"/>
  <c r="D870" i="6" s="1"/>
  <c r="D871" i="6" s="1"/>
  <c r="D872" i="6" s="1"/>
  <c r="D873" i="6" s="1"/>
  <c r="D874" i="6" s="1"/>
  <c r="D875" i="6" s="1"/>
  <c r="D876" i="6" s="1"/>
  <c r="D877" i="6" s="1"/>
  <c r="D878" i="6" s="1"/>
  <c r="D879" i="6" s="1"/>
  <c r="D880" i="6" s="1"/>
  <c r="D881" i="6" s="1"/>
  <c r="D882" i="6" s="1"/>
  <c r="D883" i="6" s="1"/>
  <c r="D884" i="6" s="1"/>
  <c r="D885" i="6" s="1"/>
  <c r="D886" i="6" s="1"/>
  <c r="D887" i="6" s="1"/>
  <c r="D888" i="6" s="1"/>
  <c r="D889" i="6" s="1"/>
  <c r="D890" i="6" s="1"/>
  <c r="D891" i="6" s="1"/>
  <c r="D892" i="6" s="1"/>
  <c r="D893" i="6" s="1"/>
  <c r="D894" i="6" s="1"/>
  <c r="D895" i="6" s="1"/>
  <c r="D896" i="6" s="1"/>
  <c r="D897" i="6" s="1"/>
  <c r="D898" i="6" s="1"/>
  <c r="D899" i="6" s="1"/>
  <c r="D900" i="6" s="1"/>
  <c r="D901" i="6" s="1"/>
  <c r="D902" i="6" s="1"/>
  <c r="D903" i="6" s="1"/>
  <c r="D904" i="6" s="1"/>
  <c r="D905" i="6" s="1"/>
  <c r="D906" i="6" s="1"/>
  <c r="D907" i="6" s="1"/>
  <c r="D908" i="6" s="1"/>
  <c r="D909" i="6" s="1"/>
  <c r="D910" i="6" s="1"/>
  <c r="D911" i="6" s="1"/>
  <c r="D912" i="6" s="1"/>
  <c r="D913" i="6" s="1"/>
  <c r="D914" i="6" s="1"/>
  <c r="D915" i="6" s="1"/>
  <c r="D916" i="6" s="1"/>
  <c r="D917" i="6" s="1"/>
  <c r="D918" i="6" s="1"/>
  <c r="D919" i="6" s="1"/>
  <c r="D920" i="6" s="1"/>
  <c r="D921" i="6" s="1"/>
  <c r="D922" i="6" s="1"/>
  <c r="D923" i="6" s="1"/>
  <c r="D924" i="6" s="1"/>
  <c r="D925" i="6" s="1"/>
  <c r="D926" i="6" s="1"/>
  <c r="D927" i="6" s="1"/>
  <c r="D928" i="6" s="1"/>
  <c r="D929" i="6" s="1"/>
  <c r="D930" i="6" s="1"/>
  <c r="D931" i="6" s="1"/>
  <c r="D932" i="6" s="1"/>
  <c r="D933" i="6" s="1"/>
  <c r="D934" i="6" s="1"/>
  <c r="D935" i="6" s="1"/>
  <c r="D936" i="6" s="1"/>
  <c r="D937" i="6" s="1"/>
  <c r="D938" i="6" s="1"/>
  <c r="D939" i="6" s="1"/>
  <c r="D940" i="6" s="1"/>
  <c r="D941" i="6" s="1"/>
  <c r="D942" i="6" s="1"/>
  <c r="D943" i="6" s="1"/>
  <c r="D944" i="6" s="1"/>
  <c r="D945" i="6" s="1"/>
  <c r="D946" i="6" s="1"/>
  <c r="D947" i="6" s="1"/>
  <c r="D948" i="6" s="1"/>
  <c r="D949" i="6" s="1"/>
  <c r="D950" i="6" s="1"/>
  <c r="D951" i="6" s="1"/>
  <c r="D952" i="6" s="1"/>
  <c r="D953" i="6" s="1"/>
  <c r="D954" i="6" s="1"/>
  <c r="D955" i="6" s="1"/>
  <c r="D956" i="6" s="1"/>
  <c r="D957" i="6" s="1"/>
  <c r="D958" i="6" s="1"/>
  <c r="D959" i="6" s="1"/>
  <c r="D960" i="6" s="1"/>
  <c r="D961" i="6" s="1"/>
  <c r="D962" i="6" s="1"/>
  <c r="D963" i="6" s="1"/>
  <c r="D964" i="6" s="1"/>
  <c r="D965" i="6" s="1"/>
  <c r="D966" i="6" s="1"/>
  <c r="D967" i="6" s="1"/>
  <c r="D968" i="6" s="1"/>
  <c r="D969" i="6" s="1"/>
  <c r="D970" i="6" s="1"/>
  <c r="D971" i="6" s="1"/>
  <c r="D972" i="6" s="1"/>
  <c r="D973" i="6" s="1"/>
  <c r="D974" i="6" s="1"/>
  <c r="D975" i="6" s="1"/>
  <c r="D976" i="6" s="1"/>
  <c r="D977" i="6" s="1"/>
  <c r="D978" i="6" s="1"/>
  <c r="D979" i="6" s="1"/>
  <c r="D980" i="6" s="1"/>
  <c r="D981" i="6" s="1"/>
  <c r="D982" i="6" s="1"/>
  <c r="D983" i="6" s="1"/>
  <c r="D984" i="6" s="1"/>
  <c r="D985" i="6" s="1"/>
  <c r="D986" i="6" s="1"/>
  <c r="D987" i="6" s="1"/>
  <c r="D988" i="6" s="1"/>
  <c r="D989" i="6" s="1"/>
  <c r="D990" i="6" s="1"/>
  <c r="D991" i="6" s="1"/>
  <c r="D992" i="6" s="1"/>
  <c r="D993" i="6" s="1"/>
  <c r="D994" i="6" s="1"/>
  <c r="D995" i="6" s="1"/>
  <c r="D996" i="6" s="1"/>
  <c r="D997" i="6" s="1"/>
  <c r="D998" i="6" s="1"/>
  <c r="D999" i="6" s="1"/>
  <c r="D1000" i="6" s="1"/>
  <c r="D1001" i="6" s="1"/>
  <c r="D1002" i="6" s="1"/>
  <c r="D1003" i="6" s="1"/>
  <c r="D1004" i="6" s="1"/>
  <c r="D1005" i="6" s="1"/>
  <c r="D1006" i="6" s="1"/>
  <c r="D1007" i="6" s="1"/>
  <c r="D1008" i="6" s="1"/>
  <c r="D1009" i="6" s="1"/>
  <c r="D1010" i="6" s="1"/>
  <c r="U9" i="6"/>
  <c r="T9" i="6"/>
  <c r="S9" i="6"/>
  <c r="L9" i="6"/>
  <c r="D18" i="7" s="1"/>
  <c r="J27" i="3"/>
  <c r="I27" i="3"/>
  <c r="J26" i="3"/>
  <c r="I26" i="3"/>
  <c r="J25" i="3"/>
  <c r="I25" i="3"/>
  <c r="J24" i="3"/>
  <c r="I24" i="3"/>
  <c r="J23" i="3"/>
  <c r="J22" i="3"/>
  <c r="I22" i="3"/>
  <c r="J21" i="3"/>
  <c r="I21" i="3"/>
  <c r="J20" i="3"/>
  <c r="I20" i="3"/>
  <c r="J19" i="3"/>
  <c r="I19" i="3"/>
  <c r="J18" i="3"/>
  <c r="F37" i="3"/>
  <c r="E37" i="3"/>
  <c r="D37" i="3"/>
  <c r="F36" i="3"/>
  <c r="E36" i="3"/>
  <c r="D36" i="3"/>
  <c r="F35" i="3"/>
  <c r="E35" i="3"/>
  <c r="D35" i="3"/>
  <c r="F34" i="3"/>
  <c r="E34" i="3"/>
  <c r="D34" i="3"/>
  <c r="F33" i="3"/>
  <c r="E33" i="3"/>
  <c r="D33" i="3"/>
  <c r="F32" i="3"/>
  <c r="E32" i="3"/>
  <c r="D32" i="3"/>
  <c r="F31" i="3"/>
  <c r="E31" i="3"/>
  <c r="D31" i="3"/>
  <c r="F30" i="3"/>
  <c r="E30" i="3"/>
  <c r="D30" i="3"/>
  <c r="F29" i="3"/>
  <c r="E29" i="3"/>
  <c r="D29" i="3"/>
  <c r="F28" i="3"/>
  <c r="E28" i="3"/>
  <c r="D28" i="3"/>
  <c r="F27" i="3"/>
  <c r="E27" i="3"/>
  <c r="D27" i="3"/>
  <c r="F26" i="3"/>
  <c r="E26" i="3"/>
  <c r="D26" i="3"/>
  <c r="F25" i="3"/>
  <c r="E25" i="3"/>
  <c r="D25" i="3"/>
  <c r="F24" i="3"/>
  <c r="E24" i="3"/>
  <c r="D24" i="3"/>
  <c r="F23" i="3"/>
  <c r="E23" i="3"/>
  <c r="D23" i="3"/>
  <c r="F22" i="3"/>
  <c r="E22" i="3"/>
  <c r="D22" i="3"/>
  <c r="F21" i="3"/>
  <c r="E21" i="3"/>
  <c r="D21" i="3"/>
  <c r="F20" i="3"/>
  <c r="E20" i="3"/>
  <c r="F19" i="3"/>
  <c r="E19" i="3"/>
  <c r="D19" i="3"/>
  <c r="F18" i="3"/>
  <c r="E18" i="3"/>
  <c r="G9" i="7" l="1"/>
  <c r="G11" i="7"/>
  <c r="G10" i="7"/>
  <c r="L1012" i="6"/>
  <c r="D19" i="7"/>
  <c r="D38" i="7" s="1"/>
  <c r="E9" i="7" s="1"/>
  <c r="J28" i="7"/>
  <c r="F10" i="7" s="1"/>
  <c r="E38" i="7"/>
  <c r="E10" i="7" s="1"/>
  <c r="I28" i="7"/>
  <c r="F9" i="7" s="1"/>
  <c r="F38" i="7"/>
  <c r="E11" i="7" s="1"/>
  <c r="D20" i="3"/>
  <c r="I23" i="3"/>
  <c r="E13" i="7" l="1"/>
  <c r="I18" i="3"/>
  <c r="D18" i="3"/>
  <c r="AF1011" i="1"/>
  <c r="AE1011" i="1"/>
  <c r="AD1011" i="1"/>
  <c r="AF1010" i="1"/>
  <c r="AE1010" i="1"/>
  <c r="AD1010" i="1"/>
  <c r="AF1009" i="1"/>
  <c r="AE1009" i="1"/>
  <c r="AD1009" i="1"/>
  <c r="AF1008" i="1"/>
  <c r="AE1008" i="1"/>
  <c r="AD1008" i="1"/>
  <c r="AF1007" i="1"/>
  <c r="AE1007" i="1"/>
  <c r="AD1007" i="1"/>
  <c r="AF1006" i="1"/>
  <c r="AE1006" i="1"/>
  <c r="AD1006" i="1"/>
  <c r="AF1005" i="1"/>
  <c r="AE1005" i="1"/>
  <c r="AD1005" i="1"/>
  <c r="AF1004" i="1"/>
  <c r="AE1004" i="1"/>
  <c r="AD1004" i="1"/>
  <c r="AF1003" i="1"/>
  <c r="AE1003" i="1"/>
  <c r="AD1003" i="1"/>
  <c r="AF1002" i="1"/>
  <c r="AE1002" i="1"/>
  <c r="AD1002" i="1"/>
  <c r="AF1001" i="1"/>
  <c r="AE1001" i="1"/>
  <c r="AD1001" i="1"/>
  <c r="AF1000" i="1"/>
  <c r="AE1000" i="1"/>
  <c r="AD1000" i="1"/>
  <c r="AF999" i="1"/>
  <c r="AE999" i="1"/>
  <c r="AD999" i="1"/>
  <c r="AF998" i="1"/>
  <c r="AE998" i="1"/>
  <c r="AD998" i="1"/>
  <c r="AF997" i="1"/>
  <c r="AE997" i="1"/>
  <c r="AD997" i="1"/>
  <c r="AF996" i="1"/>
  <c r="AE996" i="1"/>
  <c r="AD996" i="1"/>
  <c r="AF995" i="1"/>
  <c r="AE995" i="1"/>
  <c r="AD995" i="1"/>
  <c r="AF994" i="1"/>
  <c r="AE994" i="1"/>
  <c r="AD994" i="1"/>
  <c r="AF993" i="1"/>
  <c r="AE993" i="1"/>
  <c r="AD993" i="1"/>
  <c r="AF992" i="1"/>
  <c r="AE992" i="1"/>
  <c r="AD992" i="1"/>
  <c r="AF991" i="1"/>
  <c r="AE991" i="1"/>
  <c r="AD991" i="1"/>
  <c r="AF990" i="1"/>
  <c r="AE990" i="1"/>
  <c r="AD990" i="1"/>
  <c r="AF989" i="1"/>
  <c r="AE989" i="1"/>
  <c r="AD989" i="1"/>
  <c r="AF988" i="1"/>
  <c r="AE988" i="1"/>
  <c r="AD988" i="1"/>
  <c r="AF987" i="1"/>
  <c r="AE987" i="1"/>
  <c r="AD987" i="1"/>
  <c r="AF986" i="1"/>
  <c r="AE986" i="1"/>
  <c r="AD986" i="1"/>
  <c r="AF985" i="1"/>
  <c r="AE985" i="1"/>
  <c r="AD985" i="1"/>
  <c r="AF984" i="1"/>
  <c r="AE984" i="1"/>
  <c r="AD984" i="1"/>
  <c r="AF983" i="1"/>
  <c r="AE983" i="1"/>
  <c r="AD983" i="1"/>
  <c r="AF982" i="1"/>
  <c r="AE982" i="1"/>
  <c r="AD982" i="1"/>
  <c r="AF981" i="1"/>
  <c r="AE981" i="1"/>
  <c r="AD981" i="1"/>
  <c r="AF980" i="1"/>
  <c r="AE980" i="1"/>
  <c r="AD980" i="1"/>
  <c r="AF979" i="1"/>
  <c r="AE979" i="1"/>
  <c r="AD979" i="1"/>
  <c r="AF978" i="1"/>
  <c r="AE978" i="1"/>
  <c r="AD978" i="1"/>
  <c r="AF977" i="1"/>
  <c r="AE977" i="1"/>
  <c r="AD977" i="1"/>
  <c r="AF976" i="1"/>
  <c r="AE976" i="1"/>
  <c r="AD976" i="1"/>
  <c r="AF975" i="1"/>
  <c r="AE975" i="1"/>
  <c r="AD975" i="1"/>
  <c r="AF974" i="1"/>
  <c r="AE974" i="1"/>
  <c r="AD974" i="1"/>
  <c r="AF973" i="1"/>
  <c r="AE973" i="1"/>
  <c r="AD973" i="1"/>
  <c r="AF972" i="1"/>
  <c r="AE972" i="1"/>
  <c r="AD972" i="1"/>
  <c r="AF971" i="1"/>
  <c r="AE971" i="1"/>
  <c r="AD971" i="1"/>
  <c r="AF970" i="1"/>
  <c r="AE970" i="1"/>
  <c r="AD970" i="1"/>
  <c r="AF969" i="1"/>
  <c r="AE969" i="1"/>
  <c r="AD969" i="1"/>
  <c r="AF968" i="1"/>
  <c r="AE968" i="1"/>
  <c r="AD968" i="1"/>
  <c r="AF967" i="1"/>
  <c r="AE967" i="1"/>
  <c r="AD967" i="1"/>
  <c r="AF966" i="1"/>
  <c r="AE966" i="1"/>
  <c r="AD966" i="1"/>
  <c r="AF965" i="1"/>
  <c r="AE965" i="1"/>
  <c r="AD965" i="1"/>
  <c r="AF964" i="1"/>
  <c r="AE964" i="1"/>
  <c r="AD964" i="1"/>
  <c r="AF963" i="1"/>
  <c r="AE963" i="1"/>
  <c r="AD963" i="1"/>
  <c r="AF962" i="1"/>
  <c r="AE962" i="1"/>
  <c r="AD962" i="1"/>
  <c r="AF961" i="1"/>
  <c r="AE961" i="1"/>
  <c r="AD961" i="1"/>
  <c r="AF960" i="1"/>
  <c r="AE960" i="1"/>
  <c r="AD960" i="1"/>
  <c r="AF959" i="1"/>
  <c r="AE959" i="1"/>
  <c r="AD959" i="1"/>
  <c r="AF958" i="1"/>
  <c r="AE958" i="1"/>
  <c r="AD958" i="1"/>
  <c r="AF957" i="1"/>
  <c r="AE957" i="1"/>
  <c r="AD957" i="1"/>
  <c r="AF956" i="1"/>
  <c r="AE956" i="1"/>
  <c r="AD956" i="1"/>
  <c r="AF955" i="1"/>
  <c r="AE955" i="1"/>
  <c r="AD955" i="1"/>
  <c r="AF954" i="1"/>
  <c r="AE954" i="1"/>
  <c r="AD954" i="1"/>
  <c r="AF953" i="1"/>
  <c r="AE953" i="1"/>
  <c r="AD953" i="1"/>
  <c r="AF952" i="1"/>
  <c r="AE952" i="1"/>
  <c r="AD952" i="1"/>
  <c r="AF951" i="1"/>
  <c r="AE951" i="1"/>
  <c r="AD951" i="1"/>
  <c r="AF950" i="1"/>
  <c r="AE950" i="1"/>
  <c r="AD950" i="1"/>
  <c r="AF949" i="1"/>
  <c r="AE949" i="1"/>
  <c r="AD949" i="1"/>
  <c r="AF948" i="1"/>
  <c r="AE948" i="1"/>
  <c r="AD948" i="1"/>
  <c r="AF947" i="1"/>
  <c r="AE947" i="1"/>
  <c r="AD947" i="1"/>
  <c r="AF946" i="1"/>
  <c r="AE946" i="1"/>
  <c r="AD946" i="1"/>
  <c r="AF945" i="1"/>
  <c r="AE945" i="1"/>
  <c r="AD945" i="1"/>
  <c r="AF944" i="1"/>
  <c r="AE944" i="1"/>
  <c r="AD944" i="1"/>
  <c r="AF943" i="1"/>
  <c r="AE943" i="1"/>
  <c r="AD943" i="1"/>
  <c r="AF942" i="1"/>
  <c r="AE942" i="1"/>
  <c r="AD942" i="1"/>
  <c r="AF941" i="1"/>
  <c r="AE941" i="1"/>
  <c r="AD941" i="1"/>
  <c r="AF940" i="1"/>
  <c r="AE940" i="1"/>
  <c r="AD940" i="1"/>
  <c r="AF939" i="1"/>
  <c r="AE939" i="1"/>
  <c r="AD939" i="1"/>
  <c r="AF938" i="1"/>
  <c r="AE938" i="1"/>
  <c r="AD938" i="1"/>
  <c r="AF937" i="1"/>
  <c r="AE937" i="1"/>
  <c r="AD937" i="1"/>
  <c r="AF936" i="1"/>
  <c r="AE936" i="1"/>
  <c r="AD936" i="1"/>
  <c r="AF935" i="1"/>
  <c r="AE935" i="1"/>
  <c r="AD935" i="1"/>
  <c r="AF934" i="1"/>
  <c r="AE934" i="1"/>
  <c r="AD934" i="1"/>
  <c r="AF933" i="1"/>
  <c r="AE933" i="1"/>
  <c r="AD933" i="1"/>
  <c r="AF932" i="1"/>
  <c r="AE932" i="1"/>
  <c r="AD932" i="1"/>
  <c r="AF931" i="1"/>
  <c r="AE931" i="1"/>
  <c r="AD931" i="1"/>
  <c r="AF930" i="1"/>
  <c r="AE930" i="1"/>
  <c r="AD930" i="1"/>
  <c r="AF929" i="1"/>
  <c r="AE929" i="1"/>
  <c r="AD929" i="1"/>
  <c r="AF928" i="1"/>
  <c r="AE928" i="1"/>
  <c r="AD928" i="1"/>
  <c r="AF927" i="1"/>
  <c r="AE927" i="1"/>
  <c r="AD927" i="1"/>
  <c r="AF926" i="1"/>
  <c r="AE926" i="1"/>
  <c r="AD926" i="1"/>
  <c r="AF925" i="1"/>
  <c r="AE925" i="1"/>
  <c r="AD925" i="1"/>
  <c r="AF924" i="1"/>
  <c r="AE924" i="1"/>
  <c r="AD924" i="1"/>
  <c r="AF923" i="1"/>
  <c r="AE923" i="1"/>
  <c r="AD923" i="1"/>
  <c r="AF922" i="1"/>
  <c r="AE922" i="1"/>
  <c r="AD922" i="1"/>
  <c r="AF921" i="1"/>
  <c r="AE921" i="1"/>
  <c r="AD921" i="1"/>
  <c r="AF920" i="1"/>
  <c r="AE920" i="1"/>
  <c r="AD920" i="1"/>
  <c r="AF919" i="1"/>
  <c r="AE919" i="1"/>
  <c r="AD919" i="1"/>
  <c r="AF918" i="1"/>
  <c r="AE918" i="1"/>
  <c r="AD918" i="1"/>
  <c r="AF917" i="1"/>
  <c r="AE917" i="1"/>
  <c r="AD917" i="1"/>
  <c r="AF916" i="1"/>
  <c r="AE916" i="1"/>
  <c r="AD916" i="1"/>
  <c r="AF915" i="1"/>
  <c r="AE915" i="1"/>
  <c r="AD915" i="1"/>
  <c r="AF914" i="1"/>
  <c r="AE914" i="1"/>
  <c r="AD914" i="1"/>
  <c r="AF913" i="1"/>
  <c r="AE913" i="1"/>
  <c r="AD913" i="1"/>
  <c r="AF912" i="1"/>
  <c r="AE912" i="1"/>
  <c r="AD912" i="1"/>
  <c r="AF911" i="1"/>
  <c r="AE911" i="1"/>
  <c r="AD911" i="1"/>
  <c r="AF910" i="1"/>
  <c r="AE910" i="1"/>
  <c r="AD910" i="1"/>
  <c r="AF909" i="1"/>
  <c r="AE909" i="1"/>
  <c r="AD909" i="1"/>
  <c r="AF908" i="1"/>
  <c r="AE908" i="1"/>
  <c r="AD908" i="1"/>
  <c r="AF907" i="1"/>
  <c r="AE907" i="1"/>
  <c r="AD907" i="1"/>
  <c r="AF906" i="1"/>
  <c r="AE906" i="1"/>
  <c r="AD906" i="1"/>
  <c r="AF905" i="1"/>
  <c r="AE905" i="1"/>
  <c r="AD905" i="1"/>
  <c r="AF904" i="1"/>
  <c r="AE904" i="1"/>
  <c r="AD904" i="1"/>
  <c r="AF903" i="1"/>
  <c r="AE903" i="1"/>
  <c r="AD903" i="1"/>
  <c r="AF902" i="1"/>
  <c r="AE902" i="1"/>
  <c r="AD902" i="1"/>
  <c r="AF901" i="1"/>
  <c r="AE901" i="1"/>
  <c r="AD901" i="1"/>
  <c r="AF900" i="1"/>
  <c r="AE900" i="1"/>
  <c r="AD900" i="1"/>
  <c r="AF899" i="1"/>
  <c r="AE899" i="1"/>
  <c r="AD899" i="1"/>
  <c r="AF898" i="1"/>
  <c r="AE898" i="1"/>
  <c r="AD898" i="1"/>
  <c r="AF897" i="1"/>
  <c r="AE897" i="1"/>
  <c r="AD897" i="1"/>
  <c r="AF896" i="1"/>
  <c r="AE896" i="1"/>
  <c r="AD896" i="1"/>
  <c r="AF895" i="1"/>
  <c r="AE895" i="1"/>
  <c r="AD895" i="1"/>
  <c r="AF894" i="1"/>
  <c r="AE894" i="1"/>
  <c r="AD894" i="1"/>
  <c r="AF893" i="1"/>
  <c r="AE893" i="1"/>
  <c r="AD893" i="1"/>
  <c r="AF892" i="1"/>
  <c r="AE892" i="1"/>
  <c r="AD892" i="1"/>
  <c r="AF891" i="1"/>
  <c r="AE891" i="1"/>
  <c r="AD891" i="1"/>
  <c r="AF890" i="1"/>
  <c r="AE890" i="1"/>
  <c r="AD890" i="1"/>
  <c r="AF889" i="1"/>
  <c r="AE889" i="1"/>
  <c r="AD889" i="1"/>
  <c r="AF888" i="1"/>
  <c r="AE888" i="1"/>
  <c r="AD888" i="1"/>
  <c r="AF887" i="1"/>
  <c r="AE887" i="1"/>
  <c r="AD887" i="1"/>
  <c r="AF886" i="1"/>
  <c r="AE886" i="1"/>
  <c r="AD886" i="1"/>
  <c r="AF885" i="1"/>
  <c r="AE885" i="1"/>
  <c r="AD885" i="1"/>
  <c r="AF884" i="1"/>
  <c r="AE884" i="1"/>
  <c r="AD884" i="1"/>
  <c r="AF883" i="1"/>
  <c r="AE883" i="1"/>
  <c r="AD883" i="1"/>
  <c r="AF882" i="1"/>
  <c r="AE882" i="1"/>
  <c r="AD882" i="1"/>
  <c r="AF881" i="1"/>
  <c r="AE881" i="1"/>
  <c r="AD881" i="1"/>
  <c r="AF880" i="1"/>
  <c r="AE880" i="1"/>
  <c r="AD880" i="1"/>
  <c r="AF879" i="1"/>
  <c r="AE879" i="1"/>
  <c r="AD879" i="1"/>
  <c r="AF878" i="1"/>
  <c r="AE878" i="1"/>
  <c r="AD878" i="1"/>
  <c r="AF877" i="1"/>
  <c r="AE877" i="1"/>
  <c r="AD877" i="1"/>
  <c r="AF876" i="1"/>
  <c r="AE876" i="1"/>
  <c r="AD876" i="1"/>
  <c r="AF875" i="1"/>
  <c r="AE875" i="1"/>
  <c r="AD875" i="1"/>
  <c r="AF874" i="1"/>
  <c r="AE874" i="1"/>
  <c r="AD874" i="1"/>
  <c r="AF873" i="1"/>
  <c r="AE873" i="1"/>
  <c r="AD873" i="1"/>
  <c r="AF872" i="1"/>
  <c r="AE872" i="1"/>
  <c r="AD872" i="1"/>
  <c r="AF871" i="1"/>
  <c r="AE871" i="1"/>
  <c r="AD871" i="1"/>
  <c r="AF870" i="1"/>
  <c r="AE870" i="1"/>
  <c r="AD870" i="1"/>
  <c r="AF869" i="1"/>
  <c r="AE869" i="1"/>
  <c r="AD869" i="1"/>
  <c r="AF868" i="1"/>
  <c r="AE868" i="1"/>
  <c r="AD868" i="1"/>
  <c r="AF867" i="1"/>
  <c r="AE867" i="1"/>
  <c r="AD867" i="1"/>
  <c r="AF866" i="1"/>
  <c r="AE866" i="1"/>
  <c r="AD866" i="1"/>
  <c r="AF865" i="1"/>
  <c r="AE865" i="1"/>
  <c r="AD865" i="1"/>
  <c r="AF864" i="1"/>
  <c r="AE864" i="1"/>
  <c r="AD864" i="1"/>
  <c r="AF863" i="1"/>
  <c r="AE863" i="1"/>
  <c r="AD863" i="1"/>
  <c r="AF862" i="1"/>
  <c r="AE862" i="1"/>
  <c r="AD862" i="1"/>
  <c r="AF861" i="1"/>
  <c r="AE861" i="1"/>
  <c r="AD861" i="1"/>
  <c r="AF860" i="1"/>
  <c r="AE860" i="1"/>
  <c r="AD860" i="1"/>
  <c r="AF859" i="1"/>
  <c r="AE859" i="1"/>
  <c r="AD859" i="1"/>
  <c r="AF858" i="1"/>
  <c r="AE858" i="1"/>
  <c r="AD858" i="1"/>
  <c r="AF857" i="1"/>
  <c r="AE857" i="1"/>
  <c r="AD857" i="1"/>
  <c r="AF856" i="1"/>
  <c r="AE856" i="1"/>
  <c r="AD856" i="1"/>
  <c r="AF855" i="1"/>
  <c r="AE855" i="1"/>
  <c r="AD855" i="1"/>
  <c r="AF854" i="1"/>
  <c r="AE854" i="1"/>
  <c r="AD854" i="1"/>
  <c r="AF853" i="1"/>
  <c r="AE853" i="1"/>
  <c r="AD853" i="1"/>
  <c r="AF852" i="1"/>
  <c r="AE852" i="1"/>
  <c r="AD852" i="1"/>
  <c r="AF851" i="1"/>
  <c r="AE851" i="1"/>
  <c r="AD851" i="1"/>
  <c r="AF850" i="1"/>
  <c r="AE850" i="1"/>
  <c r="AD850" i="1"/>
  <c r="AF849" i="1"/>
  <c r="AE849" i="1"/>
  <c r="AD849" i="1"/>
  <c r="AF848" i="1"/>
  <c r="AE848" i="1"/>
  <c r="AD848" i="1"/>
  <c r="AF847" i="1"/>
  <c r="AE847" i="1"/>
  <c r="AD847" i="1"/>
  <c r="AF846" i="1"/>
  <c r="AE846" i="1"/>
  <c r="AD846" i="1"/>
  <c r="AF845" i="1"/>
  <c r="AE845" i="1"/>
  <c r="AD845" i="1"/>
  <c r="AF844" i="1"/>
  <c r="AE844" i="1"/>
  <c r="AD844" i="1"/>
  <c r="AF843" i="1"/>
  <c r="AE843" i="1"/>
  <c r="AD843" i="1"/>
  <c r="AF842" i="1"/>
  <c r="AE842" i="1"/>
  <c r="AD842" i="1"/>
  <c r="AF841" i="1"/>
  <c r="AE841" i="1"/>
  <c r="AD841" i="1"/>
  <c r="AF840" i="1"/>
  <c r="AE840" i="1"/>
  <c r="AD840" i="1"/>
  <c r="AF839" i="1"/>
  <c r="AE839" i="1"/>
  <c r="AD839" i="1"/>
  <c r="AF838" i="1"/>
  <c r="AE838" i="1"/>
  <c r="AD838" i="1"/>
  <c r="AF837" i="1"/>
  <c r="AE837" i="1"/>
  <c r="AD837" i="1"/>
  <c r="AF836" i="1"/>
  <c r="AE836" i="1"/>
  <c r="AD836" i="1"/>
  <c r="AF835" i="1"/>
  <c r="AE835" i="1"/>
  <c r="AD835" i="1"/>
  <c r="AF834" i="1"/>
  <c r="AE834" i="1"/>
  <c r="AD834" i="1"/>
  <c r="AF833" i="1"/>
  <c r="AE833" i="1"/>
  <c r="AD833" i="1"/>
  <c r="AF832" i="1"/>
  <c r="AE832" i="1"/>
  <c r="AD832" i="1"/>
  <c r="AF831" i="1"/>
  <c r="AE831" i="1"/>
  <c r="AD831" i="1"/>
  <c r="AF830" i="1"/>
  <c r="AE830" i="1"/>
  <c r="AD830" i="1"/>
  <c r="AF829" i="1"/>
  <c r="AE829" i="1"/>
  <c r="AD829" i="1"/>
  <c r="AF828" i="1"/>
  <c r="AE828" i="1"/>
  <c r="AD828" i="1"/>
  <c r="AF827" i="1"/>
  <c r="AE827" i="1"/>
  <c r="AD827" i="1"/>
  <c r="AF826" i="1"/>
  <c r="AE826" i="1"/>
  <c r="AD826" i="1"/>
  <c r="AF825" i="1"/>
  <c r="AE825" i="1"/>
  <c r="AD825" i="1"/>
  <c r="AF824" i="1"/>
  <c r="AE824" i="1"/>
  <c r="AD824" i="1"/>
  <c r="AF823" i="1"/>
  <c r="AE823" i="1"/>
  <c r="AD823" i="1"/>
  <c r="AF822" i="1"/>
  <c r="AE822" i="1"/>
  <c r="AD822" i="1"/>
  <c r="AF821" i="1"/>
  <c r="AE821" i="1"/>
  <c r="AD821" i="1"/>
  <c r="AF820" i="1"/>
  <c r="AE820" i="1"/>
  <c r="AD820" i="1"/>
  <c r="AF819" i="1"/>
  <c r="AE819" i="1"/>
  <c r="AD819" i="1"/>
  <c r="AF818" i="1"/>
  <c r="AE818" i="1"/>
  <c r="AD818" i="1"/>
  <c r="AF817" i="1"/>
  <c r="AE817" i="1"/>
  <c r="AD817" i="1"/>
  <c r="AF816" i="1"/>
  <c r="AE816" i="1"/>
  <c r="AD816" i="1"/>
  <c r="AF815" i="1"/>
  <c r="AE815" i="1"/>
  <c r="AD815" i="1"/>
  <c r="AF814" i="1"/>
  <c r="AE814" i="1"/>
  <c r="AD814" i="1"/>
  <c r="AF813" i="1"/>
  <c r="AE813" i="1"/>
  <c r="AD813" i="1"/>
  <c r="AF812" i="1"/>
  <c r="AE812" i="1"/>
  <c r="AD812" i="1"/>
  <c r="AF811" i="1"/>
  <c r="AE811" i="1"/>
  <c r="AD811" i="1"/>
  <c r="AF810" i="1"/>
  <c r="AE810" i="1"/>
  <c r="AD810" i="1"/>
  <c r="AF809" i="1"/>
  <c r="AE809" i="1"/>
  <c r="AD809" i="1"/>
  <c r="AF808" i="1"/>
  <c r="AE808" i="1"/>
  <c r="AD808" i="1"/>
  <c r="AF807" i="1"/>
  <c r="AE807" i="1"/>
  <c r="AD807" i="1"/>
  <c r="AF806" i="1"/>
  <c r="AE806" i="1"/>
  <c r="AD806" i="1"/>
  <c r="AF805" i="1"/>
  <c r="AE805" i="1"/>
  <c r="AD805" i="1"/>
  <c r="AF804" i="1"/>
  <c r="AE804" i="1"/>
  <c r="AD804" i="1"/>
  <c r="AF803" i="1"/>
  <c r="AE803" i="1"/>
  <c r="AD803" i="1"/>
  <c r="AF802" i="1"/>
  <c r="AE802" i="1"/>
  <c r="AD802" i="1"/>
  <c r="AF801" i="1"/>
  <c r="AE801" i="1"/>
  <c r="AD801" i="1"/>
  <c r="AF800" i="1"/>
  <c r="AE800" i="1"/>
  <c r="AD800" i="1"/>
  <c r="AF799" i="1"/>
  <c r="AE799" i="1"/>
  <c r="AD799" i="1"/>
  <c r="AF798" i="1"/>
  <c r="AE798" i="1"/>
  <c r="AD798" i="1"/>
  <c r="AF797" i="1"/>
  <c r="AE797" i="1"/>
  <c r="AD797" i="1"/>
  <c r="AF796" i="1"/>
  <c r="AE796" i="1"/>
  <c r="AD796" i="1"/>
  <c r="AF795" i="1"/>
  <c r="AE795" i="1"/>
  <c r="AD795" i="1"/>
  <c r="AF794" i="1"/>
  <c r="AE794" i="1"/>
  <c r="AD794" i="1"/>
  <c r="AF793" i="1"/>
  <c r="AE793" i="1"/>
  <c r="AD793" i="1"/>
  <c r="AF792" i="1"/>
  <c r="AE792" i="1"/>
  <c r="AD792" i="1"/>
  <c r="AF791" i="1"/>
  <c r="AE791" i="1"/>
  <c r="AD791" i="1"/>
  <c r="AF790" i="1"/>
  <c r="AE790" i="1"/>
  <c r="AD790" i="1"/>
  <c r="AF789" i="1"/>
  <c r="AE789" i="1"/>
  <c r="AD789" i="1"/>
  <c r="AF788" i="1"/>
  <c r="AE788" i="1"/>
  <c r="AD788" i="1"/>
  <c r="AF787" i="1"/>
  <c r="AE787" i="1"/>
  <c r="AD787" i="1"/>
  <c r="AF786" i="1"/>
  <c r="AE786" i="1"/>
  <c r="AD786" i="1"/>
  <c r="AF785" i="1"/>
  <c r="AE785" i="1"/>
  <c r="AD785" i="1"/>
  <c r="AF784" i="1"/>
  <c r="AE784" i="1"/>
  <c r="AD784" i="1"/>
  <c r="AF783" i="1"/>
  <c r="AE783" i="1"/>
  <c r="AD783" i="1"/>
  <c r="AF782" i="1"/>
  <c r="AE782" i="1"/>
  <c r="AD782" i="1"/>
  <c r="AF781" i="1"/>
  <c r="AE781" i="1"/>
  <c r="AD781" i="1"/>
  <c r="AF780" i="1"/>
  <c r="AE780" i="1"/>
  <c r="AD780" i="1"/>
  <c r="AF779" i="1"/>
  <c r="AE779" i="1"/>
  <c r="AD779" i="1"/>
  <c r="AF778" i="1"/>
  <c r="AE778" i="1"/>
  <c r="AD778" i="1"/>
  <c r="AF777" i="1"/>
  <c r="AE777" i="1"/>
  <c r="AD777" i="1"/>
  <c r="AF776" i="1"/>
  <c r="AE776" i="1"/>
  <c r="AD776" i="1"/>
  <c r="AF775" i="1"/>
  <c r="AE775" i="1"/>
  <c r="AD775" i="1"/>
  <c r="AF774" i="1"/>
  <c r="AE774" i="1"/>
  <c r="AD774" i="1"/>
  <c r="AF773" i="1"/>
  <c r="AE773" i="1"/>
  <c r="AD773" i="1"/>
  <c r="AF772" i="1"/>
  <c r="AE772" i="1"/>
  <c r="AD772" i="1"/>
  <c r="AF771" i="1"/>
  <c r="AE771" i="1"/>
  <c r="AD771" i="1"/>
  <c r="AF770" i="1"/>
  <c r="AE770" i="1"/>
  <c r="AD770" i="1"/>
  <c r="AF769" i="1"/>
  <c r="AE769" i="1"/>
  <c r="AD769" i="1"/>
  <c r="AF768" i="1"/>
  <c r="AE768" i="1"/>
  <c r="AD768" i="1"/>
  <c r="AF767" i="1"/>
  <c r="AE767" i="1"/>
  <c r="AD767" i="1"/>
  <c r="AF766" i="1"/>
  <c r="AE766" i="1"/>
  <c r="AD766" i="1"/>
  <c r="AF765" i="1"/>
  <c r="AE765" i="1"/>
  <c r="AD765" i="1"/>
  <c r="AF764" i="1"/>
  <c r="AE764" i="1"/>
  <c r="AD764" i="1"/>
  <c r="AF763" i="1"/>
  <c r="AE763" i="1"/>
  <c r="AD763" i="1"/>
  <c r="AF762" i="1"/>
  <c r="AE762" i="1"/>
  <c r="AD762" i="1"/>
  <c r="AF761" i="1"/>
  <c r="AE761" i="1"/>
  <c r="AD761" i="1"/>
  <c r="AF760" i="1"/>
  <c r="AE760" i="1"/>
  <c r="AD760" i="1"/>
  <c r="AF759" i="1"/>
  <c r="AE759" i="1"/>
  <c r="AD759" i="1"/>
  <c r="AF758" i="1"/>
  <c r="AE758" i="1"/>
  <c r="AD758" i="1"/>
  <c r="AF757" i="1"/>
  <c r="AE757" i="1"/>
  <c r="AD757" i="1"/>
  <c r="AF756" i="1"/>
  <c r="AE756" i="1"/>
  <c r="AD756" i="1"/>
  <c r="AF755" i="1"/>
  <c r="AE755" i="1"/>
  <c r="AD755" i="1"/>
  <c r="AF754" i="1"/>
  <c r="AE754" i="1"/>
  <c r="AD754" i="1"/>
  <c r="AF753" i="1"/>
  <c r="AE753" i="1"/>
  <c r="AD753" i="1"/>
  <c r="AF752" i="1"/>
  <c r="AE752" i="1"/>
  <c r="AD752" i="1"/>
  <c r="AF751" i="1"/>
  <c r="AE751" i="1"/>
  <c r="AD751" i="1"/>
  <c r="AF750" i="1"/>
  <c r="AE750" i="1"/>
  <c r="AD750" i="1"/>
  <c r="AF749" i="1"/>
  <c r="AE749" i="1"/>
  <c r="AD749" i="1"/>
  <c r="AF748" i="1"/>
  <c r="AE748" i="1"/>
  <c r="AD748" i="1"/>
  <c r="AF747" i="1"/>
  <c r="AE747" i="1"/>
  <c r="AD747" i="1"/>
  <c r="AF746" i="1"/>
  <c r="AE746" i="1"/>
  <c r="AD746" i="1"/>
  <c r="AF745" i="1"/>
  <c r="AE745" i="1"/>
  <c r="AD745" i="1"/>
  <c r="AF744" i="1"/>
  <c r="AE744" i="1"/>
  <c r="AD744" i="1"/>
  <c r="AF743" i="1"/>
  <c r="AE743" i="1"/>
  <c r="AD743" i="1"/>
  <c r="AF742" i="1"/>
  <c r="AE742" i="1"/>
  <c r="AD742" i="1"/>
  <c r="AF741" i="1"/>
  <c r="AE741" i="1"/>
  <c r="AD741" i="1"/>
  <c r="AF740" i="1"/>
  <c r="AE740" i="1"/>
  <c r="AD740" i="1"/>
  <c r="AF739" i="1"/>
  <c r="AE739" i="1"/>
  <c r="AD739" i="1"/>
  <c r="AF738" i="1"/>
  <c r="AE738" i="1"/>
  <c r="AD738" i="1"/>
  <c r="AF737" i="1"/>
  <c r="AE737" i="1"/>
  <c r="AD737" i="1"/>
  <c r="AF736" i="1"/>
  <c r="AE736" i="1"/>
  <c r="AD736" i="1"/>
  <c r="AF735" i="1"/>
  <c r="AE735" i="1"/>
  <c r="AD735" i="1"/>
  <c r="AF734" i="1"/>
  <c r="AE734" i="1"/>
  <c r="AD734" i="1"/>
  <c r="AF733" i="1"/>
  <c r="AE733" i="1"/>
  <c r="AD733" i="1"/>
  <c r="AF732" i="1"/>
  <c r="AE732" i="1"/>
  <c r="AD732" i="1"/>
  <c r="AF731" i="1"/>
  <c r="AE731" i="1"/>
  <c r="AD731" i="1"/>
  <c r="AF730" i="1"/>
  <c r="AE730" i="1"/>
  <c r="AD730" i="1"/>
  <c r="AF729" i="1"/>
  <c r="AE729" i="1"/>
  <c r="AD729" i="1"/>
  <c r="AF728" i="1"/>
  <c r="AE728" i="1"/>
  <c r="AD728" i="1"/>
  <c r="AF727" i="1"/>
  <c r="AE727" i="1"/>
  <c r="AD727" i="1"/>
  <c r="AF726" i="1"/>
  <c r="AE726" i="1"/>
  <c r="AD726" i="1"/>
  <c r="AF725" i="1"/>
  <c r="AE725" i="1"/>
  <c r="AD725" i="1"/>
  <c r="AF724" i="1"/>
  <c r="AE724" i="1"/>
  <c r="AD724" i="1"/>
  <c r="AF723" i="1"/>
  <c r="AE723" i="1"/>
  <c r="AD723" i="1"/>
  <c r="AF722" i="1"/>
  <c r="AE722" i="1"/>
  <c r="AD722" i="1"/>
  <c r="AF721" i="1"/>
  <c r="AE721" i="1"/>
  <c r="AD721" i="1"/>
  <c r="AF720" i="1"/>
  <c r="AE720" i="1"/>
  <c r="AD720" i="1"/>
  <c r="AF719" i="1"/>
  <c r="AE719" i="1"/>
  <c r="AD719" i="1"/>
  <c r="AF718" i="1"/>
  <c r="AE718" i="1"/>
  <c r="AD718" i="1"/>
  <c r="AF717" i="1"/>
  <c r="AE717" i="1"/>
  <c r="AD717" i="1"/>
  <c r="AF716" i="1"/>
  <c r="AE716" i="1"/>
  <c r="AD716" i="1"/>
  <c r="AF715" i="1"/>
  <c r="AE715" i="1"/>
  <c r="AD715" i="1"/>
  <c r="AF714" i="1"/>
  <c r="AE714" i="1"/>
  <c r="AD714" i="1"/>
  <c r="AF713" i="1"/>
  <c r="AE713" i="1"/>
  <c r="AD713" i="1"/>
  <c r="AF712" i="1"/>
  <c r="AE712" i="1"/>
  <c r="AD712" i="1"/>
  <c r="AF711" i="1"/>
  <c r="AE711" i="1"/>
  <c r="AD711" i="1"/>
  <c r="AF710" i="1"/>
  <c r="AE710" i="1"/>
  <c r="AD710" i="1"/>
  <c r="AF709" i="1"/>
  <c r="AE709" i="1"/>
  <c r="AD709" i="1"/>
  <c r="AF708" i="1"/>
  <c r="AE708" i="1"/>
  <c r="AD708" i="1"/>
  <c r="AF707" i="1"/>
  <c r="AE707" i="1"/>
  <c r="AD707" i="1"/>
  <c r="AF706" i="1"/>
  <c r="AE706" i="1"/>
  <c r="AD706" i="1"/>
  <c r="AF705" i="1"/>
  <c r="AE705" i="1"/>
  <c r="AD705" i="1"/>
  <c r="AF704" i="1"/>
  <c r="AE704" i="1"/>
  <c r="AD704" i="1"/>
  <c r="AF703" i="1"/>
  <c r="AE703" i="1"/>
  <c r="AD703" i="1"/>
  <c r="AF702" i="1"/>
  <c r="AE702" i="1"/>
  <c r="AD702" i="1"/>
  <c r="AF701" i="1"/>
  <c r="AE701" i="1"/>
  <c r="AD701" i="1"/>
  <c r="AF700" i="1"/>
  <c r="AE700" i="1"/>
  <c r="AD700" i="1"/>
  <c r="AF699" i="1"/>
  <c r="AE699" i="1"/>
  <c r="AD699" i="1"/>
  <c r="AF698" i="1"/>
  <c r="AE698" i="1"/>
  <c r="AD698" i="1"/>
  <c r="AF697" i="1"/>
  <c r="AE697" i="1"/>
  <c r="AD697" i="1"/>
  <c r="AF696" i="1"/>
  <c r="AE696" i="1"/>
  <c r="AD696" i="1"/>
  <c r="AF695" i="1"/>
  <c r="AE695" i="1"/>
  <c r="AD695" i="1"/>
  <c r="AF694" i="1"/>
  <c r="AE694" i="1"/>
  <c r="AD694" i="1"/>
  <c r="AF693" i="1"/>
  <c r="AE693" i="1"/>
  <c r="AD693" i="1"/>
  <c r="AF692" i="1"/>
  <c r="AE692" i="1"/>
  <c r="AD692" i="1"/>
  <c r="AF691" i="1"/>
  <c r="AE691" i="1"/>
  <c r="AD691" i="1"/>
  <c r="AF690" i="1"/>
  <c r="AE690" i="1"/>
  <c r="AD690" i="1"/>
  <c r="AF689" i="1"/>
  <c r="AE689" i="1"/>
  <c r="AD689" i="1"/>
  <c r="AF688" i="1"/>
  <c r="AE688" i="1"/>
  <c r="AD688" i="1"/>
  <c r="AF687" i="1"/>
  <c r="AE687" i="1"/>
  <c r="AD687" i="1"/>
  <c r="AF686" i="1"/>
  <c r="AE686" i="1"/>
  <c r="AD686" i="1"/>
  <c r="AF685" i="1"/>
  <c r="AE685" i="1"/>
  <c r="AD685" i="1"/>
  <c r="AF684" i="1"/>
  <c r="AE684" i="1"/>
  <c r="AD684" i="1"/>
  <c r="AF683" i="1"/>
  <c r="AE683" i="1"/>
  <c r="AD683" i="1"/>
  <c r="AF682" i="1"/>
  <c r="AE682" i="1"/>
  <c r="AD682" i="1"/>
  <c r="AF681" i="1"/>
  <c r="AE681" i="1"/>
  <c r="AD681" i="1"/>
  <c r="AF680" i="1"/>
  <c r="AE680" i="1"/>
  <c r="AD680" i="1"/>
  <c r="AF679" i="1"/>
  <c r="AE679" i="1"/>
  <c r="AD679" i="1"/>
  <c r="AF678" i="1"/>
  <c r="AE678" i="1"/>
  <c r="AD678" i="1"/>
  <c r="AF677" i="1"/>
  <c r="AE677" i="1"/>
  <c r="AD677" i="1"/>
  <c r="AF676" i="1"/>
  <c r="AE676" i="1"/>
  <c r="AD676" i="1"/>
  <c r="AF675" i="1"/>
  <c r="AE675" i="1"/>
  <c r="AD675" i="1"/>
  <c r="AF674" i="1"/>
  <c r="AE674" i="1"/>
  <c r="AD674" i="1"/>
  <c r="AF673" i="1"/>
  <c r="AE673" i="1"/>
  <c r="AD673" i="1"/>
  <c r="AF672" i="1"/>
  <c r="AE672" i="1"/>
  <c r="AD672" i="1"/>
  <c r="AF671" i="1"/>
  <c r="AE671" i="1"/>
  <c r="AD671" i="1"/>
  <c r="AF670" i="1"/>
  <c r="AE670" i="1"/>
  <c r="AD670" i="1"/>
  <c r="AF669" i="1"/>
  <c r="AE669" i="1"/>
  <c r="AD669" i="1"/>
  <c r="AF668" i="1"/>
  <c r="AE668" i="1"/>
  <c r="AD668" i="1"/>
  <c r="AF667" i="1"/>
  <c r="AE667" i="1"/>
  <c r="AD667" i="1"/>
  <c r="AF666" i="1"/>
  <c r="AE666" i="1"/>
  <c r="AD666" i="1"/>
  <c r="AF665" i="1"/>
  <c r="AE665" i="1"/>
  <c r="AD665" i="1"/>
  <c r="AF664" i="1"/>
  <c r="AE664" i="1"/>
  <c r="AD664" i="1"/>
  <c r="AF663" i="1"/>
  <c r="AE663" i="1"/>
  <c r="AD663" i="1"/>
  <c r="AF662" i="1"/>
  <c r="AE662" i="1"/>
  <c r="AD662" i="1"/>
  <c r="AF661" i="1"/>
  <c r="AE661" i="1"/>
  <c r="AD661" i="1"/>
  <c r="AF660" i="1"/>
  <c r="AE660" i="1"/>
  <c r="AD660" i="1"/>
  <c r="AF659" i="1"/>
  <c r="AE659" i="1"/>
  <c r="AD659" i="1"/>
  <c r="AF658" i="1"/>
  <c r="AE658" i="1"/>
  <c r="AD658" i="1"/>
  <c r="AF657" i="1"/>
  <c r="AE657" i="1"/>
  <c r="AD657" i="1"/>
  <c r="AF656" i="1"/>
  <c r="AE656" i="1"/>
  <c r="AD656" i="1"/>
  <c r="AF655" i="1"/>
  <c r="AE655" i="1"/>
  <c r="AD655" i="1"/>
  <c r="AF654" i="1"/>
  <c r="AE654" i="1"/>
  <c r="AD654" i="1"/>
  <c r="AF653" i="1"/>
  <c r="AE653" i="1"/>
  <c r="AD653" i="1"/>
  <c r="AF652" i="1"/>
  <c r="AE652" i="1"/>
  <c r="AD652" i="1"/>
  <c r="AF651" i="1"/>
  <c r="AE651" i="1"/>
  <c r="AD651" i="1"/>
  <c r="AF650" i="1"/>
  <c r="AE650" i="1"/>
  <c r="AD650" i="1"/>
  <c r="AF649" i="1"/>
  <c r="AE649" i="1"/>
  <c r="AD649" i="1"/>
  <c r="AF648" i="1"/>
  <c r="AE648" i="1"/>
  <c r="AD648" i="1"/>
  <c r="AF647" i="1"/>
  <c r="AE647" i="1"/>
  <c r="AD647" i="1"/>
  <c r="AF646" i="1"/>
  <c r="AE646" i="1"/>
  <c r="AD646" i="1"/>
  <c r="AF645" i="1"/>
  <c r="AE645" i="1"/>
  <c r="AD645" i="1"/>
  <c r="AF644" i="1"/>
  <c r="AE644" i="1"/>
  <c r="AD644" i="1"/>
  <c r="AF643" i="1"/>
  <c r="AE643" i="1"/>
  <c r="AD643" i="1"/>
  <c r="AF642" i="1"/>
  <c r="AE642" i="1"/>
  <c r="AD642" i="1"/>
  <c r="AF641" i="1"/>
  <c r="AE641" i="1"/>
  <c r="AD641" i="1"/>
  <c r="AF640" i="1"/>
  <c r="AE640" i="1"/>
  <c r="AD640" i="1"/>
  <c r="AF639" i="1"/>
  <c r="AE639" i="1"/>
  <c r="AD639" i="1"/>
  <c r="AF638" i="1"/>
  <c r="AE638" i="1"/>
  <c r="AD638" i="1"/>
  <c r="AF637" i="1"/>
  <c r="AE637" i="1"/>
  <c r="AD637" i="1"/>
  <c r="AF636" i="1"/>
  <c r="AE636" i="1"/>
  <c r="AD636" i="1"/>
  <c r="AF635" i="1"/>
  <c r="AE635" i="1"/>
  <c r="AD635" i="1"/>
  <c r="AF634" i="1"/>
  <c r="AE634" i="1"/>
  <c r="AD634" i="1"/>
  <c r="AF633" i="1"/>
  <c r="AE633" i="1"/>
  <c r="AD633" i="1"/>
  <c r="AF632" i="1"/>
  <c r="AE632" i="1"/>
  <c r="AD632" i="1"/>
  <c r="AF631" i="1"/>
  <c r="AE631" i="1"/>
  <c r="AD631" i="1"/>
  <c r="AF630" i="1"/>
  <c r="AE630" i="1"/>
  <c r="AD630" i="1"/>
  <c r="AF629" i="1"/>
  <c r="AE629" i="1"/>
  <c r="AD629" i="1"/>
  <c r="AF628" i="1"/>
  <c r="AE628" i="1"/>
  <c r="AD628" i="1"/>
  <c r="AF627" i="1"/>
  <c r="AE627" i="1"/>
  <c r="AD627" i="1"/>
  <c r="AF626" i="1"/>
  <c r="AE626" i="1"/>
  <c r="AD626" i="1"/>
  <c r="AF625" i="1"/>
  <c r="AE625" i="1"/>
  <c r="AD625" i="1"/>
  <c r="AF624" i="1"/>
  <c r="AE624" i="1"/>
  <c r="AD624" i="1"/>
  <c r="AF623" i="1"/>
  <c r="AE623" i="1"/>
  <c r="AD623" i="1"/>
  <c r="AF622" i="1"/>
  <c r="AE622" i="1"/>
  <c r="AD622" i="1"/>
  <c r="AF621" i="1"/>
  <c r="AE621" i="1"/>
  <c r="AD621" i="1"/>
  <c r="AF620" i="1"/>
  <c r="AE620" i="1"/>
  <c r="AD620" i="1"/>
  <c r="AF619" i="1"/>
  <c r="AE619" i="1"/>
  <c r="AD619" i="1"/>
  <c r="AF618" i="1"/>
  <c r="AE618" i="1"/>
  <c r="AD618" i="1"/>
  <c r="AF617" i="1"/>
  <c r="AE617" i="1"/>
  <c r="AD617" i="1"/>
  <c r="AF616" i="1"/>
  <c r="AE616" i="1"/>
  <c r="AD616" i="1"/>
  <c r="AF615" i="1"/>
  <c r="AE615" i="1"/>
  <c r="AD615" i="1"/>
  <c r="AF614" i="1"/>
  <c r="AE614" i="1"/>
  <c r="AD614" i="1"/>
  <c r="AF613" i="1"/>
  <c r="AE613" i="1"/>
  <c r="AD613" i="1"/>
  <c r="AF612" i="1"/>
  <c r="AE612" i="1"/>
  <c r="AD612" i="1"/>
  <c r="AF611" i="1"/>
  <c r="AE611" i="1"/>
  <c r="AD611" i="1"/>
  <c r="AF610" i="1"/>
  <c r="AE610" i="1"/>
  <c r="AD610" i="1"/>
  <c r="AF609" i="1"/>
  <c r="AE609" i="1"/>
  <c r="AD609" i="1"/>
  <c r="AF608" i="1"/>
  <c r="AE608" i="1"/>
  <c r="AD608" i="1"/>
  <c r="AF607" i="1"/>
  <c r="AE607" i="1"/>
  <c r="AD607" i="1"/>
  <c r="AF606" i="1"/>
  <c r="AE606" i="1"/>
  <c r="AD606" i="1"/>
  <c r="AF605" i="1"/>
  <c r="AE605" i="1"/>
  <c r="AD605" i="1"/>
  <c r="AF604" i="1"/>
  <c r="AE604" i="1"/>
  <c r="AD604" i="1"/>
  <c r="AF603" i="1"/>
  <c r="AE603" i="1"/>
  <c r="AD603" i="1"/>
  <c r="AF602" i="1"/>
  <c r="AE602" i="1"/>
  <c r="AD602" i="1"/>
  <c r="AF601" i="1"/>
  <c r="AE601" i="1"/>
  <c r="AD601" i="1"/>
  <c r="AF600" i="1"/>
  <c r="AE600" i="1"/>
  <c r="AD600" i="1"/>
  <c r="AF599" i="1"/>
  <c r="AE599" i="1"/>
  <c r="AD599" i="1"/>
  <c r="AF598" i="1"/>
  <c r="AE598" i="1"/>
  <c r="AD598" i="1"/>
  <c r="AF597" i="1"/>
  <c r="AE597" i="1"/>
  <c r="AD597" i="1"/>
  <c r="AF596" i="1"/>
  <c r="AE596" i="1"/>
  <c r="AD596" i="1"/>
  <c r="AF595" i="1"/>
  <c r="AE595" i="1"/>
  <c r="AD595" i="1"/>
  <c r="AF594" i="1"/>
  <c r="AE594" i="1"/>
  <c r="AD594" i="1"/>
  <c r="AF593" i="1"/>
  <c r="AE593" i="1"/>
  <c r="AD593" i="1"/>
  <c r="AF592" i="1"/>
  <c r="AE592" i="1"/>
  <c r="AD592" i="1"/>
  <c r="AF591" i="1"/>
  <c r="AE591" i="1"/>
  <c r="AD591" i="1"/>
  <c r="AF590" i="1"/>
  <c r="AE590" i="1"/>
  <c r="AD590" i="1"/>
  <c r="AF589" i="1"/>
  <c r="AE589" i="1"/>
  <c r="AD589" i="1"/>
  <c r="AF588" i="1"/>
  <c r="AE588" i="1"/>
  <c r="AD588" i="1"/>
  <c r="AF587" i="1"/>
  <c r="AE587" i="1"/>
  <c r="AD587" i="1"/>
  <c r="AF586" i="1"/>
  <c r="AE586" i="1"/>
  <c r="AD586" i="1"/>
  <c r="AF585" i="1"/>
  <c r="AE585" i="1"/>
  <c r="AD585" i="1"/>
  <c r="AF584" i="1"/>
  <c r="AE584" i="1"/>
  <c r="AD584" i="1"/>
  <c r="AF583" i="1"/>
  <c r="AE583" i="1"/>
  <c r="AD583" i="1"/>
  <c r="AF582" i="1"/>
  <c r="AE582" i="1"/>
  <c r="AD582" i="1"/>
  <c r="AF581" i="1"/>
  <c r="AE581" i="1"/>
  <c r="AD581" i="1"/>
  <c r="AF580" i="1"/>
  <c r="AE580" i="1"/>
  <c r="AD580" i="1"/>
  <c r="AF579" i="1"/>
  <c r="AE579" i="1"/>
  <c r="AD579" i="1"/>
  <c r="AF578" i="1"/>
  <c r="AE578" i="1"/>
  <c r="AD578" i="1"/>
  <c r="AF577" i="1"/>
  <c r="AE577" i="1"/>
  <c r="AD577" i="1"/>
  <c r="AF576" i="1"/>
  <c r="AE576" i="1"/>
  <c r="AD576" i="1"/>
  <c r="AF575" i="1"/>
  <c r="AE575" i="1"/>
  <c r="AD575" i="1"/>
  <c r="AF574" i="1"/>
  <c r="AE574" i="1"/>
  <c r="AD574" i="1"/>
  <c r="AF573" i="1"/>
  <c r="AE573" i="1"/>
  <c r="AD573" i="1"/>
  <c r="AF572" i="1"/>
  <c r="AE572" i="1"/>
  <c r="AD572" i="1"/>
  <c r="AF571" i="1"/>
  <c r="AE571" i="1"/>
  <c r="AD571" i="1"/>
  <c r="AF570" i="1"/>
  <c r="AE570" i="1"/>
  <c r="AD570" i="1"/>
  <c r="AF569" i="1"/>
  <c r="AE569" i="1"/>
  <c r="AD569" i="1"/>
  <c r="AF568" i="1"/>
  <c r="AE568" i="1"/>
  <c r="AD568" i="1"/>
  <c r="AF567" i="1"/>
  <c r="AE567" i="1"/>
  <c r="AD567" i="1"/>
  <c r="AF566" i="1"/>
  <c r="AE566" i="1"/>
  <c r="AD566" i="1"/>
  <c r="AF565" i="1"/>
  <c r="AE565" i="1"/>
  <c r="AD565" i="1"/>
  <c r="AF564" i="1"/>
  <c r="AE564" i="1"/>
  <c r="AD564" i="1"/>
  <c r="AF563" i="1"/>
  <c r="AE563" i="1"/>
  <c r="AD563" i="1"/>
  <c r="AF562" i="1"/>
  <c r="AE562" i="1"/>
  <c r="AD562" i="1"/>
  <c r="AF561" i="1"/>
  <c r="AE561" i="1"/>
  <c r="AD561" i="1"/>
  <c r="AF560" i="1"/>
  <c r="AE560" i="1"/>
  <c r="AD560" i="1"/>
  <c r="AF559" i="1"/>
  <c r="AE559" i="1"/>
  <c r="AD559" i="1"/>
  <c r="AF558" i="1"/>
  <c r="AE558" i="1"/>
  <c r="AD558" i="1"/>
  <c r="AF557" i="1"/>
  <c r="AE557" i="1"/>
  <c r="AD557" i="1"/>
  <c r="AF556" i="1"/>
  <c r="AE556" i="1"/>
  <c r="AD556" i="1"/>
  <c r="AF555" i="1"/>
  <c r="AE555" i="1"/>
  <c r="AD555" i="1"/>
  <c r="AF554" i="1"/>
  <c r="AE554" i="1"/>
  <c r="AD554" i="1"/>
  <c r="AF553" i="1"/>
  <c r="AE553" i="1"/>
  <c r="AD553" i="1"/>
  <c r="AF552" i="1"/>
  <c r="AE552" i="1"/>
  <c r="AD552" i="1"/>
  <c r="AF551" i="1"/>
  <c r="AE551" i="1"/>
  <c r="AD551" i="1"/>
  <c r="AF550" i="1"/>
  <c r="AE550" i="1"/>
  <c r="AD550" i="1"/>
  <c r="AF549" i="1"/>
  <c r="AE549" i="1"/>
  <c r="AD549" i="1"/>
  <c r="AF548" i="1"/>
  <c r="AE548" i="1"/>
  <c r="AD548" i="1"/>
  <c r="AF547" i="1"/>
  <c r="AE547" i="1"/>
  <c r="AD547" i="1"/>
  <c r="AF546" i="1"/>
  <c r="AE546" i="1"/>
  <c r="AD546" i="1"/>
  <c r="AF545" i="1"/>
  <c r="AE545" i="1"/>
  <c r="AD545" i="1"/>
  <c r="AF544" i="1"/>
  <c r="AE544" i="1"/>
  <c r="AD544" i="1"/>
  <c r="AF543" i="1"/>
  <c r="AE543" i="1"/>
  <c r="AD543" i="1"/>
  <c r="AF542" i="1"/>
  <c r="AE542" i="1"/>
  <c r="AD542" i="1"/>
  <c r="AF541" i="1"/>
  <c r="AE541" i="1"/>
  <c r="AD541" i="1"/>
  <c r="AF540" i="1"/>
  <c r="AE540" i="1"/>
  <c r="AD540" i="1"/>
  <c r="AF539" i="1"/>
  <c r="AE539" i="1"/>
  <c r="AD539" i="1"/>
  <c r="AF538" i="1"/>
  <c r="AE538" i="1"/>
  <c r="AD538" i="1"/>
  <c r="AF537" i="1"/>
  <c r="AE537" i="1"/>
  <c r="AD537" i="1"/>
  <c r="AF536" i="1"/>
  <c r="AE536" i="1"/>
  <c r="AD536" i="1"/>
  <c r="AF535" i="1"/>
  <c r="AE535" i="1"/>
  <c r="AD535" i="1"/>
  <c r="AF534" i="1"/>
  <c r="AE534" i="1"/>
  <c r="AD534" i="1"/>
  <c r="AF533" i="1"/>
  <c r="AE533" i="1"/>
  <c r="AD533" i="1"/>
  <c r="AF532" i="1"/>
  <c r="AE532" i="1"/>
  <c r="AD532" i="1"/>
  <c r="AF531" i="1"/>
  <c r="AE531" i="1"/>
  <c r="AD531" i="1"/>
  <c r="AF530" i="1"/>
  <c r="AE530" i="1"/>
  <c r="AD530" i="1"/>
  <c r="AF529" i="1"/>
  <c r="AE529" i="1"/>
  <c r="AD529" i="1"/>
  <c r="AF528" i="1"/>
  <c r="AE528" i="1"/>
  <c r="AD528" i="1"/>
  <c r="AF527" i="1"/>
  <c r="AE527" i="1"/>
  <c r="AD527" i="1"/>
  <c r="AF526" i="1"/>
  <c r="AE526" i="1"/>
  <c r="AD526" i="1"/>
  <c r="AF525" i="1"/>
  <c r="AE525" i="1"/>
  <c r="AD525" i="1"/>
  <c r="AF524" i="1"/>
  <c r="AE524" i="1"/>
  <c r="AD524" i="1"/>
  <c r="AF523" i="1"/>
  <c r="AE523" i="1"/>
  <c r="AD523" i="1"/>
  <c r="AF522" i="1"/>
  <c r="AE522" i="1"/>
  <c r="AD522" i="1"/>
  <c r="AF521" i="1"/>
  <c r="AE521" i="1"/>
  <c r="AD521" i="1"/>
  <c r="AF520" i="1"/>
  <c r="AE520" i="1"/>
  <c r="AD520" i="1"/>
  <c r="AF519" i="1"/>
  <c r="AE519" i="1"/>
  <c r="AD519" i="1"/>
  <c r="AF518" i="1"/>
  <c r="AE518" i="1"/>
  <c r="AD518" i="1"/>
  <c r="AF517" i="1"/>
  <c r="AE517" i="1"/>
  <c r="AD517" i="1"/>
  <c r="AF516" i="1"/>
  <c r="AE516" i="1"/>
  <c r="AD516" i="1"/>
  <c r="AF515" i="1"/>
  <c r="AE515" i="1"/>
  <c r="AD515" i="1"/>
  <c r="AF514" i="1"/>
  <c r="AE514" i="1"/>
  <c r="AD514" i="1"/>
  <c r="AF513" i="1"/>
  <c r="AE513" i="1"/>
  <c r="AD513" i="1"/>
  <c r="AF512" i="1"/>
  <c r="AE512" i="1"/>
  <c r="AD512" i="1"/>
  <c r="AF511" i="1"/>
  <c r="AE511" i="1"/>
  <c r="AD511" i="1"/>
  <c r="AF510" i="1"/>
  <c r="AE510" i="1"/>
  <c r="AD510" i="1"/>
  <c r="AF509" i="1"/>
  <c r="AE509" i="1"/>
  <c r="AD509" i="1"/>
  <c r="AF508" i="1"/>
  <c r="AE508" i="1"/>
  <c r="AD508" i="1"/>
  <c r="AF507" i="1"/>
  <c r="AE507" i="1"/>
  <c r="AD507" i="1"/>
  <c r="AF506" i="1"/>
  <c r="AE506" i="1"/>
  <c r="AD506" i="1"/>
  <c r="AF505" i="1"/>
  <c r="AE505" i="1"/>
  <c r="AD505" i="1"/>
  <c r="AF504" i="1"/>
  <c r="AE504" i="1"/>
  <c r="AD504" i="1"/>
  <c r="AF503" i="1"/>
  <c r="AE503" i="1"/>
  <c r="AD503" i="1"/>
  <c r="AF502" i="1"/>
  <c r="AE502" i="1"/>
  <c r="AD502" i="1"/>
  <c r="AF501" i="1"/>
  <c r="AE501" i="1"/>
  <c r="AD501" i="1"/>
  <c r="AF500" i="1"/>
  <c r="AE500" i="1"/>
  <c r="AD500" i="1"/>
  <c r="AF499" i="1"/>
  <c r="AE499" i="1"/>
  <c r="AD499" i="1"/>
  <c r="AF498" i="1"/>
  <c r="AE498" i="1"/>
  <c r="AD498" i="1"/>
  <c r="AF497" i="1"/>
  <c r="AE497" i="1"/>
  <c r="AD497" i="1"/>
  <c r="AF496" i="1"/>
  <c r="AE496" i="1"/>
  <c r="AD496" i="1"/>
  <c r="AF495" i="1"/>
  <c r="AE495" i="1"/>
  <c r="AD495" i="1"/>
  <c r="AF494" i="1"/>
  <c r="AE494" i="1"/>
  <c r="AD494" i="1"/>
  <c r="AF493" i="1"/>
  <c r="AE493" i="1"/>
  <c r="AD493" i="1"/>
  <c r="AF492" i="1"/>
  <c r="AE492" i="1"/>
  <c r="AD492" i="1"/>
  <c r="AF491" i="1"/>
  <c r="AE491" i="1"/>
  <c r="AD491" i="1"/>
  <c r="AF490" i="1"/>
  <c r="AE490" i="1"/>
  <c r="AD490" i="1"/>
  <c r="AF489" i="1"/>
  <c r="AE489" i="1"/>
  <c r="AD489" i="1"/>
  <c r="AF488" i="1"/>
  <c r="AE488" i="1"/>
  <c r="AD488" i="1"/>
  <c r="AF487" i="1"/>
  <c r="AE487" i="1"/>
  <c r="AD487" i="1"/>
  <c r="AF486" i="1"/>
  <c r="AE486" i="1"/>
  <c r="AD486" i="1"/>
  <c r="AF485" i="1"/>
  <c r="AE485" i="1"/>
  <c r="AD485" i="1"/>
  <c r="AF484" i="1"/>
  <c r="AE484" i="1"/>
  <c r="AD484" i="1"/>
  <c r="AF483" i="1"/>
  <c r="AE483" i="1"/>
  <c r="AD483" i="1"/>
  <c r="AF482" i="1"/>
  <c r="AE482" i="1"/>
  <c r="AD482" i="1"/>
  <c r="AF481" i="1"/>
  <c r="AE481" i="1"/>
  <c r="AD481" i="1"/>
  <c r="AF480" i="1"/>
  <c r="AE480" i="1"/>
  <c r="AD480" i="1"/>
  <c r="AF479" i="1"/>
  <c r="AE479" i="1"/>
  <c r="AD479" i="1"/>
  <c r="AF478" i="1"/>
  <c r="AE478" i="1"/>
  <c r="AD478" i="1"/>
  <c r="AF477" i="1"/>
  <c r="AE477" i="1"/>
  <c r="AD477" i="1"/>
  <c r="AF476" i="1"/>
  <c r="AE476" i="1"/>
  <c r="AD476" i="1"/>
  <c r="AF475" i="1"/>
  <c r="AE475" i="1"/>
  <c r="AD475" i="1"/>
  <c r="AF474" i="1"/>
  <c r="AE474" i="1"/>
  <c r="AD474" i="1"/>
  <c r="AF473" i="1"/>
  <c r="AE473" i="1"/>
  <c r="AD473" i="1"/>
  <c r="AF472" i="1"/>
  <c r="AE472" i="1"/>
  <c r="AD472" i="1"/>
  <c r="AF471" i="1"/>
  <c r="AE471" i="1"/>
  <c r="AD471" i="1"/>
  <c r="AF470" i="1"/>
  <c r="AE470" i="1"/>
  <c r="AD470" i="1"/>
  <c r="AF469" i="1"/>
  <c r="AE469" i="1"/>
  <c r="AD469" i="1"/>
  <c r="AF468" i="1"/>
  <c r="AE468" i="1"/>
  <c r="AD468" i="1"/>
  <c r="AF467" i="1"/>
  <c r="AE467" i="1"/>
  <c r="AD467" i="1"/>
  <c r="AF466" i="1"/>
  <c r="AE466" i="1"/>
  <c r="AD466" i="1"/>
  <c r="AF465" i="1"/>
  <c r="AE465" i="1"/>
  <c r="AD465" i="1"/>
  <c r="AF464" i="1"/>
  <c r="AE464" i="1"/>
  <c r="AD464" i="1"/>
  <c r="AF463" i="1"/>
  <c r="AE463" i="1"/>
  <c r="AD463" i="1"/>
  <c r="AF462" i="1"/>
  <c r="AE462" i="1"/>
  <c r="AD462" i="1"/>
  <c r="AF461" i="1"/>
  <c r="AE461" i="1"/>
  <c r="AD461" i="1"/>
  <c r="AF460" i="1"/>
  <c r="AE460" i="1"/>
  <c r="AD460" i="1"/>
  <c r="AF459" i="1"/>
  <c r="AE459" i="1"/>
  <c r="AD459" i="1"/>
  <c r="AF458" i="1"/>
  <c r="AE458" i="1"/>
  <c r="AD458" i="1"/>
  <c r="AF457" i="1"/>
  <c r="AE457" i="1"/>
  <c r="AD457" i="1"/>
  <c r="AF456" i="1"/>
  <c r="AE456" i="1"/>
  <c r="AD456" i="1"/>
  <c r="AF455" i="1"/>
  <c r="AE455" i="1"/>
  <c r="AD455" i="1"/>
  <c r="AF454" i="1"/>
  <c r="AE454" i="1"/>
  <c r="AD454" i="1"/>
  <c r="AF453" i="1"/>
  <c r="AE453" i="1"/>
  <c r="AD453" i="1"/>
  <c r="AF452" i="1"/>
  <c r="AE452" i="1"/>
  <c r="AD452" i="1"/>
  <c r="AF451" i="1"/>
  <c r="AE451" i="1"/>
  <c r="AD451" i="1"/>
  <c r="AF450" i="1"/>
  <c r="AE450" i="1"/>
  <c r="AD450" i="1"/>
  <c r="AF449" i="1"/>
  <c r="AE449" i="1"/>
  <c r="AD449" i="1"/>
  <c r="AF448" i="1"/>
  <c r="AE448" i="1"/>
  <c r="AD448" i="1"/>
  <c r="AF447" i="1"/>
  <c r="AE447" i="1"/>
  <c r="AD447" i="1"/>
  <c r="AF446" i="1"/>
  <c r="AE446" i="1"/>
  <c r="AD446" i="1"/>
  <c r="AF445" i="1"/>
  <c r="AE445" i="1"/>
  <c r="AD445" i="1"/>
  <c r="AF444" i="1"/>
  <c r="AE444" i="1"/>
  <c r="AD444" i="1"/>
  <c r="AF443" i="1"/>
  <c r="AE443" i="1"/>
  <c r="AD443" i="1"/>
  <c r="AF442" i="1"/>
  <c r="AE442" i="1"/>
  <c r="AD442" i="1"/>
  <c r="AF441" i="1"/>
  <c r="AE441" i="1"/>
  <c r="AD441" i="1"/>
  <c r="AF440" i="1"/>
  <c r="AE440" i="1"/>
  <c r="AD440" i="1"/>
  <c r="AF439" i="1"/>
  <c r="AE439" i="1"/>
  <c r="AD439" i="1"/>
  <c r="AF438" i="1"/>
  <c r="AE438" i="1"/>
  <c r="AD438" i="1"/>
  <c r="AF437" i="1"/>
  <c r="AE437" i="1"/>
  <c r="AD437" i="1"/>
  <c r="AF436" i="1"/>
  <c r="AE436" i="1"/>
  <c r="AD436" i="1"/>
  <c r="AF435" i="1"/>
  <c r="AE435" i="1"/>
  <c r="AD435" i="1"/>
  <c r="AF434" i="1"/>
  <c r="AE434" i="1"/>
  <c r="AD434" i="1"/>
  <c r="AF433" i="1"/>
  <c r="AE433" i="1"/>
  <c r="AD433" i="1"/>
  <c r="AF432" i="1"/>
  <c r="AE432" i="1"/>
  <c r="AD432" i="1"/>
  <c r="AF431" i="1"/>
  <c r="AE431" i="1"/>
  <c r="AD431" i="1"/>
  <c r="AF430" i="1"/>
  <c r="AE430" i="1"/>
  <c r="AD430" i="1"/>
  <c r="AF429" i="1"/>
  <c r="AE429" i="1"/>
  <c r="AD429" i="1"/>
  <c r="AF428" i="1"/>
  <c r="AE428" i="1"/>
  <c r="AD428" i="1"/>
  <c r="AF427" i="1"/>
  <c r="AE427" i="1"/>
  <c r="AD427" i="1"/>
  <c r="AF426" i="1"/>
  <c r="AE426" i="1"/>
  <c r="AD426" i="1"/>
  <c r="AF425" i="1"/>
  <c r="AE425" i="1"/>
  <c r="AD425" i="1"/>
  <c r="AF424" i="1"/>
  <c r="AE424" i="1"/>
  <c r="AD424" i="1"/>
  <c r="AF423" i="1"/>
  <c r="AE423" i="1"/>
  <c r="AD423" i="1"/>
  <c r="AF422" i="1"/>
  <c r="AE422" i="1"/>
  <c r="AD422" i="1"/>
  <c r="AF421" i="1"/>
  <c r="AE421" i="1"/>
  <c r="AD421" i="1"/>
  <c r="AF420" i="1"/>
  <c r="AE420" i="1"/>
  <c r="AD420" i="1"/>
  <c r="AF419" i="1"/>
  <c r="AE419" i="1"/>
  <c r="AD419" i="1"/>
  <c r="AF418" i="1"/>
  <c r="AE418" i="1"/>
  <c r="AD418" i="1"/>
  <c r="AF417" i="1"/>
  <c r="AE417" i="1"/>
  <c r="AD417" i="1"/>
  <c r="AF416" i="1"/>
  <c r="AE416" i="1"/>
  <c r="AD416" i="1"/>
  <c r="AF415" i="1"/>
  <c r="AE415" i="1"/>
  <c r="AD415" i="1"/>
  <c r="AF414" i="1"/>
  <c r="AE414" i="1"/>
  <c r="AD414" i="1"/>
  <c r="AF413" i="1"/>
  <c r="AE413" i="1"/>
  <c r="AD413" i="1"/>
  <c r="AF412" i="1"/>
  <c r="AE412" i="1"/>
  <c r="AD412" i="1"/>
  <c r="AF411" i="1"/>
  <c r="AE411" i="1"/>
  <c r="AD411" i="1"/>
  <c r="AF410" i="1"/>
  <c r="AE410" i="1"/>
  <c r="AD410" i="1"/>
  <c r="AF409" i="1"/>
  <c r="AE409" i="1"/>
  <c r="AD409" i="1"/>
  <c r="AF408" i="1"/>
  <c r="AE408" i="1"/>
  <c r="AD408" i="1"/>
  <c r="AF407" i="1"/>
  <c r="AE407" i="1"/>
  <c r="AD407" i="1"/>
  <c r="AF406" i="1"/>
  <c r="AE406" i="1"/>
  <c r="AD406" i="1"/>
  <c r="AF405" i="1"/>
  <c r="AE405" i="1"/>
  <c r="AD405" i="1"/>
  <c r="AF404" i="1"/>
  <c r="AE404" i="1"/>
  <c r="AD404" i="1"/>
  <c r="AF403" i="1"/>
  <c r="AE403" i="1"/>
  <c r="AD403" i="1"/>
  <c r="AF402" i="1"/>
  <c r="AE402" i="1"/>
  <c r="AD402" i="1"/>
  <c r="AF401" i="1"/>
  <c r="AE401" i="1"/>
  <c r="AD401" i="1"/>
  <c r="AF400" i="1"/>
  <c r="AE400" i="1"/>
  <c r="AD400" i="1"/>
  <c r="AF399" i="1"/>
  <c r="AE399" i="1"/>
  <c r="AD399" i="1"/>
  <c r="AF398" i="1"/>
  <c r="AE398" i="1"/>
  <c r="AD398" i="1"/>
  <c r="AF397" i="1"/>
  <c r="AE397" i="1"/>
  <c r="AD397" i="1"/>
  <c r="AF396" i="1"/>
  <c r="AE396" i="1"/>
  <c r="AD396" i="1"/>
  <c r="AF395" i="1"/>
  <c r="AE395" i="1"/>
  <c r="AD395" i="1"/>
  <c r="AF394" i="1"/>
  <c r="AE394" i="1"/>
  <c r="AD394" i="1"/>
  <c r="AF393" i="1"/>
  <c r="AE393" i="1"/>
  <c r="AD393" i="1"/>
  <c r="AF392" i="1"/>
  <c r="AE392" i="1"/>
  <c r="AD392" i="1"/>
  <c r="AF391" i="1"/>
  <c r="AE391" i="1"/>
  <c r="AD391" i="1"/>
  <c r="AF390" i="1"/>
  <c r="AE390" i="1"/>
  <c r="AD390" i="1"/>
  <c r="AF389" i="1"/>
  <c r="AE389" i="1"/>
  <c r="AD389" i="1"/>
  <c r="AF388" i="1"/>
  <c r="AE388" i="1"/>
  <c r="AD388" i="1"/>
  <c r="AF387" i="1"/>
  <c r="AE387" i="1"/>
  <c r="AD387" i="1"/>
  <c r="AF386" i="1"/>
  <c r="AE386" i="1"/>
  <c r="AD386" i="1"/>
  <c r="AF385" i="1"/>
  <c r="AE385" i="1"/>
  <c r="AD385" i="1"/>
  <c r="AF384" i="1"/>
  <c r="AE384" i="1"/>
  <c r="AD384" i="1"/>
  <c r="AF383" i="1"/>
  <c r="AE383" i="1"/>
  <c r="AD383" i="1"/>
  <c r="AF382" i="1"/>
  <c r="AE382" i="1"/>
  <c r="AD382" i="1"/>
  <c r="AF381" i="1"/>
  <c r="AE381" i="1"/>
  <c r="AD381" i="1"/>
  <c r="AF380" i="1"/>
  <c r="AE380" i="1"/>
  <c r="AD380" i="1"/>
  <c r="AF379" i="1"/>
  <c r="AE379" i="1"/>
  <c r="AD379" i="1"/>
  <c r="AF378" i="1"/>
  <c r="AE378" i="1"/>
  <c r="AD378" i="1"/>
  <c r="AF377" i="1"/>
  <c r="AE377" i="1"/>
  <c r="AD377" i="1"/>
  <c r="AF376" i="1"/>
  <c r="AE376" i="1"/>
  <c r="AD376" i="1"/>
  <c r="AF375" i="1"/>
  <c r="AE375" i="1"/>
  <c r="AD375" i="1"/>
  <c r="AF374" i="1"/>
  <c r="AE374" i="1"/>
  <c r="AD374" i="1"/>
  <c r="AF373" i="1"/>
  <c r="AE373" i="1"/>
  <c r="AD373" i="1"/>
  <c r="AF372" i="1"/>
  <c r="AE372" i="1"/>
  <c r="AD372" i="1"/>
  <c r="AF371" i="1"/>
  <c r="AE371" i="1"/>
  <c r="AD371" i="1"/>
  <c r="AF370" i="1"/>
  <c r="AE370" i="1"/>
  <c r="AD370" i="1"/>
  <c r="AF369" i="1"/>
  <c r="AE369" i="1"/>
  <c r="AD369" i="1"/>
  <c r="AF368" i="1"/>
  <c r="AE368" i="1"/>
  <c r="AD368" i="1"/>
  <c r="AF367" i="1"/>
  <c r="AE367" i="1"/>
  <c r="AD367" i="1"/>
  <c r="AF366" i="1"/>
  <c r="AE366" i="1"/>
  <c r="AD366" i="1"/>
  <c r="AF365" i="1"/>
  <c r="AE365" i="1"/>
  <c r="AD365" i="1"/>
  <c r="AF364" i="1"/>
  <c r="AE364" i="1"/>
  <c r="AD364" i="1"/>
  <c r="AF363" i="1"/>
  <c r="AE363" i="1"/>
  <c r="AD363" i="1"/>
  <c r="AF362" i="1"/>
  <c r="AE362" i="1"/>
  <c r="AD362" i="1"/>
  <c r="AF361" i="1"/>
  <c r="AE361" i="1"/>
  <c r="AD361" i="1"/>
  <c r="AF360" i="1"/>
  <c r="AE360" i="1"/>
  <c r="AD360" i="1"/>
  <c r="AF359" i="1"/>
  <c r="AE359" i="1"/>
  <c r="AD359" i="1"/>
  <c r="AF358" i="1"/>
  <c r="AE358" i="1"/>
  <c r="AD358" i="1"/>
  <c r="AF357" i="1"/>
  <c r="AE357" i="1"/>
  <c r="AD357" i="1"/>
  <c r="AF356" i="1"/>
  <c r="AE356" i="1"/>
  <c r="AD356" i="1"/>
  <c r="AF355" i="1"/>
  <c r="AE355" i="1"/>
  <c r="AD355" i="1"/>
  <c r="AF354" i="1"/>
  <c r="AE354" i="1"/>
  <c r="AD354" i="1"/>
  <c r="AF353" i="1"/>
  <c r="AE353" i="1"/>
  <c r="AD353" i="1"/>
  <c r="AF352" i="1"/>
  <c r="AE352" i="1"/>
  <c r="AD352" i="1"/>
  <c r="AF351" i="1"/>
  <c r="AE351" i="1"/>
  <c r="AD351" i="1"/>
  <c r="AF350" i="1"/>
  <c r="AE350" i="1"/>
  <c r="AD350" i="1"/>
  <c r="AF349" i="1"/>
  <c r="AE349" i="1"/>
  <c r="AD349" i="1"/>
  <c r="AF348" i="1"/>
  <c r="AE348" i="1"/>
  <c r="AD348" i="1"/>
  <c r="AF347" i="1"/>
  <c r="AE347" i="1"/>
  <c r="AD347" i="1"/>
  <c r="AF346" i="1"/>
  <c r="AE346" i="1"/>
  <c r="AD346" i="1"/>
  <c r="AF345" i="1"/>
  <c r="AE345" i="1"/>
  <c r="AD345" i="1"/>
  <c r="AF344" i="1"/>
  <c r="AE344" i="1"/>
  <c r="AD344" i="1"/>
  <c r="AF343" i="1"/>
  <c r="AE343" i="1"/>
  <c r="AD343" i="1"/>
  <c r="AF342" i="1"/>
  <c r="AE342" i="1"/>
  <c r="AD342" i="1"/>
  <c r="AF341" i="1"/>
  <c r="AE341" i="1"/>
  <c r="AD341" i="1"/>
  <c r="AF340" i="1"/>
  <c r="AE340" i="1"/>
  <c r="AD340" i="1"/>
  <c r="AF339" i="1"/>
  <c r="AE339" i="1"/>
  <c r="AD339" i="1"/>
  <c r="AF338" i="1"/>
  <c r="AE338" i="1"/>
  <c r="AD338" i="1"/>
  <c r="AF337" i="1"/>
  <c r="AE337" i="1"/>
  <c r="AD337" i="1"/>
  <c r="AF336" i="1"/>
  <c r="AE336" i="1"/>
  <c r="AD336" i="1"/>
  <c r="AF335" i="1"/>
  <c r="AE335" i="1"/>
  <c r="AD335" i="1"/>
  <c r="AF334" i="1"/>
  <c r="AE334" i="1"/>
  <c r="AD334" i="1"/>
  <c r="AF333" i="1"/>
  <c r="AE333" i="1"/>
  <c r="AD333" i="1"/>
  <c r="AF332" i="1"/>
  <c r="AE332" i="1"/>
  <c r="AD332" i="1"/>
  <c r="AF331" i="1"/>
  <c r="AE331" i="1"/>
  <c r="AD331" i="1"/>
  <c r="AF330" i="1"/>
  <c r="AE330" i="1"/>
  <c r="AD330" i="1"/>
  <c r="AF329" i="1"/>
  <c r="AE329" i="1"/>
  <c r="AD329" i="1"/>
  <c r="AF328" i="1"/>
  <c r="AE328" i="1"/>
  <c r="AD328" i="1"/>
  <c r="AF327" i="1"/>
  <c r="AE327" i="1"/>
  <c r="AD327" i="1"/>
  <c r="AF326" i="1"/>
  <c r="AE326" i="1"/>
  <c r="AD326" i="1"/>
  <c r="AF325" i="1"/>
  <c r="AE325" i="1"/>
  <c r="AD325" i="1"/>
  <c r="AF324" i="1"/>
  <c r="AE324" i="1"/>
  <c r="AD324" i="1"/>
  <c r="AF323" i="1"/>
  <c r="AE323" i="1"/>
  <c r="AD323" i="1"/>
  <c r="AF322" i="1"/>
  <c r="AE322" i="1"/>
  <c r="AD322" i="1"/>
  <c r="AF321" i="1"/>
  <c r="AE321" i="1"/>
  <c r="AD321" i="1"/>
  <c r="AF320" i="1"/>
  <c r="AE320" i="1"/>
  <c r="AD320" i="1"/>
  <c r="AF319" i="1"/>
  <c r="AE319" i="1"/>
  <c r="AD319" i="1"/>
  <c r="AF318" i="1"/>
  <c r="AE318" i="1"/>
  <c r="AD318" i="1"/>
  <c r="AF317" i="1"/>
  <c r="AE317" i="1"/>
  <c r="AD317" i="1"/>
  <c r="AF316" i="1"/>
  <c r="AE316" i="1"/>
  <c r="AD316" i="1"/>
  <c r="AF315" i="1"/>
  <c r="AE315" i="1"/>
  <c r="AD315" i="1"/>
  <c r="AF314" i="1"/>
  <c r="AE314" i="1"/>
  <c r="AD314" i="1"/>
  <c r="AF313" i="1"/>
  <c r="AE313" i="1"/>
  <c r="AD313" i="1"/>
  <c r="AF312" i="1"/>
  <c r="AE312" i="1"/>
  <c r="AD312" i="1"/>
  <c r="AF311" i="1"/>
  <c r="AE311" i="1"/>
  <c r="AD311" i="1"/>
  <c r="AF310" i="1"/>
  <c r="AE310" i="1"/>
  <c r="AD310" i="1"/>
  <c r="AF309" i="1"/>
  <c r="AE309" i="1"/>
  <c r="AD309" i="1"/>
  <c r="AF308" i="1"/>
  <c r="AE308" i="1"/>
  <c r="AD308" i="1"/>
  <c r="AF307" i="1"/>
  <c r="AE307" i="1"/>
  <c r="AD307" i="1"/>
  <c r="AF306" i="1"/>
  <c r="AE306" i="1"/>
  <c r="AD306" i="1"/>
  <c r="AF305" i="1"/>
  <c r="AE305" i="1"/>
  <c r="AD305" i="1"/>
  <c r="AF304" i="1"/>
  <c r="AE304" i="1"/>
  <c r="AD304" i="1"/>
  <c r="AF303" i="1"/>
  <c r="AE303" i="1"/>
  <c r="AD303" i="1"/>
  <c r="AF302" i="1"/>
  <c r="AE302" i="1"/>
  <c r="AD302" i="1"/>
  <c r="AF301" i="1"/>
  <c r="AE301" i="1"/>
  <c r="AD301" i="1"/>
  <c r="AF300" i="1"/>
  <c r="AE300" i="1"/>
  <c r="AD300" i="1"/>
  <c r="AF299" i="1"/>
  <c r="AE299" i="1"/>
  <c r="AD299" i="1"/>
  <c r="AF298" i="1"/>
  <c r="AE298" i="1"/>
  <c r="AD298" i="1"/>
  <c r="AF297" i="1"/>
  <c r="AE297" i="1"/>
  <c r="AD297" i="1"/>
  <c r="AF296" i="1"/>
  <c r="AE296" i="1"/>
  <c r="AD296" i="1"/>
  <c r="AF295" i="1"/>
  <c r="AE295" i="1"/>
  <c r="AD295" i="1"/>
  <c r="AF294" i="1"/>
  <c r="AE294" i="1"/>
  <c r="AD294" i="1"/>
  <c r="AF293" i="1"/>
  <c r="AE293" i="1"/>
  <c r="AD293" i="1"/>
  <c r="AF292" i="1"/>
  <c r="AE292" i="1"/>
  <c r="AD292" i="1"/>
  <c r="AF291" i="1"/>
  <c r="AE291" i="1"/>
  <c r="AD291" i="1"/>
  <c r="AF290" i="1"/>
  <c r="AE290" i="1"/>
  <c r="AD290" i="1"/>
  <c r="AF289" i="1"/>
  <c r="AE289" i="1"/>
  <c r="AD289" i="1"/>
  <c r="AF288" i="1"/>
  <c r="AE288" i="1"/>
  <c r="AD288" i="1"/>
  <c r="AF287" i="1"/>
  <c r="AE287" i="1"/>
  <c r="AD287" i="1"/>
  <c r="AF286" i="1"/>
  <c r="AE286" i="1"/>
  <c r="AD286" i="1"/>
  <c r="AF285" i="1"/>
  <c r="AE285" i="1"/>
  <c r="AD285" i="1"/>
  <c r="AF284" i="1"/>
  <c r="AE284" i="1"/>
  <c r="AD284" i="1"/>
  <c r="AF283" i="1"/>
  <c r="AE283" i="1"/>
  <c r="AD283" i="1"/>
  <c r="AF282" i="1"/>
  <c r="AE282" i="1"/>
  <c r="AD282" i="1"/>
  <c r="AF281" i="1"/>
  <c r="AE281" i="1"/>
  <c r="AD281" i="1"/>
  <c r="AF280" i="1"/>
  <c r="AE280" i="1"/>
  <c r="AD280" i="1"/>
  <c r="AF279" i="1"/>
  <c r="AE279" i="1"/>
  <c r="AD279" i="1"/>
  <c r="AF278" i="1"/>
  <c r="AE278" i="1"/>
  <c r="AD278" i="1"/>
  <c r="AF277" i="1"/>
  <c r="AE277" i="1"/>
  <c r="AD277" i="1"/>
  <c r="AF276" i="1"/>
  <c r="AE276" i="1"/>
  <c r="AD276" i="1"/>
  <c r="AF275" i="1"/>
  <c r="AE275" i="1"/>
  <c r="AD275" i="1"/>
  <c r="AF274" i="1"/>
  <c r="AE274" i="1"/>
  <c r="AD274" i="1"/>
  <c r="AF273" i="1"/>
  <c r="AE273" i="1"/>
  <c r="AD273" i="1"/>
  <c r="AF272" i="1"/>
  <c r="AE272" i="1"/>
  <c r="AD272" i="1"/>
  <c r="AF271" i="1"/>
  <c r="AE271" i="1"/>
  <c r="AD271" i="1"/>
  <c r="AF270" i="1"/>
  <c r="AE270" i="1"/>
  <c r="AD270" i="1"/>
  <c r="AF269" i="1"/>
  <c r="AE269" i="1"/>
  <c r="AD269" i="1"/>
  <c r="AF268" i="1"/>
  <c r="AE268" i="1"/>
  <c r="AD268" i="1"/>
  <c r="AF267" i="1"/>
  <c r="AE267" i="1"/>
  <c r="AD267" i="1"/>
  <c r="AF266" i="1"/>
  <c r="AE266" i="1"/>
  <c r="AD266" i="1"/>
  <c r="AF265" i="1"/>
  <c r="AE265" i="1"/>
  <c r="AD265" i="1"/>
  <c r="AF264" i="1"/>
  <c r="AE264" i="1"/>
  <c r="AD264" i="1"/>
  <c r="AF263" i="1"/>
  <c r="AE263" i="1"/>
  <c r="AD263" i="1"/>
  <c r="AF262" i="1"/>
  <c r="AE262" i="1"/>
  <c r="AD262" i="1"/>
  <c r="AF261" i="1"/>
  <c r="AE261" i="1"/>
  <c r="AD261" i="1"/>
  <c r="AF260" i="1"/>
  <c r="AE260" i="1"/>
  <c r="AD260" i="1"/>
  <c r="AF259" i="1"/>
  <c r="AE259" i="1"/>
  <c r="AD259" i="1"/>
  <c r="AF258" i="1"/>
  <c r="AE258" i="1"/>
  <c r="AD258" i="1"/>
  <c r="AF257" i="1"/>
  <c r="AE257" i="1"/>
  <c r="AD257" i="1"/>
  <c r="AF256" i="1"/>
  <c r="AE256" i="1"/>
  <c r="AD256" i="1"/>
  <c r="AF255" i="1"/>
  <c r="AE255" i="1"/>
  <c r="AD255" i="1"/>
  <c r="AF254" i="1"/>
  <c r="AE254" i="1"/>
  <c r="AD254" i="1"/>
  <c r="AF253" i="1"/>
  <c r="AE253" i="1"/>
  <c r="AD253" i="1"/>
  <c r="AF252" i="1"/>
  <c r="AE252" i="1"/>
  <c r="AD252" i="1"/>
  <c r="AF251" i="1"/>
  <c r="AE251" i="1"/>
  <c r="AD251" i="1"/>
  <c r="AF250" i="1"/>
  <c r="AE250" i="1"/>
  <c r="AD250" i="1"/>
  <c r="AF249" i="1"/>
  <c r="AE249" i="1"/>
  <c r="AD249" i="1"/>
  <c r="AF248" i="1"/>
  <c r="AE248" i="1"/>
  <c r="AD248" i="1"/>
  <c r="AF247" i="1"/>
  <c r="AE247" i="1"/>
  <c r="AD247" i="1"/>
  <c r="AF246" i="1"/>
  <c r="AE246" i="1"/>
  <c r="AD246" i="1"/>
  <c r="AF245" i="1"/>
  <c r="AE245" i="1"/>
  <c r="AD245" i="1"/>
  <c r="AF244" i="1"/>
  <c r="AE244" i="1"/>
  <c r="AD244" i="1"/>
  <c r="AF243" i="1"/>
  <c r="AE243" i="1"/>
  <c r="AD243" i="1"/>
  <c r="AF242" i="1"/>
  <c r="AE242" i="1"/>
  <c r="AD242" i="1"/>
  <c r="AF241" i="1"/>
  <c r="AE241" i="1"/>
  <c r="AD241" i="1"/>
  <c r="AF240" i="1"/>
  <c r="AE240" i="1"/>
  <c r="AD240" i="1"/>
  <c r="AF239" i="1"/>
  <c r="AE239" i="1"/>
  <c r="AD239" i="1"/>
  <c r="AF238" i="1"/>
  <c r="AE238" i="1"/>
  <c r="AD238" i="1"/>
  <c r="AF237" i="1"/>
  <c r="AE237" i="1"/>
  <c r="AD237" i="1"/>
  <c r="AF236" i="1"/>
  <c r="AE236" i="1"/>
  <c r="AD236" i="1"/>
  <c r="AF235" i="1"/>
  <c r="AE235" i="1"/>
  <c r="AD235" i="1"/>
  <c r="AF234" i="1"/>
  <c r="AE234" i="1"/>
  <c r="AD234" i="1"/>
  <c r="AF233" i="1"/>
  <c r="AE233" i="1"/>
  <c r="AD233" i="1"/>
  <c r="AF232" i="1"/>
  <c r="AE232" i="1"/>
  <c r="AD232" i="1"/>
  <c r="AF231" i="1"/>
  <c r="AE231" i="1"/>
  <c r="AD231" i="1"/>
  <c r="AF230" i="1"/>
  <c r="AE230" i="1"/>
  <c r="AD230" i="1"/>
  <c r="AF229" i="1"/>
  <c r="AE229" i="1"/>
  <c r="AD229" i="1"/>
  <c r="AF228" i="1"/>
  <c r="AE228" i="1"/>
  <c r="AD228" i="1"/>
  <c r="AF227" i="1"/>
  <c r="AE227" i="1"/>
  <c r="AD227" i="1"/>
  <c r="AF226" i="1"/>
  <c r="AE226" i="1"/>
  <c r="AD226" i="1"/>
  <c r="AF225" i="1"/>
  <c r="AE225" i="1"/>
  <c r="AD225" i="1"/>
  <c r="AF224" i="1"/>
  <c r="AE224" i="1"/>
  <c r="AD224" i="1"/>
  <c r="AF223" i="1"/>
  <c r="AE223" i="1"/>
  <c r="AD223" i="1"/>
  <c r="AF222" i="1"/>
  <c r="AE222" i="1"/>
  <c r="AD222" i="1"/>
  <c r="AF221" i="1"/>
  <c r="AE221" i="1"/>
  <c r="AD221" i="1"/>
  <c r="AF220" i="1"/>
  <c r="AE220" i="1"/>
  <c r="AD220" i="1"/>
  <c r="AF219" i="1"/>
  <c r="AE219" i="1"/>
  <c r="AD219" i="1"/>
  <c r="AF218" i="1"/>
  <c r="AE218" i="1"/>
  <c r="AD218" i="1"/>
  <c r="AF217" i="1"/>
  <c r="AE217" i="1"/>
  <c r="AD217" i="1"/>
  <c r="AF216" i="1"/>
  <c r="AE216" i="1"/>
  <c r="AD216" i="1"/>
  <c r="AF215" i="1"/>
  <c r="AE215" i="1"/>
  <c r="AD215" i="1"/>
  <c r="AF214" i="1"/>
  <c r="AE214" i="1"/>
  <c r="AD214" i="1"/>
  <c r="AF213" i="1"/>
  <c r="AE213" i="1"/>
  <c r="AD213" i="1"/>
  <c r="AF212" i="1"/>
  <c r="AE212" i="1"/>
  <c r="AD212" i="1"/>
  <c r="AF211" i="1"/>
  <c r="AE211" i="1"/>
  <c r="AD211" i="1"/>
  <c r="AF210" i="1"/>
  <c r="AE210" i="1"/>
  <c r="AD210" i="1"/>
  <c r="AF209" i="1"/>
  <c r="AE209" i="1"/>
  <c r="AD209" i="1"/>
  <c r="AF208" i="1"/>
  <c r="AE208" i="1"/>
  <c r="AD208" i="1"/>
  <c r="AF207" i="1"/>
  <c r="AE207" i="1"/>
  <c r="AD207" i="1"/>
  <c r="AF206" i="1"/>
  <c r="AE206" i="1"/>
  <c r="AD206" i="1"/>
  <c r="AF205" i="1"/>
  <c r="AE205" i="1"/>
  <c r="AD205" i="1"/>
  <c r="AF204" i="1"/>
  <c r="AE204" i="1"/>
  <c r="AD204" i="1"/>
  <c r="AF203" i="1"/>
  <c r="AE203" i="1"/>
  <c r="AD203" i="1"/>
  <c r="AF202" i="1"/>
  <c r="AE202" i="1"/>
  <c r="AD202" i="1"/>
  <c r="AF201" i="1"/>
  <c r="AE201" i="1"/>
  <c r="AD201" i="1"/>
  <c r="AF200" i="1"/>
  <c r="AE200" i="1"/>
  <c r="AD200" i="1"/>
  <c r="AF199" i="1"/>
  <c r="AE199" i="1"/>
  <c r="AD199" i="1"/>
  <c r="AF198" i="1"/>
  <c r="AE198" i="1"/>
  <c r="AD198" i="1"/>
  <c r="AF197" i="1"/>
  <c r="AE197" i="1"/>
  <c r="AD197" i="1"/>
  <c r="AF196" i="1"/>
  <c r="AE196" i="1"/>
  <c r="AD196" i="1"/>
  <c r="AF195" i="1"/>
  <c r="AE195" i="1"/>
  <c r="AD195" i="1"/>
  <c r="AF194" i="1"/>
  <c r="AE194" i="1"/>
  <c r="AD194" i="1"/>
  <c r="AF193" i="1"/>
  <c r="AE193" i="1"/>
  <c r="AD193" i="1"/>
  <c r="AF192" i="1"/>
  <c r="AE192" i="1"/>
  <c r="AD192" i="1"/>
  <c r="AF191" i="1"/>
  <c r="AE191" i="1"/>
  <c r="AD191" i="1"/>
  <c r="AF190" i="1"/>
  <c r="AE190" i="1"/>
  <c r="AD190" i="1"/>
  <c r="AF189" i="1"/>
  <c r="AE189" i="1"/>
  <c r="AD189" i="1"/>
  <c r="AF188" i="1"/>
  <c r="AE188" i="1"/>
  <c r="AD188" i="1"/>
  <c r="AF187" i="1"/>
  <c r="AE187" i="1"/>
  <c r="AD187" i="1"/>
  <c r="AF186" i="1"/>
  <c r="AE186" i="1"/>
  <c r="AD186" i="1"/>
  <c r="AF185" i="1"/>
  <c r="AE185" i="1"/>
  <c r="AD185" i="1"/>
  <c r="AF184" i="1"/>
  <c r="AE184" i="1"/>
  <c r="AD184" i="1"/>
  <c r="AF183" i="1"/>
  <c r="AE183" i="1"/>
  <c r="AD183" i="1"/>
  <c r="AF182" i="1"/>
  <c r="AE182" i="1"/>
  <c r="AD182" i="1"/>
  <c r="AF181" i="1"/>
  <c r="AE181" i="1"/>
  <c r="AD181" i="1"/>
  <c r="AF180" i="1"/>
  <c r="AE180" i="1"/>
  <c r="AD180" i="1"/>
  <c r="AF179" i="1"/>
  <c r="AE179" i="1"/>
  <c r="AD179" i="1"/>
  <c r="AF178" i="1"/>
  <c r="AE178" i="1"/>
  <c r="AD178" i="1"/>
  <c r="AF177" i="1"/>
  <c r="AE177" i="1"/>
  <c r="AD177" i="1"/>
  <c r="AF176" i="1"/>
  <c r="AE176" i="1"/>
  <c r="AD176" i="1"/>
  <c r="AF175" i="1"/>
  <c r="AE175" i="1"/>
  <c r="AD175" i="1"/>
  <c r="AF174" i="1"/>
  <c r="AE174" i="1"/>
  <c r="AD174" i="1"/>
  <c r="AF173" i="1"/>
  <c r="AE173" i="1"/>
  <c r="AD173" i="1"/>
  <c r="AF172" i="1"/>
  <c r="AE172" i="1"/>
  <c r="AD172" i="1"/>
  <c r="AF171" i="1"/>
  <c r="AE171" i="1"/>
  <c r="AD171" i="1"/>
  <c r="AF170" i="1"/>
  <c r="AE170" i="1"/>
  <c r="AD170" i="1"/>
  <c r="AF169" i="1"/>
  <c r="AE169" i="1"/>
  <c r="AD169" i="1"/>
  <c r="AF168" i="1"/>
  <c r="AE168" i="1"/>
  <c r="AD168" i="1"/>
  <c r="AF167" i="1"/>
  <c r="AE167" i="1"/>
  <c r="AD167" i="1"/>
  <c r="AF166" i="1"/>
  <c r="AE166" i="1"/>
  <c r="AD166" i="1"/>
  <c r="AF165" i="1"/>
  <c r="AE165" i="1"/>
  <c r="AD165" i="1"/>
  <c r="AF164" i="1"/>
  <c r="AE164" i="1"/>
  <c r="AD164" i="1"/>
  <c r="AF163" i="1"/>
  <c r="AE163" i="1"/>
  <c r="AD163" i="1"/>
  <c r="AF162" i="1"/>
  <c r="AE162" i="1"/>
  <c r="AD162" i="1"/>
  <c r="AF161" i="1"/>
  <c r="AE161" i="1"/>
  <c r="AD161" i="1"/>
  <c r="AF160" i="1"/>
  <c r="AE160" i="1"/>
  <c r="AD160" i="1"/>
  <c r="AF159" i="1"/>
  <c r="AE159" i="1"/>
  <c r="AD159" i="1"/>
  <c r="AF158" i="1"/>
  <c r="AE158" i="1"/>
  <c r="AD158" i="1"/>
  <c r="AF157" i="1"/>
  <c r="AE157" i="1"/>
  <c r="AD157" i="1"/>
  <c r="AF156" i="1"/>
  <c r="AE156" i="1"/>
  <c r="AD156" i="1"/>
  <c r="AF155" i="1"/>
  <c r="AE155" i="1"/>
  <c r="AD155" i="1"/>
  <c r="AF154" i="1"/>
  <c r="AE154" i="1"/>
  <c r="AD154" i="1"/>
  <c r="AF153" i="1"/>
  <c r="AE153" i="1"/>
  <c r="AD153" i="1"/>
  <c r="AF152" i="1"/>
  <c r="AE152" i="1"/>
  <c r="AD152" i="1"/>
  <c r="AF151" i="1"/>
  <c r="AE151" i="1"/>
  <c r="AD151" i="1"/>
  <c r="AF150" i="1"/>
  <c r="AE150" i="1"/>
  <c r="AD150" i="1"/>
  <c r="AF149" i="1"/>
  <c r="AE149" i="1"/>
  <c r="AD149" i="1"/>
  <c r="AF148" i="1"/>
  <c r="AE148" i="1"/>
  <c r="AD148" i="1"/>
  <c r="AF147" i="1"/>
  <c r="AE147" i="1"/>
  <c r="AD147" i="1"/>
  <c r="AF146" i="1"/>
  <c r="AE146" i="1"/>
  <c r="AD146" i="1"/>
  <c r="AF145" i="1"/>
  <c r="AE145" i="1"/>
  <c r="AD145" i="1"/>
  <c r="AF144" i="1"/>
  <c r="AE144" i="1"/>
  <c r="AD144" i="1"/>
  <c r="AF143" i="1"/>
  <c r="AE143" i="1"/>
  <c r="AD143" i="1"/>
  <c r="AF142" i="1"/>
  <c r="AE142" i="1"/>
  <c r="AD142" i="1"/>
  <c r="AF141" i="1"/>
  <c r="AE141" i="1"/>
  <c r="AD141" i="1"/>
  <c r="AF140" i="1"/>
  <c r="AE140" i="1"/>
  <c r="AD140" i="1"/>
  <c r="AF139" i="1"/>
  <c r="AE139" i="1"/>
  <c r="AD139" i="1"/>
  <c r="AF138" i="1"/>
  <c r="AE138" i="1"/>
  <c r="AD138" i="1"/>
  <c r="AF137" i="1"/>
  <c r="AE137" i="1"/>
  <c r="AD137" i="1"/>
  <c r="AF136" i="1"/>
  <c r="AE136" i="1"/>
  <c r="AD136" i="1"/>
  <c r="AF135" i="1"/>
  <c r="AE135" i="1"/>
  <c r="AD135" i="1"/>
  <c r="AF134" i="1"/>
  <c r="AE134" i="1"/>
  <c r="AD134" i="1"/>
  <c r="AF133" i="1"/>
  <c r="AE133" i="1"/>
  <c r="AD133" i="1"/>
  <c r="AF132" i="1"/>
  <c r="AE132" i="1"/>
  <c r="AD132" i="1"/>
  <c r="AF131" i="1"/>
  <c r="AE131" i="1"/>
  <c r="AD131" i="1"/>
  <c r="AF130" i="1"/>
  <c r="AE130" i="1"/>
  <c r="AD130" i="1"/>
  <c r="AF129" i="1"/>
  <c r="AE129" i="1"/>
  <c r="AD129" i="1"/>
  <c r="AF128" i="1"/>
  <c r="AE128" i="1"/>
  <c r="AD128" i="1"/>
  <c r="AF127" i="1"/>
  <c r="AE127" i="1"/>
  <c r="AD127" i="1"/>
  <c r="AF126" i="1"/>
  <c r="AE126" i="1"/>
  <c r="AD126" i="1"/>
  <c r="AF125" i="1"/>
  <c r="AE125" i="1"/>
  <c r="AD125" i="1"/>
  <c r="AF124" i="1"/>
  <c r="AE124" i="1"/>
  <c r="AD124" i="1"/>
  <c r="AF123" i="1"/>
  <c r="AE123" i="1"/>
  <c r="AD123" i="1"/>
  <c r="AF122" i="1"/>
  <c r="AE122" i="1"/>
  <c r="AD122" i="1"/>
  <c r="AF121" i="1"/>
  <c r="AE121" i="1"/>
  <c r="AD121" i="1"/>
  <c r="AF120" i="1"/>
  <c r="AE120" i="1"/>
  <c r="AD120" i="1"/>
  <c r="AF119" i="1"/>
  <c r="AE119" i="1"/>
  <c r="AD119" i="1"/>
  <c r="AF118" i="1"/>
  <c r="AE118" i="1"/>
  <c r="AD118" i="1"/>
  <c r="AF117" i="1"/>
  <c r="AE117" i="1"/>
  <c r="AD117" i="1"/>
  <c r="AF116" i="1"/>
  <c r="AE116" i="1"/>
  <c r="AD116" i="1"/>
  <c r="AF115" i="1"/>
  <c r="AE115" i="1"/>
  <c r="AD115" i="1"/>
  <c r="AF114" i="1"/>
  <c r="AE114" i="1"/>
  <c r="AD114" i="1"/>
  <c r="AF113" i="1"/>
  <c r="AE113" i="1"/>
  <c r="AD113" i="1"/>
  <c r="AF112" i="1"/>
  <c r="AE112" i="1"/>
  <c r="AD112" i="1"/>
  <c r="AF111" i="1"/>
  <c r="AE111" i="1"/>
  <c r="AD111" i="1"/>
  <c r="AF110" i="1"/>
  <c r="AE110" i="1"/>
  <c r="AD110" i="1"/>
  <c r="AF109" i="1"/>
  <c r="AE109" i="1"/>
  <c r="AD109" i="1"/>
  <c r="AF108" i="1"/>
  <c r="AE108" i="1"/>
  <c r="AD108" i="1"/>
  <c r="AF107" i="1"/>
  <c r="AE107" i="1"/>
  <c r="AD107" i="1"/>
  <c r="AF106" i="1"/>
  <c r="AE106" i="1"/>
  <c r="AD106" i="1"/>
  <c r="AF105" i="1"/>
  <c r="AE105" i="1"/>
  <c r="AD105" i="1"/>
  <c r="AF104" i="1"/>
  <c r="AE104" i="1"/>
  <c r="AD104" i="1"/>
  <c r="AF103" i="1"/>
  <c r="AE103" i="1"/>
  <c r="AD103" i="1"/>
  <c r="AF102" i="1"/>
  <c r="AE102" i="1"/>
  <c r="AD102" i="1"/>
  <c r="AF101" i="1"/>
  <c r="AE101" i="1"/>
  <c r="AD101" i="1"/>
  <c r="AF100" i="1"/>
  <c r="AE100" i="1"/>
  <c r="AD100" i="1"/>
  <c r="AF99" i="1"/>
  <c r="AE99" i="1"/>
  <c r="AD99" i="1"/>
  <c r="AF98" i="1"/>
  <c r="AE98" i="1"/>
  <c r="AD98" i="1"/>
  <c r="AF97" i="1"/>
  <c r="AE97" i="1"/>
  <c r="AD97" i="1"/>
  <c r="AF96" i="1"/>
  <c r="AE96" i="1"/>
  <c r="AD96" i="1"/>
  <c r="AF95" i="1"/>
  <c r="AE95" i="1"/>
  <c r="AD95" i="1"/>
  <c r="AF94" i="1"/>
  <c r="AE94" i="1"/>
  <c r="AD94" i="1"/>
  <c r="AF93" i="1"/>
  <c r="AE93" i="1"/>
  <c r="AD93" i="1"/>
  <c r="AF92" i="1"/>
  <c r="AE92" i="1"/>
  <c r="AD92" i="1"/>
  <c r="AF91" i="1"/>
  <c r="AE91" i="1"/>
  <c r="AD91" i="1"/>
  <c r="AF90" i="1"/>
  <c r="AE90" i="1"/>
  <c r="AD90" i="1"/>
  <c r="AF89" i="1"/>
  <c r="AE89" i="1"/>
  <c r="AD89" i="1"/>
  <c r="AF88" i="1"/>
  <c r="AE88" i="1"/>
  <c r="AD88" i="1"/>
  <c r="AF87" i="1"/>
  <c r="AE87" i="1"/>
  <c r="AD87" i="1"/>
  <c r="AF86" i="1"/>
  <c r="AE86" i="1"/>
  <c r="AD86" i="1"/>
  <c r="AF85" i="1"/>
  <c r="AE85" i="1"/>
  <c r="AD85" i="1"/>
  <c r="AF84" i="1"/>
  <c r="AE84" i="1"/>
  <c r="AD84" i="1"/>
  <c r="AF83" i="1"/>
  <c r="AE83" i="1"/>
  <c r="AD83" i="1"/>
  <c r="AF82" i="1"/>
  <c r="AE82" i="1"/>
  <c r="AD82" i="1"/>
  <c r="AF81" i="1"/>
  <c r="AE81" i="1"/>
  <c r="AD81" i="1"/>
  <c r="AF80" i="1"/>
  <c r="AE80" i="1"/>
  <c r="AD80" i="1"/>
  <c r="AF79" i="1"/>
  <c r="AE79" i="1"/>
  <c r="AD79" i="1"/>
  <c r="AF78" i="1"/>
  <c r="AE78" i="1"/>
  <c r="AD78" i="1"/>
  <c r="AF77" i="1"/>
  <c r="AE77" i="1"/>
  <c r="AD77" i="1"/>
  <c r="AF76" i="1"/>
  <c r="AE76" i="1"/>
  <c r="AD76" i="1"/>
  <c r="AF75" i="1"/>
  <c r="AE75" i="1"/>
  <c r="AD75" i="1"/>
  <c r="AF74" i="1"/>
  <c r="AE74" i="1"/>
  <c r="AD74" i="1"/>
  <c r="AF73" i="1"/>
  <c r="AE73" i="1"/>
  <c r="AD73" i="1"/>
  <c r="AF72" i="1"/>
  <c r="AE72" i="1"/>
  <c r="AD72" i="1"/>
  <c r="AF71" i="1"/>
  <c r="AE71" i="1"/>
  <c r="AD71" i="1"/>
  <c r="AF70" i="1"/>
  <c r="AE70" i="1"/>
  <c r="AD70" i="1"/>
  <c r="AF69" i="1"/>
  <c r="AE69" i="1"/>
  <c r="AD69" i="1"/>
  <c r="AF68" i="1"/>
  <c r="AE68" i="1"/>
  <c r="AD68" i="1"/>
  <c r="AF67" i="1"/>
  <c r="AE67" i="1"/>
  <c r="AD67" i="1"/>
  <c r="AF66" i="1"/>
  <c r="AE66" i="1"/>
  <c r="AD66" i="1"/>
  <c r="AF65" i="1"/>
  <c r="AE65" i="1"/>
  <c r="AD65" i="1"/>
  <c r="AF64" i="1"/>
  <c r="AE64" i="1"/>
  <c r="AD64" i="1"/>
  <c r="AF63" i="1"/>
  <c r="AE63" i="1"/>
  <c r="AD63" i="1"/>
  <c r="AF62" i="1"/>
  <c r="AE62" i="1"/>
  <c r="AD62" i="1"/>
  <c r="AF61" i="1"/>
  <c r="AE61" i="1"/>
  <c r="AD61" i="1"/>
  <c r="AF60" i="1"/>
  <c r="AE60" i="1"/>
  <c r="AD60" i="1"/>
  <c r="AF59" i="1"/>
  <c r="AE59" i="1"/>
  <c r="AD59" i="1"/>
  <c r="AF58" i="1"/>
  <c r="AE58" i="1"/>
  <c r="AD58" i="1"/>
  <c r="AF57" i="1"/>
  <c r="AE57" i="1"/>
  <c r="AD57" i="1"/>
  <c r="AF56" i="1"/>
  <c r="AE56" i="1"/>
  <c r="AD56" i="1"/>
  <c r="AF55" i="1"/>
  <c r="AE55" i="1"/>
  <c r="AD55" i="1"/>
  <c r="AF54" i="1"/>
  <c r="AE54" i="1"/>
  <c r="AD54" i="1"/>
  <c r="AF53" i="1"/>
  <c r="AE53" i="1"/>
  <c r="AD53" i="1"/>
  <c r="AF52" i="1"/>
  <c r="AE52" i="1"/>
  <c r="AD52" i="1"/>
  <c r="AF51" i="1"/>
  <c r="AE51" i="1"/>
  <c r="AD51" i="1"/>
  <c r="AF50" i="1"/>
  <c r="AE50" i="1"/>
  <c r="AD50" i="1"/>
  <c r="AF49" i="1"/>
  <c r="AE49" i="1"/>
  <c r="AD49" i="1"/>
  <c r="AF48" i="1"/>
  <c r="AE48" i="1"/>
  <c r="AD48" i="1"/>
  <c r="AF47" i="1"/>
  <c r="AE47" i="1"/>
  <c r="AD47" i="1"/>
  <c r="AF46" i="1"/>
  <c r="AE46" i="1"/>
  <c r="AD46" i="1"/>
  <c r="AF45" i="1"/>
  <c r="AE45" i="1"/>
  <c r="AD45" i="1"/>
  <c r="AF44" i="1"/>
  <c r="AE44" i="1"/>
  <c r="AD44" i="1"/>
  <c r="AF43" i="1"/>
  <c r="AE43" i="1"/>
  <c r="AD43" i="1"/>
  <c r="AF42" i="1"/>
  <c r="AE42" i="1"/>
  <c r="AD42" i="1"/>
  <c r="AF41" i="1"/>
  <c r="AE41" i="1"/>
  <c r="AD41" i="1"/>
  <c r="AF40" i="1"/>
  <c r="AE40" i="1"/>
  <c r="AD40" i="1"/>
  <c r="AF39" i="1"/>
  <c r="AE39" i="1"/>
  <c r="AD39" i="1"/>
  <c r="AF38" i="1"/>
  <c r="AE38" i="1"/>
  <c r="AD38" i="1"/>
  <c r="AF37" i="1"/>
  <c r="AE37" i="1"/>
  <c r="AD37" i="1"/>
  <c r="AF36" i="1"/>
  <c r="AE36" i="1"/>
  <c r="AD36" i="1"/>
  <c r="AF35" i="1"/>
  <c r="AE35" i="1"/>
  <c r="AD35" i="1"/>
  <c r="AF34" i="1"/>
  <c r="AE34" i="1"/>
  <c r="AD34" i="1"/>
  <c r="AF33" i="1"/>
  <c r="AE33" i="1"/>
  <c r="AD33" i="1"/>
  <c r="AF32" i="1"/>
  <c r="AE32" i="1"/>
  <c r="AD32" i="1"/>
  <c r="AF31" i="1"/>
  <c r="AE31" i="1"/>
  <c r="AD31" i="1"/>
  <c r="AF30" i="1"/>
  <c r="AE30" i="1"/>
  <c r="AD30" i="1"/>
  <c r="AF29" i="1"/>
  <c r="AE29" i="1"/>
  <c r="AD29" i="1"/>
  <c r="AF28" i="1"/>
  <c r="AE28" i="1"/>
  <c r="AD28" i="1"/>
  <c r="AF27" i="1"/>
  <c r="AE27" i="1"/>
  <c r="AD27" i="1"/>
  <c r="AF26" i="1"/>
  <c r="AE26" i="1"/>
  <c r="AD26" i="1"/>
  <c r="AF25" i="1"/>
  <c r="AE25" i="1"/>
  <c r="AD25" i="1"/>
  <c r="AF24" i="1"/>
  <c r="AE24" i="1"/>
  <c r="AD24" i="1"/>
  <c r="AF23" i="1"/>
  <c r="AE23" i="1"/>
  <c r="AD23" i="1"/>
  <c r="AF22" i="1"/>
  <c r="AE22" i="1"/>
  <c r="AD22" i="1"/>
  <c r="AF21" i="1"/>
  <c r="AE21" i="1"/>
  <c r="AD21" i="1"/>
  <c r="AF20" i="1"/>
  <c r="AE20" i="1"/>
  <c r="AD20" i="1"/>
  <c r="AF19" i="1"/>
  <c r="AE19" i="1"/>
  <c r="AD19" i="1"/>
  <c r="AF18" i="1"/>
  <c r="AE18" i="1"/>
  <c r="AD18" i="1"/>
  <c r="AF17" i="1"/>
  <c r="AE17" i="1"/>
  <c r="AD17" i="1"/>
  <c r="AF16" i="1"/>
  <c r="AE16" i="1"/>
  <c r="AD16" i="1"/>
  <c r="AF15" i="1"/>
  <c r="AE15" i="1"/>
  <c r="AD15" i="1"/>
  <c r="AF14" i="1"/>
  <c r="AE14" i="1"/>
  <c r="AD14" i="1"/>
  <c r="AF13" i="1"/>
  <c r="AE13" i="1"/>
  <c r="AD13" i="1"/>
  <c r="AF12" i="1"/>
  <c r="AE12" i="1"/>
  <c r="AD12" i="1"/>
  <c r="AF11" i="1"/>
  <c r="AE11" i="1"/>
  <c r="AD11" i="1"/>
  <c r="AF10" i="1"/>
  <c r="AE10" i="1"/>
  <c r="AD10" i="1"/>
  <c r="AF9" i="1"/>
  <c r="AE9" i="1"/>
  <c r="AD9" i="1"/>
  <c r="G9" i="3" l="1"/>
  <c r="AE1327" i="1"/>
  <c r="AD1327" i="1"/>
  <c r="AE1219" i="1"/>
  <c r="AD1219" i="1"/>
  <c r="AE1118" i="1"/>
  <c r="AD1118" i="1"/>
  <c r="AD1043" i="1"/>
  <c r="AE1043" i="1"/>
  <c r="AE1218" i="1"/>
  <c r="AD1218" i="1"/>
  <c r="AE1217" i="1"/>
  <c r="AD1217" i="1"/>
  <c r="AE1216" i="1"/>
  <c r="AD1216" i="1"/>
  <c r="AE1215" i="1"/>
  <c r="AD1215" i="1"/>
  <c r="AE1214" i="1"/>
  <c r="AD1214" i="1"/>
  <c r="AE1213" i="1"/>
  <c r="AD1213" i="1"/>
  <c r="AE1212" i="1"/>
  <c r="AD1212" i="1"/>
  <c r="AE1211" i="1"/>
  <c r="AD1211" i="1"/>
  <c r="AE1210" i="1"/>
  <c r="AD1210" i="1"/>
  <c r="AE1209" i="1"/>
  <c r="AD1209" i="1"/>
  <c r="AE1208" i="1"/>
  <c r="AD1208" i="1"/>
  <c r="AE1207" i="1"/>
  <c r="AD1207" i="1"/>
  <c r="AE1206" i="1"/>
  <c r="AD1206" i="1"/>
  <c r="AE1205" i="1"/>
  <c r="AD1205" i="1"/>
  <c r="AE1204" i="1"/>
  <c r="AD1204" i="1"/>
  <c r="AE1203" i="1"/>
  <c r="AD1203" i="1"/>
  <c r="AE1202" i="1"/>
  <c r="AD1202" i="1"/>
  <c r="AE1201" i="1"/>
  <c r="AD1201" i="1"/>
  <c r="AE1200" i="1"/>
  <c r="AD1200" i="1"/>
  <c r="AE1199" i="1"/>
  <c r="AD1199" i="1"/>
  <c r="AE1198" i="1"/>
  <c r="AD1198" i="1"/>
  <c r="AE1197" i="1"/>
  <c r="AD1197" i="1"/>
  <c r="AE1196" i="1"/>
  <c r="AD1196" i="1"/>
  <c r="AE1195" i="1"/>
  <c r="AD1195" i="1"/>
  <c r="AE1194" i="1"/>
  <c r="AD1194" i="1"/>
  <c r="AE1193" i="1"/>
  <c r="AD1193" i="1"/>
  <c r="AE1192" i="1"/>
  <c r="AD1192" i="1"/>
  <c r="AE1191" i="1"/>
  <c r="AD1191" i="1"/>
  <c r="AE1190" i="1"/>
  <c r="AD1190" i="1"/>
  <c r="AE1189" i="1"/>
  <c r="AD1189" i="1"/>
  <c r="AE1188" i="1"/>
  <c r="AD1188" i="1"/>
  <c r="AE1187" i="1"/>
  <c r="AD1187" i="1"/>
  <c r="AE1186" i="1"/>
  <c r="AD1186" i="1"/>
  <c r="AE1185" i="1"/>
  <c r="AD1185" i="1"/>
  <c r="AE1184" i="1"/>
  <c r="AD1184" i="1"/>
  <c r="AE1183" i="1"/>
  <c r="AD1183" i="1"/>
  <c r="AE1182" i="1"/>
  <c r="AD1182" i="1"/>
  <c r="AE1181" i="1"/>
  <c r="AD1181" i="1"/>
  <c r="AE1180" i="1"/>
  <c r="AD1180" i="1"/>
  <c r="AE1179" i="1"/>
  <c r="AD1179" i="1"/>
  <c r="AE1178" i="1"/>
  <c r="AD1178" i="1"/>
  <c r="AE1177" i="1"/>
  <c r="AD1177" i="1"/>
  <c r="AE1176" i="1"/>
  <c r="AD1176" i="1"/>
  <c r="AE1175" i="1"/>
  <c r="AD1175" i="1"/>
  <c r="AE1174" i="1"/>
  <c r="AD1174" i="1"/>
  <c r="AE1173" i="1"/>
  <c r="AD1173" i="1"/>
  <c r="AE1172" i="1"/>
  <c r="AD1172" i="1"/>
  <c r="AE1171" i="1"/>
  <c r="AD1171" i="1"/>
  <c r="AE1170" i="1"/>
  <c r="AD1170" i="1"/>
  <c r="AE1169" i="1"/>
  <c r="AD1169" i="1"/>
  <c r="AE1168" i="1"/>
  <c r="AD1168" i="1"/>
  <c r="AE1167" i="1"/>
  <c r="AD1167" i="1"/>
  <c r="AE1166" i="1"/>
  <c r="AD1166" i="1"/>
  <c r="AE1165" i="1"/>
  <c r="AD1165" i="1"/>
  <c r="AE1164" i="1"/>
  <c r="AD1164" i="1"/>
  <c r="AE1163" i="1"/>
  <c r="AD1163" i="1"/>
  <c r="AE1162" i="1"/>
  <c r="AD1162" i="1"/>
  <c r="AE1161" i="1"/>
  <c r="AD1161" i="1"/>
  <c r="AE1160" i="1"/>
  <c r="AD1160" i="1"/>
  <c r="AE1159" i="1"/>
  <c r="AD1159" i="1"/>
  <c r="AE1158" i="1"/>
  <c r="AD1158" i="1"/>
  <c r="AE1157" i="1"/>
  <c r="AD1157" i="1"/>
  <c r="AE1156" i="1"/>
  <c r="AD1156" i="1"/>
  <c r="AE1155" i="1"/>
  <c r="AD1155" i="1"/>
  <c r="AE1154" i="1"/>
  <c r="AD1154" i="1"/>
  <c r="AE1153" i="1"/>
  <c r="AD1153" i="1"/>
  <c r="AE1152" i="1"/>
  <c r="AD1152" i="1"/>
  <c r="AE1151" i="1"/>
  <c r="AD1151" i="1"/>
  <c r="AE1150" i="1"/>
  <c r="AD1150" i="1"/>
  <c r="AE1149" i="1"/>
  <c r="AD1149" i="1"/>
  <c r="AE1148" i="1"/>
  <c r="AD1148" i="1"/>
  <c r="AE1147" i="1"/>
  <c r="AD1147" i="1"/>
  <c r="AE1146" i="1"/>
  <c r="AD1146" i="1"/>
  <c r="AE1145" i="1"/>
  <c r="AD1145" i="1"/>
  <c r="AE1144" i="1"/>
  <c r="AD1144" i="1"/>
  <c r="AE1143" i="1"/>
  <c r="AD1143" i="1"/>
  <c r="AE1142" i="1"/>
  <c r="AD1142" i="1"/>
  <c r="AE1141" i="1"/>
  <c r="AD1141" i="1"/>
  <c r="AE1140" i="1"/>
  <c r="AD1140" i="1"/>
  <c r="AE1139" i="1"/>
  <c r="AD1139" i="1"/>
  <c r="AE1138" i="1"/>
  <c r="AD1138" i="1"/>
  <c r="AE1137" i="1"/>
  <c r="AD1137" i="1"/>
  <c r="AE1136" i="1"/>
  <c r="AD1136" i="1"/>
  <c r="AE1135" i="1"/>
  <c r="AD1135" i="1"/>
  <c r="AE1134" i="1"/>
  <c r="AD1134" i="1"/>
  <c r="AE1133" i="1"/>
  <c r="AD1133" i="1"/>
  <c r="AE1132" i="1"/>
  <c r="AD1132" i="1"/>
  <c r="AE1131" i="1"/>
  <c r="AD1131" i="1"/>
  <c r="AE1130" i="1"/>
  <c r="AD1130" i="1"/>
  <c r="AE1129" i="1"/>
  <c r="AD1129" i="1"/>
  <c r="AE1128" i="1"/>
  <c r="AD1128" i="1"/>
  <c r="AE1127" i="1"/>
  <c r="AD1127" i="1"/>
  <c r="AE1126" i="1"/>
  <c r="AD1126" i="1"/>
  <c r="AE1125" i="1"/>
  <c r="AD1125" i="1"/>
  <c r="AE1124" i="1"/>
  <c r="AD1124" i="1"/>
  <c r="AE1123" i="1"/>
  <c r="AD1123" i="1"/>
  <c r="AE1122" i="1"/>
  <c r="AD1122" i="1"/>
  <c r="AE1121" i="1"/>
  <c r="AD1121" i="1"/>
  <c r="AE1120" i="1"/>
  <c r="AD1120" i="1"/>
  <c r="AE1119" i="1"/>
  <c r="AD1119" i="1"/>
  <c r="AE1117" i="1"/>
  <c r="AD1117" i="1"/>
  <c r="AE1116" i="1"/>
  <c r="AD1116" i="1"/>
  <c r="AE1115" i="1"/>
  <c r="AD1115" i="1"/>
  <c r="AE1114" i="1"/>
  <c r="AD1114" i="1"/>
  <c r="AE1113" i="1"/>
  <c r="AD1113" i="1"/>
  <c r="AE1112" i="1"/>
  <c r="AD1112" i="1"/>
  <c r="AE1111" i="1"/>
  <c r="AD1111" i="1"/>
  <c r="AE1110" i="1"/>
  <c r="AD1110" i="1"/>
  <c r="AE1109" i="1"/>
  <c r="AD1109" i="1"/>
  <c r="AE1108" i="1"/>
  <c r="AD1108" i="1"/>
  <c r="AE1107" i="1"/>
  <c r="AD1107" i="1"/>
  <c r="AE1106" i="1"/>
  <c r="AD1106" i="1"/>
  <c r="AE1105" i="1"/>
  <c r="AD1105" i="1"/>
  <c r="AE1104" i="1"/>
  <c r="AD1104" i="1"/>
  <c r="AE1103" i="1"/>
  <c r="AD1103" i="1"/>
  <c r="AE1102" i="1"/>
  <c r="AD1102" i="1"/>
  <c r="AE1101" i="1"/>
  <c r="AD1101" i="1"/>
  <c r="AE1100" i="1"/>
  <c r="AD1100" i="1"/>
  <c r="AE1099" i="1"/>
  <c r="AD1099" i="1"/>
  <c r="AE1098" i="1"/>
  <c r="AD1098" i="1"/>
  <c r="AE1097" i="1"/>
  <c r="AD1097" i="1"/>
  <c r="X9" i="1" a="1"/>
  <c r="Q2" i="1"/>
  <c r="W9" i="1" a="1"/>
  <c r="Q41" i="1" a="1"/>
  <c r="Q236" i="1" a="1"/>
  <c r="Q341" i="1" a="1"/>
  <c r="Q135" i="1" a="1"/>
  <c r="Q522" i="1" a="1"/>
  <c r="Q777" i="1" a="1"/>
  <c r="Q177" i="1" a="1"/>
  <c r="Q187" i="1" a="1"/>
  <c r="Q256" i="1" a="1"/>
  <c r="Q594" i="1" a="1"/>
  <c r="Q172" i="1" a="1"/>
  <c r="Q565" i="1" a="1"/>
  <c r="Q88" i="1" a="1"/>
  <c r="Q435" i="1" a="1"/>
  <c r="Q53" i="1" a="1"/>
  <c r="Q381" i="1" a="1"/>
  <c r="Q400" i="1" a="1"/>
  <c r="Q442" i="1" a="1"/>
  <c r="Q521" i="1" a="1"/>
  <c r="Q7" i="1" a="1"/>
  <c r="Q105" i="1" a="1"/>
  <c r="Q394" i="1" a="1"/>
  <c r="Q61" i="1" a="1"/>
  <c r="Q302" i="1" a="1"/>
  <c r="Q180" i="1" a="1"/>
  <c r="Q199" i="1" a="1"/>
  <c r="Q241" i="1" a="1"/>
  <c r="Q251" i="1" a="1"/>
  <c r="Q320" i="1" a="1"/>
  <c r="Q680" i="1" a="1"/>
  <c r="Q330" i="1" a="1"/>
  <c r="Q10" i="1" a="1"/>
  <c r="Q159" i="1" a="1"/>
  <c r="Q572" i="1" a="1"/>
  <c r="Q117" i="1" a="1"/>
  <c r="Q445" i="1" a="1"/>
  <c r="Q464" i="1" a="1"/>
  <c r="Q506" i="1" a="1"/>
  <c r="Q516" i="1" a="1"/>
  <c r="Q638" i="1" a="1"/>
  <c r="Q681" i="1" a="1"/>
  <c r="Q958" i="1" a="1"/>
  <c r="Q884" i="1" a="1"/>
  <c r="Q811" i="1" a="1"/>
  <c r="Q977" i="1" a="1"/>
  <c r="Q677" i="1" a="1"/>
  <c r="Q421" i="1" a="1"/>
  <c r="Q363" i="1" a="1"/>
  <c r="Q292" i="1" a="1"/>
  <c r="Q718" i="1" a="1"/>
  <c r="Q722" i="1" a="1"/>
  <c r="Q664" i="1" a="1"/>
  <c r="Q998" i="1" a="1"/>
  <c r="Q723" i="1" a="1"/>
  <c r="Q415" i="1" a="1"/>
  <c r="Q49" i="1" a="1"/>
  <c r="Q495" i="1" a="1"/>
  <c r="Q249" i="1" a="1"/>
  <c r="Q183" i="1" a="1"/>
  <c r="Q691" i="1" a="1"/>
  <c r="Q740" i="1" a="1"/>
  <c r="Q843" i="1" a="1"/>
  <c r="Q946" i="1" a="1"/>
  <c r="Q48" i="1" a="1"/>
  <c r="Q22" i="1" a="1"/>
  <c r="Q714" i="1" a="1"/>
  <c r="Q422" i="1" a="1"/>
  <c r="Q310" i="1" a="1"/>
  <c r="Q750" i="1" a="1"/>
  <c r="Q802" i="1" a="1"/>
  <c r="Q672" i="1" a="1"/>
  <c r="Q940" i="1" a="1"/>
  <c r="Q377" i="1" a="1"/>
  <c r="Q307" i="1" a="1"/>
  <c r="Q179" i="1" a="1"/>
  <c r="Q716" i="1" a="1"/>
  <c r="Q502" i="1" a="1"/>
  <c r="Q618" i="1" a="1"/>
  <c r="Q676" i="1" a="1"/>
  <c r="Q779" i="1" a="1"/>
  <c r="Q882" i="1" a="1"/>
  <c r="Q429" i="1" a="1"/>
  <c r="Q32" i="1" a="1"/>
  <c r="Q156" i="1" a="1"/>
  <c r="Q313" i="1" a="1"/>
  <c r="Q247" i="1" a="1"/>
  <c r="Q730" i="1" a="1"/>
  <c r="Q783" i="1" a="1"/>
  <c r="Q864" i="1" a="1"/>
  <c r="Q973" i="1" a="1"/>
  <c r="Q679" i="1" a="1"/>
  <c r="Q82" i="1" a="1"/>
  <c r="Q280" i="1" a="1"/>
  <c r="Q322" i="1" a="1"/>
  <c r="Q297" i="1" a="1"/>
  <c r="Q741" i="1" a="1"/>
  <c r="Q788" i="1" a="1"/>
  <c r="Q891" i="1" a="1"/>
  <c r="Q1000" i="1" a="1"/>
  <c r="Q993" i="1" a="1"/>
  <c r="Q56" i="1" a="1"/>
  <c r="Q166" i="1" a="1"/>
  <c r="Q551" i="1" a="1"/>
  <c r="Q558" i="1" a="1"/>
  <c r="Q601" i="1" a="1"/>
  <c r="Q906" i="1" a="1"/>
  <c r="Q886" i="1" a="1"/>
  <c r="Q30" i="1" a="1"/>
  <c r="Q567" i="1" a="1"/>
  <c r="Q480" i="1" a="1"/>
  <c r="Q411" i="1" a="1"/>
  <c r="Q401" i="1" a="1"/>
  <c r="Q359" i="1" a="1"/>
  <c r="Q340" i="1" a="1"/>
  <c r="Q12" i="1" a="1"/>
  <c r="Q312" i="1" a="1"/>
  <c r="Q47" i="1" a="1"/>
  <c r="Q467" i="1" a="1"/>
  <c r="Q123" i="1" a="1"/>
  <c r="Q538" i="1" a="1"/>
  <c r="Q470" i="1" a="1"/>
  <c r="Q456" i="1" a="1"/>
  <c r="Q418" i="1" a="1"/>
  <c r="Q395" i="1" a="1"/>
  <c r="Q67" i="1" a="1"/>
  <c r="Q458" i="1" a="1"/>
  <c r="Q106" i="1" a="1"/>
  <c r="Q17" i="1" a="1"/>
  <c r="Q197" i="1" a="1"/>
  <c r="Q819" i="1" a="1"/>
  <c r="Q854" i="1" a="1"/>
  <c r="Q688" i="1" a="1"/>
  <c r="Q767" i="1" a="1"/>
  <c r="Q675" i="1" a="1"/>
  <c r="Q549" i="1" a="1"/>
  <c r="Q466" i="1" a="1"/>
  <c r="Q397" i="1" a="1"/>
  <c r="Q383" i="1" a="1"/>
  <c r="Q345" i="1" a="1"/>
  <c r="Q326" i="1" a="1"/>
  <c r="Q403" i="1" a="1"/>
  <c r="Q252" i="1" a="1"/>
  <c r="Q33" i="1" a="1"/>
  <c r="Q417" i="1" a="1"/>
  <c r="Q109" i="1" a="1"/>
  <c r="Q452" i="1" a="1"/>
  <c r="Q221" i="1" a="1"/>
  <c r="Q257" i="1" a="1"/>
  <c r="Q639" i="1" a="1"/>
  <c r="Q934" i="1" a="1"/>
  <c r="Q699" i="1" a="1"/>
  <c r="Q687" i="1" a="1"/>
  <c r="Q636" i="1" a="1"/>
  <c r="Q644" i="1" a="1"/>
  <c r="Q738" i="1" a="1"/>
  <c r="Q231" i="1" a="1"/>
  <c r="Q492" i="1" a="1"/>
  <c r="Q342" i="1" a="1"/>
  <c r="Q597" i="1" a="1"/>
  <c r="Q54" i="1" a="1"/>
  <c r="Q655" i="1" a="1"/>
  <c r="Q624" i="1" a="1"/>
  <c r="Q534" i="1" a="1"/>
  <c r="Q243" i="1" a="1"/>
  <c r="Q335" i="1" a="1"/>
  <c r="Q526" i="1" a="1"/>
  <c r="Q608" i="1" a="1"/>
  <c r="Q702" i="1" a="1"/>
  <c r="Q107" i="1" a="1"/>
  <c r="Q776" i="1" a="1"/>
  <c r="Q289" i="1" a="1"/>
  <c r="Q951" i="1" a="1"/>
  <c r="Q784" i="1" a="1"/>
  <c r="Q708" i="1" a="1"/>
  <c r="Q926" i="1" a="1"/>
  <c r="Q552" i="1" a="1"/>
  <c r="Q404" i="1" a="1"/>
  <c r="Q90" i="1" a="1"/>
  <c r="Q520" i="1" a="1"/>
  <c r="Q40" i="1" a="1"/>
  <c r="Q883" i="1" a="1"/>
  <c r="Q786" i="1" a="1"/>
  <c r="Q461" i="1" a="1"/>
  <c r="Q409" i="1" a="1"/>
  <c r="Q62" i="1" a="1"/>
  <c r="Q97" i="1" a="1"/>
  <c r="Q184" i="1" a="1"/>
  <c r="Q775" i="1" a="1"/>
  <c r="Q581" i="1" a="1"/>
  <c r="Q584" i="1" a="1"/>
  <c r="Q129" i="1" a="1"/>
  <c r="Q68" i="1" a="1"/>
  <c r="Q563" i="1" a="1"/>
  <c r="Q893" i="1" a="1"/>
  <c r="Q795" i="1" a="1"/>
  <c r="Q826" i="1" a="1"/>
  <c r="Q352" i="1" a="1"/>
  <c r="Q212" i="1" a="1"/>
  <c r="Q137" i="1" a="1"/>
  <c r="Q328" i="1" a="1"/>
  <c r="Q148" i="1" a="1"/>
  <c r="Q1005" i="1" a="1"/>
  <c r="Q798" i="1" a="1"/>
  <c r="Q269" i="1" a="1"/>
  <c r="Q217" i="1" a="1"/>
  <c r="Q350" i="1" a="1"/>
  <c r="Q431" i="1" a="1"/>
  <c r="Q136" i="1" a="1"/>
  <c r="Q820" i="1" a="1"/>
  <c r="Q619" i="1" a="1"/>
  <c r="Q484" i="1" a="1"/>
  <c r="Q235" i="1" a="1"/>
  <c r="Q58" i="1" a="1"/>
  <c r="Q428" i="1" a="1"/>
  <c r="Q358" i="1" a="1"/>
  <c r="Q898" i="1" a="1"/>
  <c r="Q806" i="1" a="1"/>
  <c r="Q475" i="1" a="1"/>
  <c r="Q76" i="1" a="1"/>
  <c r="Q245" i="1" a="1"/>
  <c r="Q482" i="1" a="1"/>
  <c r="Q213" i="1" a="1"/>
  <c r="Q918" i="1" a="1"/>
  <c r="Q613" i="1" a="1"/>
  <c r="Q910" i="1" a="1"/>
  <c r="Q616" i="1" a="1"/>
  <c r="Q89" i="1" a="1"/>
  <c r="Q142" i="1" a="1"/>
  <c r="Q119" i="1" a="1"/>
  <c r="Q747" i="1" a="1"/>
  <c r="Q938" i="1" a="1"/>
  <c r="Q990" i="1" a="1"/>
  <c r="Q164" i="1" a="1"/>
  <c r="Q427" i="1" a="1"/>
  <c r="Q190" i="1" a="1"/>
  <c r="Q440" i="1" a="1"/>
  <c r="Q731" i="1" a="1"/>
  <c r="Q988" i="1" a="1"/>
  <c r="Q283" i="1" a="1"/>
  <c r="Q387" i="1" a="1"/>
  <c r="Q414" i="1" a="1"/>
  <c r="Q290" i="1" a="1"/>
  <c r="Q72" i="1" a="1"/>
  <c r="Q726" i="1" a="1"/>
  <c r="Q706" i="1" a="1"/>
  <c r="Q634" i="1" a="1"/>
  <c r="Q518" i="1" a="1"/>
  <c r="Q25" i="1" a="1"/>
  <c r="Q78" i="1" a="1"/>
  <c r="Q913" i="1" a="1"/>
  <c r="Q902" i="1" a="1"/>
  <c r="Q667" i="1" a="1"/>
  <c r="Q622" i="1" a="1"/>
  <c r="Q356" i="1" a="1"/>
  <c r="Q746" i="1" a="1"/>
  <c r="Q202" i="1" a="1"/>
  <c r="Q371" i="1" a="1"/>
  <c r="Q382" i="1" a="1"/>
  <c r="Q465" i="1" a="1"/>
  <c r="Q483" i="1" a="1"/>
  <c r="Q766" i="1" a="1"/>
  <c r="Q459" i="1" a="1"/>
  <c r="Q19" i="1" a="1"/>
  <c r="Q752" i="1" a="1"/>
  <c r="Q935" i="1" a="1"/>
  <c r="Q447" i="1" a="1"/>
  <c r="Q390" i="1" a="1"/>
  <c r="Q446" i="1" a="1"/>
  <c r="Q872" i="1" a="1"/>
  <c r="Q888" i="1" a="1"/>
  <c r="Q763" i="1" a="1"/>
  <c r="Q633" i="1" a="1"/>
  <c r="Q761" i="1" a="1"/>
  <c r="Q566" i="1" a="1"/>
  <c r="Q176" i="1" a="1"/>
  <c r="Q181" i="1" a="1"/>
  <c r="Q498" i="1" a="1"/>
  <c r="Q273" i="1" a="1"/>
  <c r="Q93" i="1" a="1"/>
  <c r="Q407" i="1" a="1"/>
  <c r="Q267" i="1" a="1"/>
  <c r="Q259" i="1" a="1"/>
  <c r="Q922" i="1" a="1"/>
  <c r="Q531" i="1" a="1"/>
  <c r="Q255" i="1" a="1"/>
  <c r="Q198" i="1" a="1"/>
  <c r="Q75" i="1" a="1"/>
  <c r="Q74" i="1" a="1"/>
  <c r="Q171" i="1" a="1"/>
  <c r="Q850" i="1" a="1"/>
  <c r="Q954" i="1" a="1"/>
  <c r="Q830" i="1" a="1"/>
  <c r="Q627" i="1" a="1"/>
  <c r="Q574" i="1" a="1"/>
  <c r="Q410" i="1" a="1"/>
  <c r="Q631" i="1" a="1"/>
  <c r="Q423" i="1" a="1"/>
  <c r="Q111" i="1" a="1"/>
  <c r="Q545" i="1" a="1"/>
  <c r="Q131" i="1" a="1"/>
  <c r="Q367" i="1" a="1"/>
  <c r="Q831" i="1" a="1"/>
  <c r="Q338" i="1" a="1"/>
  <c r="Q780" i="1" a="1"/>
  <c r="Q389" i="1" a="1"/>
  <c r="Q550" i="1" a="1"/>
  <c r="Q293" i="1" a="1"/>
  <c r="Q615" i="1" a="1"/>
  <c r="Q355" i="1" a="1"/>
  <c r="Q14" i="1" a="1"/>
  <c r="Q165" i="1" a="1"/>
  <c r="Q592" i="1" a="1"/>
  <c r="Q126" i="1" a="1"/>
  <c r="Q454" i="1" a="1"/>
  <c r="Q473" i="1" a="1"/>
  <c r="Q511" i="1" a="1"/>
  <c r="Q525" i="1" a="1"/>
  <c r="Q648" i="1" a="1"/>
  <c r="Q690" i="1" a="1"/>
  <c r="Q1001" i="1" a="1"/>
  <c r="Q895" i="1" a="1"/>
  <c r="Q816" i="1" a="1"/>
  <c r="Q982" i="1" a="1"/>
  <c r="Q947" i="1" a="1"/>
  <c r="Q583" i="1" a="1"/>
  <c r="Q83" i="1" a="1"/>
  <c r="Q348" i="1" a="1"/>
  <c r="Q34" i="1" a="1"/>
  <c r="Q254" i="1" a="1"/>
  <c r="Q523" i="1" a="1"/>
  <c r="Q542" i="1" a="1"/>
  <c r="Q647" i="1" a="1"/>
  <c r="Q734" i="1" a="1"/>
  <c r="Q974" i="1" a="1"/>
  <c r="Q380" i="1" a="1"/>
  <c r="Q28" i="1" a="1"/>
  <c r="Q225" i="1" a="1"/>
  <c r="Q104" i="1" a="1"/>
  <c r="Q140" i="1" a="1"/>
  <c r="Q468" i="1" a="1"/>
  <c r="Q487" i="1" a="1"/>
  <c r="Q529" i="1" a="1"/>
  <c r="Q559" i="1" a="1"/>
  <c r="Q969" i="1" a="1"/>
  <c r="Q897" i="1" a="1"/>
  <c r="Q851" i="1" a="1"/>
  <c r="Q710" i="1" a="1"/>
  <c r="Q975" i="1" a="1"/>
  <c r="Q732" i="1" a="1"/>
  <c r="Q834" i="1" a="1"/>
  <c r="Q223" i="1" a="1"/>
  <c r="Q21" i="1" a="1"/>
  <c r="Q51" i="1" a="1"/>
  <c r="Q724" i="1" a="1"/>
  <c r="Q983" i="1" a="1"/>
  <c r="Q715" i="1" a="1"/>
  <c r="Q887" i="1" a="1"/>
  <c r="Q825" i="1" a="1"/>
  <c r="Q374" i="1" a="1"/>
  <c r="Q486" i="1" a="1"/>
  <c r="Q38" i="1" a="1"/>
  <c r="Q86" i="1" a="1"/>
  <c r="Q373" i="1" a="1"/>
  <c r="Q956" i="1" a="1"/>
  <c r="Q704" i="1" a="1"/>
  <c r="Q845" i="1" a="1"/>
  <c r="Q782" i="1" a="1"/>
  <c r="Q365" i="1" a="1"/>
  <c r="Q477" i="1" a="1"/>
  <c r="Q122" i="1" a="1"/>
  <c r="Q77" i="1" a="1"/>
  <c r="Q52" i="1" a="1"/>
  <c r="Q945" i="1" a="1"/>
  <c r="Q965" i="1" a="1"/>
  <c r="Q656" i="1" a="1"/>
  <c r="Q640" i="1" a="1"/>
  <c r="Q173" i="1" a="1"/>
  <c r="Q285" i="1" a="1"/>
  <c r="Q138" i="1" a="1"/>
  <c r="Q856" i="1" a="1"/>
  <c r="Q490" i="1" a="1"/>
  <c r="Q838" i="1" a="1"/>
  <c r="Q874" i="1" a="1"/>
  <c r="Q555" i="1" a="1"/>
  <c r="Q781" i="1" a="1"/>
  <c r="Q479" i="1" a="1"/>
  <c r="Q462" i="1" a="1"/>
  <c r="Q547" i="1" a="1"/>
  <c r="Q987" i="1" a="1"/>
  <c r="Q920" i="1" a="1"/>
  <c r="Q1009" i="1" a="1"/>
  <c r="Q668" i="1" a="1"/>
  <c r="Q765" i="1" a="1"/>
  <c r="Q729" i="1" a="1"/>
  <c r="Q301" i="1" a="1"/>
  <c r="Q413" i="1" a="1"/>
  <c r="Q469" i="1" a="1"/>
  <c r="Q13" i="1" a="1"/>
  <c r="Q408" i="1" a="1"/>
  <c r="Q952" i="1" a="1"/>
  <c r="Q822" i="1" a="1"/>
  <c r="Q842" i="1" a="1"/>
  <c r="Q537" i="1" a="1"/>
  <c r="Q749" i="1" a="1"/>
  <c r="Q424" i="1" a="1"/>
  <c r="Q303" i="1" a="1"/>
  <c r="Q504" i="1" a="1"/>
  <c r="Q808" i="1" a="1"/>
  <c r="Q849" i="1" a="1"/>
  <c r="Q683" i="1" a="1"/>
  <c r="Q756" i="1" a="1"/>
  <c r="Q646" i="1" a="1"/>
  <c r="Q544" i="1" a="1"/>
  <c r="Q457" i="1" a="1"/>
  <c r="Q388" i="1" a="1"/>
  <c r="Q378" i="1" a="1"/>
  <c r="Q336" i="1" a="1"/>
  <c r="Q317" i="1" a="1"/>
  <c r="Q268" i="1" a="1"/>
  <c r="Q239" i="1" a="1"/>
  <c r="Q24" i="1" a="1"/>
  <c r="Q405" i="1" a="1"/>
  <c r="Q100" i="1" a="1"/>
  <c r="Q530" i="1" a="1"/>
  <c r="Q192" i="1" a="1"/>
  <c r="Q757" i="1" a="1"/>
  <c r="Q657" i="1" a="1"/>
  <c r="Q593" i="1" a="1"/>
  <c r="Q364" i="1" a="1"/>
  <c r="Q71" i="1" a="1"/>
  <c r="Q481" i="1" a="1"/>
  <c r="Q124" i="1" a="1"/>
  <c r="Q95" i="1" a="1"/>
  <c r="Q812" i="1" a="1"/>
  <c r="Q587" i="1" a="1"/>
  <c r="Q959" i="1" a="1"/>
  <c r="Q880" i="1" a="1"/>
  <c r="Q972" i="1" a="1"/>
  <c r="Q1010" i="1" a="1"/>
  <c r="Q426" i="1" a="1"/>
  <c r="Q147" i="1" a="1"/>
  <c r="Q620" i="1" a="1"/>
  <c r="Q98" i="1" a="1"/>
  <c r="Q437" i="1" a="1"/>
  <c r="Q653" i="1" a="1"/>
  <c r="Q696" i="1" a="1"/>
  <c r="Q150" i="1" a="1"/>
  <c r="Q215" i="1" a="1"/>
  <c r="Q553" i="1" a="1"/>
  <c r="Q607" i="1" a="1"/>
  <c r="Q92" i="1" a="1"/>
  <c r="Q396" i="1" a="1"/>
  <c r="Q39" i="1" a="1"/>
  <c r="Q266" i="1" a="1"/>
  <c r="Q541" i="1" a="1"/>
  <c r="Q556" i="1" a="1"/>
  <c r="Q658" i="1" a="1"/>
  <c r="Q759" i="1" a="1"/>
  <c r="Q823" i="1" a="1"/>
  <c r="Q660" i="1" a="1"/>
  <c r="Q771" i="1" a="1"/>
  <c r="Q976" i="1" a="1"/>
  <c r="Q879" i="1" a="1"/>
  <c r="Q605" i="1" a="1"/>
  <c r="Q489" i="1" a="1"/>
  <c r="Q514" i="1" a="1"/>
  <c r="Q277" i="1" a="1"/>
  <c r="Q478" i="1" a="1"/>
  <c r="Q813" i="1" a="1"/>
  <c r="Q961" i="1" a="1"/>
  <c r="Q997" i="1" a="1"/>
  <c r="Q669" i="1" a="1"/>
  <c r="Q654" i="1" a="1"/>
  <c r="Q228" i="1" a="1"/>
  <c r="Q299" i="1" a="1"/>
  <c r="Q275" i="1" a="1"/>
  <c r="Q914" i="1" a="1"/>
  <c r="Q96" i="1" a="1"/>
  <c r="Q950" i="1" a="1"/>
  <c r="Q970" i="1" a="1"/>
  <c r="Q662" i="1" a="1"/>
  <c r="Q645" i="1" a="1"/>
  <c r="Q182" i="1" a="1"/>
  <c r="Q294" i="1" a="1"/>
  <c r="Q238" i="1" a="1"/>
  <c r="Q1011" i="1" a="1"/>
  <c r="Q141" i="1" a="1"/>
  <c r="Q865" i="1" a="1"/>
  <c r="Q885" i="1" a="1"/>
  <c r="Q564" i="1" a="1"/>
  <c r="Q919" i="1" a="1"/>
  <c r="Q488" i="1" a="1"/>
  <c r="Q499" i="1" a="1"/>
  <c r="Q195" i="1" a="1"/>
  <c r="Q817" i="1" a="1"/>
  <c r="Q995" i="1" a="1"/>
  <c r="Q758" i="1" a="1"/>
  <c r="Q1007" i="1" a="1"/>
  <c r="Q829" i="1" a="1"/>
  <c r="Q571" i="1" a="1"/>
  <c r="Q296" i="1" a="1"/>
  <c r="Q94" i="1" a="1"/>
  <c r="Q158" i="1" a="1"/>
  <c r="Q980" i="1" a="1"/>
  <c r="Q904" i="1" a="1"/>
  <c r="Q929" i="1" a="1"/>
  <c r="Q949" i="1" a="1"/>
  <c r="Q628" i="1" a="1"/>
  <c r="Q590" i="1" a="1"/>
  <c r="Q727" i="1" a="1"/>
  <c r="Q230" i="1" a="1"/>
  <c r="Q120" i="1" a="1"/>
  <c r="Q999" i="1" a="1"/>
  <c r="Q101" i="1" a="1"/>
  <c r="Q867" i="1" a="1"/>
  <c r="Q742" i="1" a="1"/>
  <c r="Q991" i="1" a="1"/>
  <c r="Q764" i="1" a="1"/>
  <c r="Q894" i="1" a="1"/>
  <c r="Q282" i="1" a="1"/>
  <c r="Q35" i="1" a="1"/>
  <c r="Q110" i="1" a="1"/>
  <c r="Q744" i="1" a="1"/>
  <c r="Q785" i="1" a="1"/>
  <c r="Q981" i="1" a="1"/>
  <c r="Q692" i="1" a="1"/>
  <c r="Q953" i="1" a="1"/>
  <c r="Q809" i="1" a="1"/>
  <c r="Q393" i="1" a="1"/>
  <c r="Q324" i="1" a="1"/>
  <c r="Q314" i="1" a="1"/>
  <c r="Q272" i="1" a="1"/>
  <c r="Q253" i="1" a="1"/>
  <c r="Q485" i="1" a="1"/>
  <c r="Q134" i="1" a="1"/>
  <c r="Q713" i="1" a="1"/>
  <c r="Q222" i="1" a="1"/>
  <c r="Q36" i="1" a="1"/>
  <c r="Q871" i="1" a="1"/>
  <c r="Q598" i="1" a="1"/>
  <c r="Q573" i="1" a="1"/>
  <c r="Q519" i="1" a="1"/>
  <c r="Q500" i="1" a="1"/>
  <c r="Q193" i="1" a="1"/>
  <c r="Q540" i="1" a="1"/>
  <c r="Q298" i="1" a="1"/>
  <c r="Q60" i="1" a="1"/>
  <c r="Q501" i="1" a="1"/>
  <c r="Q210" i="1" a="1"/>
  <c r="Q609" i="1" a="1"/>
  <c r="Q651" i="1" a="1"/>
  <c r="Q944" i="1" a="1"/>
  <c r="Q877" i="1" a="1"/>
  <c r="Q717" i="1" a="1"/>
  <c r="Q64" i="1" a="1"/>
  <c r="Q309" i="1" a="1"/>
  <c r="Q20" i="1" a="1"/>
  <c r="Q204" i="1" a="1"/>
  <c r="Q602" i="1" a="1"/>
  <c r="Q162" i="1" a="1"/>
  <c r="Q200" i="1" a="1"/>
  <c r="Q214" i="1" a="1"/>
  <c r="Q279" i="1" a="1"/>
  <c r="Q617" i="1" a="1"/>
  <c r="Q476" i="1" a="1"/>
  <c r="Q152" i="1" a="1"/>
  <c r="Q652" i="1" a="1"/>
  <c r="Q103" i="1" a="1"/>
  <c r="Q449" i="1" a="1"/>
  <c r="Q670" i="1" a="1"/>
  <c r="Q725" i="1" a="1"/>
  <c r="Q155" i="1" a="1"/>
  <c r="Q224" i="1" a="1"/>
  <c r="Q562" i="1" a="1"/>
  <c r="Q659" i="1" a="1"/>
  <c r="Q989" i="1" a="1"/>
  <c r="Q896" i="1" a="1"/>
  <c r="Q799" i="1" a="1"/>
  <c r="Q762" i="1" a="1"/>
  <c r="Q306" i="1" a="1"/>
  <c r="Q368" i="1" a="1"/>
  <c r="Q451" i="1" a="1"/>
  <c r="Q87" i="1" a="1"/>
  <c r="Q311" i="1" a="1"/>
  <c r="Q881" i="1" a="1"/>
  <c r="Q901" i="1" a="1"/>
  <c r="Q596" i="1" a="1"/>
  <c r="Q985" i="1" a="1"/>
  <c r="Q543" i="1" a="1"/>
  <c r="Q745" i="1" a="1"/>
  <c r="Q579" i="1" a="1"/>
  <c r="Q827" i="1" a="1"/>
  <c r="Q760" i="1" a="1"/>
  <c r="Q870" i="1" a="1"/>
  <c r="Q890" i="1" a="1"/>
  <c r="Q569" i="1" a="1"/>
  <c r="Q942" i="1" a="1"/>
  <c r="Q536" i="1" a="1"/>
  <c r="Q510" i="1" a="1"/>
  <c r="Q353" i="1" a="1"/>
  <c r="Q737" i="1" a="1"/>
  <c r="Q978" i="1" a="1"/>
  <c r="Q769" i="1" a="1"/>
  <c r="Q805" i="1" a="1"/>
  <c r="Q844" i="1" a="1"/>
  <c r="Q580" i="1" a="1"/>
  <c r="Q346" i="1" a="1"/>
  <c r="Q99" i="1" a="1"/>
  <c r="Q175" i="1" a="1"/>
  <c r="Q933" i="1" a="1"/>
  <c r="Q984" i="1" a="1"/>
  <c r="Q678" i="1" a="1"/>
  <c r="Q927" i="1" a="1"/>
  <c r="Q637" i="1" a="1"/>
  <c r="Q582" i="1" a="1"/>
  <c r="Q791" i="1" a="1"/>
  <c r="Q460" i="1" a="1"/>
  <c r="Q220" i="1" a="1"/>
  <c r="Q610" i="1" a="1"/>
  <c r="Q968" i="1" a="1"/>
  <c r="Q833" i="1" a="1"/>
  <c r="Q869" i="1" a="1"/>
  <c r="Q546" i="1" a="1"/>
  <c r="Q770" i="1" a="1"/>
  <c r="Q474" i="1" a="1"/>
  <c r="Q316" i="1" a="1"/>
  <c r="Q517" i="1" a="1"/>
  <c r="Q907" i="1" a="1"/>
  <c r="Q931" i="1" a="1"/>
  <c r="Q787" i="1" a="1"/>
  <c r="Q992" i="1" a="1"/>
  <c r="Q911" i="1" a="1"/>
  <c r="Q623" i="1" a="1"/>
  <c r="Q503" i="1" a="1"/>
  <c r="Q630" i="1" a="1"/>
  <c r="Q399" i="1" a="1"/>
  <c r="Q515" i="1" a="1"/>
  <c r="Q994" i="1" a="1"/>
  <c r="Q721" i="1" a="1"/>
  <c r="Q917" i="1" a="1"/>
  <c r="Q1006" i="1" a="1"/>
  <c r="Q773" i="1" a="1"/>
  <c r="Q697" i="1" a="1"/>
  <c r="Q329" i="1" a="1"/>
  <c r="Q260" i="1" a="1"/>
  <c r="Q250" i="1" a="1"/>
  <c r="Q208" i="1" a="1"/>
  <c r="Q189" i="1" a="1"/>
  <c r="Q339" i="1" a="1"/>
  <c r="Q70" i="1" a="1"/>
  <c r="Q419" i="1" a="1"/>
  <c r="Q114" i="1" a="1"/>
  <c r="Q81" i="1" a="1"/>
  <c r="Q625" i="1" a="1"/>
  <c r="Q507" i="1" a="1"/>
  <c r="Q497" i="1" a="1"/>
  <c r="Q455" i="1" a="1"/>
  <c r="Q436" i="1" a="1"/>
  <c r="Q108" i="1" a="1"/>
  <c r="Q554" i="1" a="1"/>
  <c r="Q143" i="1" a="1"/>
  <c r="Q463" i="1" a="1"/>
  <c r="Q318" i="1" a="1"/>
  <c r="Q548" i="1" a="1"/>
  <c r="Q794" i="1" a="1"/>
  <c r="Q55" i="1" a="1"/>
  <c r="Q261" i="1" a="1"/>
  <c r="Q11" i="1" a="1"/>
  <c r="Q154" i="1" a="1"/>
  <c r="Q577" i="1" a="1"/>
  <c r="Q153" i="1" a="1"/>
  <c r="Q191" i="1" a="1"/>
  <c r="Q205" i="1" a="1"/>
  <c r="Q274" i="1" a="1"/>
  <c r="Q612" i="1" a="1"/>
  <c r="Q682" i="1" a="1"/>
  <c r="Q754" i="1" a="1"/>
  <c r="Q858" i="1" a="1"/>
  <c r="Q1008" i="1" a="1"/>
  <c r="Q941" i="1" a="1"/>
  <c r="Q207" i="1" a="1"/>
  <c r="Q128" i="1" a="1"/>
  <c r="Q444" i="1" a="1"/>
  <c r="Q84" i="1" a="1"/>
  <c r="Q362" i="1" a="1"/>
  <c r="Q203" i="1" a="1"/>
  <c r="Q226" i="1" a="1"/>
  <c r="Q264" i="1" a="1"/>
  <c r="Q278" i="1" a="1"/>
  <c r="Q343" i="1" a="1"/>
  <c r="Q855" i="1" a="1"/>
  <c r="Q73" i="1" a="1"/>
  <c r="Q321" i="1" a="1"/>
  <c r="Q29" i="1" a="1"/>
  <c r="Q216" i="1" a="1"/>
  <c r="Q818" i="1" a="1"/>
  <c r="Q167" i="1" a="1"/>
  <c r="Q209" i="1" a="1"/>
  <c r="Q219" i="1" a="1"/>
  <c r="Q288" i="1" a="1"/>
  <c r="Q626" i="1" a="1"/>
  <c r="Q650" i="1" a="1"/>
  <c r="Q909" i="1" a="1"/>
  <c r="Q800" i="1" a="1"/>
  <c r="Q719" i="1" a="1"/>
  <c r="Q641" i="1" a="1"/>
  <c r="Q588" i="1" a="1"/>
  <c r="Q185" i="1" a="1"/>
  <c r="Q325" i="1" a="1"/>
  <c r="Q453" i="1" a="1"/>
  <c r="Q232" i="1" a="1"/>
  <c r="Q801" i="1" a="1"/>
  <c r="Q821" i="1" a="1"/>
  <c r="Q905" i="1" a="1"/>
  <c r="Q635" i="1" a="1"/>
  <c r="Q360" i="1" a="1"/>
  <c r="Q161" i="1" a="1"/>
  <c r="Q334" i="1" a="1"/>
  <c r="Q804" i="1" a="1"/>
  <c r="Q915" i="1" a="1"/>
  <c r="Q774" i="1" a="1"/>
  <c r="Q810" i="1" a="1"/>
  <c r="Q862" i="1" a="1"/>
  <c r="Q585" i="1" a="1"/>
  <c r="Q351" i="1" a="1"/>
  <c r="Q149" i="1" a="1"/>
  <c r="Q188" i="1" a="1"/>
  <c r="Q837" i="1" a="1"/>
  <c r="Q824" i="1" a="1"/>
  <c r="Q689" i="1" a="1"/>
  <c r="Q932" i="1" a="1"/>
  <c r="Q684" i="1" a="1"/>
  <c r="Q589" i="1" a="1"/>
  <c r="Q889" i="1" a="1"/>
  <c r="Q665" i="1" a="1"/>
  <c r="Q366" i="1" a="1"/>
  <c r="Q693" i="1" a="1"/>
  <c r="Q803" i="1" a="1"/>
  <c r="Q928" i="1" a="1"/>
  <c r="Q847" i="1" a="1"/>
  <c r="Q860" i="1" a="1"/>
  <c r="Q375" i="1" a="1"/>
  <c r="Q441" i="1" a="1"/>
  <c r="Q112" i="1" a="1"/>
  <c r="Q174" i="1" a="1"/>
  <c r="Q576" i="1" a="1"/>
  <c r="Q963" i="1" a="1"/>
  <c r="Q753" i="1" a="1"/>
  <c r="Q996" i="1" a="1"/>
  <c r="Q814" i="1" a="1"/>
  <c r="Q937" i="1" a="1"/>
  <c r="Q287" i="1" a="1"/>
  <c r="Q85" i="1" a="1"/>
  <c r="Q115" i="1" a="1"/>
  <c r="Q900" i="1" a="1"/>
  <c r="Q840" i="1" a="1"/>
  <c r="Q707" i="1" a="1"/>
  <c r="Q912" i="1" a="1"/>
  <c r="Q815" i="1" a="1"/>
  <c r="Q828" i="1" a="1"/>
  <c r="Q361" i="1" a="1"/>
  <c r="Q386" i="1" a="1"/>
  <c r="Q57" i="1" a="1"/>
  <c r="Q146" i="1" a="1"/>
  <c r="Q930" i="1" a="1"/>
  <c r="Q1003" i="1" a="1"/>
  <c r="Q853" i="1" a="1"/>
  <c r="Q733" i="1" a="1"/>
  <c r="Q674" i="1" a="1"/>
  <c r="Q603" i="1" a="1"/>
  <c r="Q265" i="1" a="1"/>
  <c r="Q196" i="1" a="1"/>
  <c r="Q186" i="1" a="1"/>
  <c r="Q846" i="1" a="1"/>
  <c r="Q557" i="1" a="1"/>
  <c r="Q144" i="1" a="1"/>
  <c r="Q561" i="1" a="1"/>
  <c r="Q248" i="1" a="1"/>
  <c r="Q50" i="1" a="1"/>
  <c r="Q599" i="1" a="1"/>
  <c r="Q512" i="1" a="1"/>
  <c r="Q443" i="1" a="1"/>
  <c r="Q433" i="1" a="1"/>
  <c r="Q391" i="1" a="1"/>
  <c r="Q372" i="1" a="1"/>
  <c r="Q44" i="1" a="1"/>
  <c r="Q398" i="1" a="1"/>
  <c r="Q79" i="1" a="1"/>
  <c r="Q527" i="1" a="1"/>
  <c r="Q163" i="1" a="1"/>
  <c r="Q720" i="1" a="1"/>
  <c r="Q908" i="1" a="1"/>
  <c r="Q857" i="1" a="1"/>
  <c r="Q420" i="1" a="1"/>
  <c r="Q491" i="1" a="1"/>
  <c r="Q43" i="1" a="1"/>
  <c r="Q132" i="1" a="1"/>
  <c r="Q291" i="1" a="1"/>
  <c r="Q705" i="1" a="1"/>
  <c r="Q964" i="1" a="1"/>
  <c r="Q711" i="1" a="1"/>
  <c r="Q807" i="1" a="1"/>
  <c r="Q218" i="1" a="1"/>
  <c r="Q63" i="1" a="1"/>
  <c r="Q46" i="1" a="1"/>
  <c r="Q614" i="1" a="1"/>
  <c r="Q835" i="1" a="1"/>
  <c r="Q694" i="1" a="1"/>
  <c r="Q943" i="1" a="1"/>
  <c r="Q701" i="1" a="1"/>
  <c r="Q778" i="1" a="1"/>
  <c r="Q168" i="1" a="1"/>
  <c r="Q31" i="1" a="1"/>
  <c r="Q37" i="1" a="1"/>
  <c r="Q532" i="1" a="1"/>
  <c r="Q728" i="1" a="1"/>
  <c r="Q955" i="1" a="1"/>
  <c r="Q852" i="1" a="1"/>
  <c r="Q903" i="1" a="1"/>
  <c r="Q425" i="1" a="1"/>
  <c r="Q450" i="1" a="1"/>
  <c r="Q121" i="1" a="1"/>
  <c r="Q284" i="1" a="1"/>
  <c r="Q878" i="1" a="1"/>
  <c r="Q957" i="1" a="1"/>
  <c r="Q848" i="1" a="1"/>
  <c r="Q751" i="1" a="1"/>
  <c r="Q700" i="1" a="1"/>
  <c r="Q233" i="1" a="1"/>
  <c r="Q258" i="1" a="1"/>
  <c r="Q508" i="1" a="1"/>
  <c r="Q18" i="1" a="1"/>
  <c r="Q246" i="1" a="1"/>
  <c r="Q792" i="1" a="1"/>
  <c r="Q673" i="1" a="1"/>
  <c r="Q916" i="1" a="1"/>
  <c r="Q632" i="1" a="1"/>
  <c r="Q560" i="1" a="1"/>
  <c r="Q643" i="1" a="1"/>
  <c r="Q412" i="1" a="1"/>
  <c r="Q145" i="1" a="1"/>
  <c r="Q743" i="1" a="1"/>
  <c r="Q979" i="1" a="1"/>
  <c r="Q925" i="1" a="1"/>
  <c r="Q832" i="1" a="1"/>
  <c r="Q735" i="1" a="1"/>
  <c r="Q661" i="1" a="1"/>
  <c r="Q178" i="1" a="1"/>
  <c r="Q240" i="1" a="1"/>
  <c r="Q385" i="1" a="1"/>
  <c r="Q686" i="1" a="1"/>
  <c r="Q866" i="1" a="1"/>
  <c r="Q939" i="1" a="1"/>
  <c r="Q789" i="1" a="1"/>
  <c r="Q642" i="1" a="1"/>
  <c r="Q604" i="1" a="1"/>
  <c r="Q539" i="1" a="1"/>
  <c r="Q201" i="1" a="1"/>
  <c r="Q793" i="1" a="1"/>
  <c r="Q748" i="1" a="1"/>
  <c r="Q606" i="1" a="1"/>
  <c r="Q376" i="1" a="1"/>
  <c r="Q80" i="1" a="1"/>
  <c r="Q494" i="1" a="1"/>
  <c r="Q133" i="1" a="1"/>
  <c r="Q170" i="1" a="1"/>
  <c r="Q535" i="1" a="1"/>
  <c r="Q448" i="1" a="1"/>
  <c r="Q379" i="1" a="1"/>
  <c r="Q369" i="1" a="1"/>
  <c r="Q327" i="1" a="1"/>
  <c r="Q308" i="1" a="1"/>
  <c r="Q127" i="1" a="1"/>
  <c r="Q227" i="1" a="1"/>
  <c r="Q15" i="1" a="1"/>
  <c r="Q357" i="1" a="1"/>
  <c r="Q91" i="1" a="1"/>
  <c r="Q45" i="1" a="1"/>
  <c r="Q234" i="1" a="1"/>
  <c r="Q26" i="1" a="1"/>
  <c r="Q139" i="1" a="1"/>
  <c r="Q575" i="1" a="1"/>
  <c r="Q262" i="1" a="1"/>
  <c r="Q281" i="1" a="1"/>
  <c r="Q319" i="1" a="1"/>
  <c r="Q333" i="1" a="1"/>
  <c r="Q402" i="1" a="1"/>
  <c r="Q839" i="1" a="1"/>
  <c r="Q591" i="1" a="1"/>
  <c r="Q703" i="1" a="1"/>
  <c r="Q986" i="1" a="1"/>
  <c r="Q790" i="1" a="1"/>
  <c r="Q755" i="1" a="1"/>
  <c r="Q118" i="1" a="1"/>
  <c r="Q430" i="1" a="1"/>
  <c r="Q42" i="1" a="1"/>
  <c r="Q300" i="1" a="1"/>
  <c r="Q524" i="1" a="1"/>
  <c r="Q331" i="1" a="1"/>
  <c r="Q354" i="1" a="1"/>
  <c r="Q392" i="1" a="1"/>
  <c r="Q406" i="1" a="1"/>
  <c r="Q471" i="1" a="1"/>
  <c r="Q59" i="1" a="1"/>
  <c r="Q271" i="1" a="1"/>
  <c r="Q113" i="1" a="1"/>
  <c r="Q160" i="1" a="1"/>
  <c r="Q629" i="1" a="1"/>
  <c r="Q276" i="1" a="1"/>
  <c r="Q295" i="1" a="1"/>
  <c r="Q337" i="1" a="1"/>
  <c r="Q347" i="1" a="1"/>
  <c r="Q416" i="1" a="1"/>
  <c r="Q876" i="1" a="1"/>
  <c r="Q586" i="1" a="1"/>
  <c r="Q966" i="1" a="1"/>
  <c r="Q1002" i="1" a="1"/>
  <c r="Q685" i="1" a="1"/>
  <c r="Q666" i="1" a="1"/>
  <c r="Q237" i="1" a="1"/>
  <c r="Q349" i="1" a="1"/>
  <c r="Q286" i="1" a="1"/>
  <c r="Q936" i="1" a="1"/>
  <c r="Q65" i="1" a="1"/>
  <c r="Q971" i="1" a="1"/>
  <c r="Q868" i="1" a="1"/>
  <c r="Q600" i="1" a="1"/>
  <c r="Q439" i="1" a="1"/>
  <c r="Q505" i="1" a="1"/>
  <c r="Q229" i="1" a="1"/>
  <c r="Q344" i="1" a="1"/>
  <c r="Q649" i="1" a="1"/>
  <c r="Q739" i="1" a="1"/>
  <c r="Q960" i="1" a="1"/>
  <c r="Q863" i="1" a="1"/>
  <c r="Q924" i="1" a="1"/>
  <c r="Q434" i="1" a="1"/>
  <c r="Q496" i="1" a="1"/>
  <c r="Q130" i="1" a="1"/>
  <c r="Q332" i="1" a="1"/>
  <c r="Q698" i="1" a="1"/>
  <c r="Q962" i="1" a="1"/>
  <c r="Q859" i="1" a="1"/>
  <c r="Q772" i="1" a="1"/>
  <c r="Q709" i="1" a="1"/>
  <c r="Q242" i="1" a="1"/>
  <c r="Q304" i="1" a="1"/>
  <c r="Q533" i="1" a="1"/>
  <c r="Q23" i="1" a="1"/>
  <c r="Q169" i="1" a="1"/>
  <c r="Q861" i="1" a="1"/>
  <c r="Q768" i="1" a="1"/>
  <c r="Q671" i="1" a="1"/>
  <c r="Q595" i="1" a="1"/>
  <c r="Q493" i="1" a="1"/>
  <c r="Q695" i="1" a="1"/>
  <c r="Q116" i="1" a="1"/>
  <c r="Q270" i="1" a="1"/>
  <c r="Q194" i="1" a="1"/>
  <c r="Q712" i="1" a="1"/>
  <c r="Q923" i="1" a="1"/>
  <c r="Q836" i="1" a="1"/>
  <c r="Q841" i="1" a="1"/>
  <c r="Q370" i="1" a="1"/>
  <c r="Q432" i="1" a="1"/>
  <c r="Q66" i="1" a="1"/>
  <c r="Q157" i="1" a="1"/>
  <c r="Q873" i="1" a="1"/>
  <c r="Q899" i="1" a="1"/>
  <c r="Q1004" i="1" a="1"/>
  <c r="Q736" i="1" a="1"/>
  <c r="Q663" i="1" a="1"/>
  <c r="Q921" i="1" a="1"/>
  <c r="Q438" i="1" a="1"/>
  <c r="Q570" i="1" a="1"/>
  <c r="Q102" i="1" a="1"/>
  <c r="Q151" i="1" a="1"/>
  <c r="Q967" i="1" a="1"/>
  <c r="Q875" i="1" a="1"/>
  <c r="Q948" i="1" a="1"/>
  <c r="Q578" i="1" a="1"/>
  <c r="Q797" i="1" a="1"/>
  <c r="Q892" i="1" a="1"/>
  <c r="Q611" i="1" a="1"/>
  <c r="Q621" i="1" a="1"/>
  <c r="Q528" i="1" a="1"/>
  <c r="Q509" i="1" a="1"/>
  <c r="Q206" i="1" a="1"/>
  <c r="Q16" i="1" a="1"/>
  <c r="Q323" i="1" a="1"/>
  <c r="Q69" i="1" a="1"/>
  <c r="Q513" i="1" a="1"/>
  <c r="Q796" i="1" a="1"/>
  <c r="Q384" i="1" a="1"/>
  <c r="Q315" i="1" a="1"/>
  <c r="Q305" i="1" a="1"/>
  <c r="Q263" i="1" a="1"/>
  <c r="Q244" i="1" a="1"/>
  <c r="Q472" i="1" a="1"/>
  <c r="Q125" i="1" a="1"/>
  <c r="Q568" i="1" a="1"/>
  <c r="Q211" i="1" a="1"/>
  <c r="Q27" i="1" a="1"/>
  <c r="Q27" i="1" l="1"/>
  <c r="Q211" i="1"/>
  <c r="Q568" i="1"/>
  <c r="Q125" i="1"/>
  <c r="Q472" i="1"/>
  <c r="Q244" i="1"/>
  <c r="Q263" i="1"/>
  <c r="Q305" i="1"/>
  <c r="Q315" i="1"/>
  <c r="Q384" i="1"/>
  <c r="Q796" i="1"/>
  <c r="Q513" i="1"/>
  <c r="Q69" i="1"/>
  <c r="Q323" i="1"/>
  <c r="Q16" i="1"/>
  <c r="Q206" i="1"/>
  <c r="Q509" i="1"/>
  <c r="Q528" i="1"/>
  <c r="Q621" i="1"/>
  <c r="Q611" i="1"/>
  <c r="Q892" i="1"/>
  <c r="Q797" i="1"/>
  <c r="Q578" i="1"/>
  <c r="Q948" i="1"/>
  <c r="Q875" i="1"/>
  <c r="Q967" i="1"/>
  <c r="Q151" i="1"/>
  <c r="Q102" i="1"/>
  <c r="Q570" i="1"/>
  <c r="Q438" i="1"/>
  <c r="Q921" i="1"/>
  <c r="Q663" i="1"/>
  <c r="Q736" i="1"/>
  <c r="Q1004" i="1"/>
  <c r="Q899" i="1"/>
  <c r="Q873" i="1"/>
  <c r="Q157" i="1"/>
  <c r="Q66" i="1"/>
  <c r="Q432" i="1"/>
  <c r="Q370" i="1"/>
  <c r="Q841" i="1"/>
  <c r="Q836" i="1"/>
  <c r="Q923" i="1"/>
  <c r="Q712" i="1"/>
  <c r="Q194" i="1"/>
  <c r="Q270" i="1"/>
  <c r="Q116" i="1"/>
  <c r="Q695" i="1"/>
  <c r="Q493" i="1"/>
  <c r="Q595" i="1"/>
  <c r="Q671" i="1"/>
  <c r="Q768" i="1"/>
  <c r="Q861" i="1"/>
  <c r="Q169" i="1"/>
  <c r="Q23" i="1"/>
  <c r="Q533" i="1"/>
  <c r="Q304" i="1"/>
  <c r="Q242" i="1"/>
  <c r="Q709" i="1"/>
  <c r="Q772" i="1"/>
  <c r="Q859" i="1"/>
  <c r="Q962" i="1"/>
  <c r="Q698" i="1"/>
  <c r="Q332" i="1"/>
  <c r="Q130" i="1"/>
  <c r="Q496" i="1"/>
  <c r="Q434" i="1"/>
  <c r="Q924" i="1"/>
  <c r="Q863" i="1"/>
  <c r="Q960" i="1"/>
  <c r="Q739" i="1"/>
  <c r="Q649" i="1"/>
  <c r="Q344" i="1"/>
  <c r="Q229" i="1"/>
  <c r="Q505" i="1"/>
  <c r="Q439" i="1"/>
  <c r="Q600" i="1"/>
  <c r="Q868" i="1"/>
  <c r="Q971" i="1"/>
  <c r="Q65" i="1"/>
  <c r="Q936" i="1"/>
  <c r="Q286" i="1"/>
  <c r="Q349" i="1"/>
  <c r="Q237" i="1"/>
  <c r="Q666" i="1"/>
  <c r="Q685" i="1"/>
  <c r="Q1002" i="1"/>
  <c r="Q966" i="1"/>
  <c r="Q586" i="1"/>
  <c r="Q876" i="1"/>
  <c r="Q416" i="1"/>
  <c r="Q347" i="1"/>
  <c r="Q337" i="1"/>
  <c r="Q295" i="1"/>
  <c r="Q276" i="1"/>
  <c r="Q629" i="1"/>
  <c r="Q160" i="1"/>
  <c r="Q113" i="1"/>
  <c r="Q271" i="1"/>
  <c r="Q59" i="1"/>
  <c r="Q471" i="1"/>
  <c r="Q406" i="1"/>
  <c r="Q392" i="1"/>
  <c r="Q354" i="1"/>
  <c r="Q331" i="1"/>
  <c r="Q524" i="1"/>
  <c r="Q300" i="1"/>
  <c r="Q42" i="1"/>
  <c r="Q430" i="1"/>
  <c r="Q118" i="1"/>
  <c r="Q755" i="1"/>
  <c r="Q790" i="1"/>
  <c r="Q986" i="1"/>
  <c r="Q703" i="1"/>
  <c r="Q591" i="1"/>
  <c r="Q839" i="1"/>
  <c r="Q402" i="1"/>
  <c r="Q333" i="1"/>
  <c r="Q319" i="1"/>
  <c r="Q281" i="1"/>
  <c r="Q262" i="1"/>
  <c r="Q575" i="1"/>
  <c r="Q139" i="1"/>
  <c r="Q26" i="1"/>
  <c r="Q234" i="1"/>
  <c r="Q45" i="1"/>
  <c r="Q91" i="1"/>
  <c r="Q357" i="1"/>
  <c r="Q15" i="1"/>
  <c r="Q227" i="1"/>
  <c r="Q127" i="1"/>
  <c r="Q308" i="1"/>
  <c r="Q327" i="1"/>
  <c r="Q369" i="1"/>
  <c r="Q379" i="1"/>
  <c r="Q448" i="1"/>
  <c r="Q535" i="1"/>
  <c r="Q170" i="1"/>
  <c r="Q133" i="1"/>
  <c r="Q494" i="1"/>
  <c r="Q80" i="1"/>
  <c r="Q376" i="1"/>
  <c r="Q606" i="1"/>
  <c r="Q748" i="1"/>
  <c r="Q793" i="1"/>
  <c r="Q201" i="1"/>
  <c r="Q539" i="1"/>
  <c r="Q604" i="1"/>
  <c r="Q642" i="1"/>
  <c r="Q789" i="1"/>
  <c r="Q939" i="1"/>
  <c r="Q866" i="1"/>
  <c r="Q686" i="1"/>
  <c r="Q385" i="1"/>
  <c r="Q240" i="1"/>
  <c r="Q178" i="1"/>
  <c r="Q661" i="1"/>
  <c r="Q735" i="1"/>
  <c r="Q832" i="1"/>
  <c r="Q925" i="1"/>
  <c r="Q979" i="1"/>
  <c r="Q743" i="1"/>
  <c r="Q145" i="1"/>
  <c r="Q412" i="1"/>
  <c r="Q643" i="1"/>
  <c r="Q560" i="1"/>
  <c r="Q632" i="1"/>
  <c r="Q916" i="1"/>
  <c r="Q673" i="1"/>
  <c r="Q792" i="1"/>
  <c r="Q246" i="1"/>
  <c r="Q18" i="1"/>
  <c r="Q508" i="1"/>
  <c r="Q258" i="1"/>
  <c r="Q233" i="1"/>
  <c r="Q700" i="1"/>
  <c r="Q751" i="1"/>
  <c r="Q848" i="1"/>
  <c r="Q957" i="1"/>
  <c r="Q878" i="1"/>
  <c r="Q284" i="1"/>
  <c r="Q121" i="1"/>
  <c r="Q450" i="1"/>
  <c r="Q425" i="1"/>
  <c r="Q903" i="1"/>
  <c r="Q852" i="1"/>
  <c r="Q955" i="1"/>
  <c r="Q728" i="1"/>
  <c r="Q532" i="1"/>
  <c r="Q37" i="1"/>
  <c r="Q31" i="1"/>
  <c r="Q168" i="1"/>
  <c r="Q778" i="1"/>
  <c r="Q701" i="1"/>
  <c r="Q943" i="1"/>
  <c r="Q694" i="1"/>
  <c r="Q835" i="1"/>
  <c r="Q614" i="1"/>
  <c r="Q46" i="1"/>
  <c r="Q63" i="1"/>
  <c r="Q218" i="1"/>
  <c r="Q807" i="1"/>
  <c r="Q711" i="1"/>
  <c r="Q964" i="1"/>
  <c r="Q705" i="1"/>
  <c r="Q291" i="1"/>
  <c r="Q132" i="1"/>
  <c r="Q43" i="1"/>
  <c r="Q491" i="1"/>
  <c r="Q420" i="1"/>
  <c r="Q857" i="1"/>
  <c r="Q908" i="1"/>
  <c r="Q720" i="1"/>
  <c r="Q163" i="1"/>
  <c r="Q527" i="1"/>
  <c r="Q79" i="1"/>
  <c r="Q398" i="1"/>
  <c r="Q44" i="1"/>
  <c r="Q372" i="1"/>
  <c r="Q391" i="1"/>
  <c r="Q433" i="1"/>
  <c r="Q443" i="1"/>
  <c r="Q512" i="1"/>
  <c r="Q599" i="1"/>
  <c r="Q50" i="1"/>
  <c r="Q248" i="1"/>
  <c r="Q561" i="1"/>
  <c r="Q144" i="1"/>
  <c r="Q557" i="1"/>
  <c r="Q846" i="1"/>
  <c r="Q186" i="1"/>
  <c r="Q196" i="1"/>
  <c r="Q265" i="1"/>
  <c r="Q603" i="1"/>
  <c r="Q674" i="1"/>
  <c r="Q733" i="1"/>
  <c r="Q853" i="1"/>
  <c r="Q1003" i="1"/>
  <c r="Q930" i="1"/>
  <c r="Q146" i="1"/>
  <c r="Q57" i="1"/>
  <c r="Q386" i="1"/>
  <c r="Q361" i="1"/>
  <c r="Q828" i="1"/>
  <c r="Q815" i="1"/>
  <c r="Q912" i="1"/>
  <c r="Q707" i="1"/>
  <c r="Q840" i="1"/>
  <c r="Q900" i="1"/>
  <c r="Q115" i="1"/>
  <c r="Q85" i="1"/>
  <c r="Q287" i="1"/>
  <c r="Q937" i="1"/>
  <c r="Q814" i="1"/>
  <c r="Q996" i="1"/>
  <c r="Q753" i="1"/>
  <c r="Q963" i="1"/>
  <c r="Q576" i="1"/>
  <c r="Q174" i="1"/>
  <c r="Q112" i="1"/>
  <c r="Q441" i="1"/>
  <c r="Q375" i="1"/>
  <c r="Q860" i="1"/>
  <c r="Q847" i="1"/>
  <c r="Q928" i="1"/>
  <c r="Q803" i="1"/>
  <c r="Q693" i="1"/>
  <c r="Q366" i="1"/>
  <c r="Q665" i="1"/>
  <c r="Q889" i="1"/>
  <c r="Q589" i="1"/>
  <c r="Q684" i="1"/>
  <c r="Q932" i="1"/>
  <c r="Q689" i="1"/>
  <c r="Q824" i="1"/>
  <c r="Q837" i="1"/>
  <c r="Q188" i="1"/>
  <c r="Q149" i="1"/>
  <c r="Q351" i="1"/>
  <c r="Q585" i="1"/>
  <c r="Q862" i="1"/>
  <c r="Q810" i="1"/>
  <c r="Q774" i="1"/>
  <c r="Q915" i="1"/>
  <c r="Q804" i="1"/>
  <c r="Q334" i="1"/>
  <c r="Q161" i="1"/>
  <c r="Q360" i="1"/>
  <c r="Q635" i="1"/>
  <c r="Q905" i="1"/>
  <c r="Q821" i="1"/>
  <c r="Q801" i="1"/>
  <c r="Q232" i="1"/>
  <c r="Q453" i="1"/>
  <c r="Q325" i="1"/>
  <c r="Q185" i="1"/>
  <c r="Q588" i="1"/>
  <c r="Q641" i="1"/>
  <c r="Q719" i="1"/>
  <c r="Q800" i="1"/>
  <c r="Q909" i="1"/>
  <c r="Q650" i="1"/>
  <c r="Q626" i="1"/>
  <c r="Q288" i="1"/>
  <c r="Q219" i="1"/>
  <c r="Q209" i="1"/>
  <c r="Q167" i="1"/>
  <c r="Q818" i="1"/>
  <c r="Q216" i="1"/>
  <c r="Q29" i="1"/>
  <c r="Q321" i="1"/>
  <c r="Q73" i="1"/>
  <c r="Q855" i="1"/>
  <c r="Q343" i="1"/>
  <c r="Q278" i="1"/>
  <c r="Q264" i="1"/>
  <c r="Q226" i="1"/>
  <c r="Q203" i="1"/>
  <c r="Q362" i="1"/>
  <c r="Q84" i="1"/>
  <c r="Q444" i="1"/>
  <c r="Q128" i="1"/>
  <c r="Q207" i="1"/>
  <c r="Q941" i="1"/>
  <c r="Q1008" i="1"/>
  <c r="Q858" i="1"/>
  <c r="Q754" i="1"/>
  <c r="Q682" i="1"/>
  <c r="Q612" i="1"/>
  <c r="Q274" i="1"/>
  <c r="Q205" i="1"/>
  <c r="Q191" i="1"/>
  <c r="Q153" i="1"/>
  <c r="Q577" i="1"/>
  <c r="Q154" i="1"/>
  <c r="Q11" i="1"/>
  <c r="Q261" i="1"/>
  <c r="Q55" i="1"/>
  <c r="Q794" i="1"/>
  <c r="Q548" i="1"/>
  <c r="Q318" i="1"/>
  <c r="Q463" i="1"/>
  <c r="Q143" i="1"/>
  <c r="Q554" i="1"/>
  <c r="Q108" i="1"/>
  <c r="Q436" i="1"/>
  <c r="Q455" i="1"/>
  <c r="Q497" i="1"/>
  <c r="Q507" i="1"/>
  <c r="Q625" i="1"/>
  <c r="Q81" i="1"/>
  <c r="Q114" i="1"/>
  <c r="Q419" i="1"/>
  <c r="Q70" i="1"/>
  <c r="Q339" i="1"/>
  <c r="Q189" i="1"/>
  <c r="Q208" i="1"/>
  <c r="Q250" i="1"/>
  <c r="Q260" i="1"/>
  <c r="Q329" i="1"/>
  <c r="Q697" i="1"/>
  <c r="Q773" i="1"/>
  <c r="Q1006" i="1"/>
  <c r="Q917" i="1"/>
  <c r="Q721" i="1"/>
  <c r="Q994" i="1"/>
  <c r="Q515" i="1"/>
  <c r="Q399" i="1"/>
  <c r="Q630" i="1"/>
  <c r="Q503" i="1"/>
  <c r="Q623" i="1"/>
  <c r="Q911" i="1"/>
  <c r="Q992" i="1"/>
  <c r="Q787" i="1"/>
  <c r="Q931" i="1"/>
  <c r="Q907" i="1"/>
  <c r="Q517" i="1"/>
  <c r="Q316" i="1"/>
  <c r="Q474" i="1"/>
  <c r="Q770" i="1"/>
  <c r="Q546" i="1"/>
  <c r="Q869" i="1"/>
  <c r="Q833" i="1"/>
  <c r="Q968" i="1"/>
  <c r="Q610" i="1"/>
  <c r="Q220" i="1"/>
  <c r="Q460" i="1"/>
  <c r="Q791" i="1"/>
  <c r="Q582" i="1"/>
  <c r="Q637" i="1"/>
  <c r="Q927" i="1"/>
  <c r="Q678" i="1"/>
  <c r="Q984" i="1"/>
  <c r="Q933" i="1"/>
  <c r="Q175" i="1"/>
  <c r="Q99" i="1"/>
  <c r="Q346" i="1"/>
  <c r="Q580" i="1"/>
  <c r="Q844" i="1"/>
  <c r="Q805" i="1"/>
  <c r="Q769" i="1"/>
  <c r="Q978" i="1"/>
  <c r="Q737" i="1"/>
  <c r="Q353" i="1"/>
  <c r="Q510" i="1"/>
  <c r="Q536" i="1"/>
  <c r="Q942" i="1"/>
  <c r="Q569" i="1"/>
  <c r="Q890" i="1"/>
  <c r="Q870" i="1"/>
  <c r="Q760" i="1"/>
  <c r="Q827" i="1"/>
  <c r="Q579" i="1"/>
  <c r="Q745" i="1"/>
  <c r="Q543" i="1"/>
  <c r="Q985" i="1"/>
  <c r="Q596" i="1"/>
  <c r="Q901" i="1"/>
  <c r="Q881" i="1"/>
  <c r="Q311" i="1"/>
  <c r="Q87" i="1"/>
  <c r="Q451" i="1"/>
  <c r="Q368" i="1"/>
  <c r="Q306" i="1"/>
  <c r="Q762" i="1"/>
  <c r="Q799" i="1"/>
  <c r="Q896" i="1"/>
  <c r="Q989" i="1"/>
  <c r="Q659" i="1"/>
  <c r="Q562" i="1"/>
  <c r="Q224" i="1"/>
  <c r="Q155" i="1"/>
  <c r="Q725" i="1"/>
  <c r="Q670" i="1"/>
  <c r="Q449" i="1"/>
  <c r="Q103" i="1"/>
  <c r="Q652" i="1"/>
  <c r="Q152" i="1"/>
  <c r="Q476" i="1"/>
  <c r="Q617" i="1"/>
  <c r="Q279" i="1"/>
  <c r="Q214" i="1"/>
  <c r="Q200" i="1"/>
  <c r="Q162" i="1"/>
  <c r="Q602" i="1"/>
  <c r="Q204" i="1"/>
  <c r="Q20" i="1"/>
  <c r="Q309" i="1"/>
  <c r="Q64" i="1"/>
  <c r="Q717" i="1"/>
  <c r="Q877" i="1"/>
  <c r="Q944" i="1"/>
  <c r="Q651" i="1"/>
  <c r="Q609" i="1"/>
  <c r="Q210" i="1"/>
  <c r="Q501" i="1"/>
  <c r="Q60" i="1"/>
  <c r="Q298" i="1"/>
  <c r="Q540" i="1"/>
  <c r="Q193" i="1"/>
  <c r="Q500" i="1"/>
  <c r="Q519" i="1"/>
  <c r="Q573" i="1"/>
  <c r="Q598" i="1"/>
  <c r="Q871" i="1"/>
  <c r="Q36" i="1"/>
  <c r="Q222" i="1"/>
  <c r="Q713" i="1"/>
  <c r="Q134" i="1"/>
  <c r="Q485" i="1"/>
  <c r="Q253" i="1"/>
  <c r="Q272" i="1"/>
  <c r="Q314" i="1"/>
  <c r="Q324" i="1"/>
  <c r="Q393" i="1"/>
  <c r="Q809" i="1"/>
  <c r="Q953" i="1"/>
  <c r="Q692" i="1"/>
  <c r="Q981" i="1"/>
  <c r="Q785" i="1"/>
  <c r="Q744" i="1"/>
  <c r="Q110" i="1"/>
  <c r="Q35" i="1"/>
  <c r="Q282" i="1"/>
  <c r="Q894" i="1"/>
  <c r="Q764" i="1"/>
  <c r="Q991" i="1"/>
  <c r="Q742" i="1"/>
  <c r="Q867" i="1"/>
  <c r="Q101" i="1"/>
  <c r="Q999" i="1"/>
  <c r="Q120" i="1"/>
  <c r="Q230" i="1"/>
  <c r="Q727" i="1"/>
  <c r="Q590" i="1"/>
  <c r="Q628" i="1"/>
  <c r="Q949" i="1"/>
  <c r="Q929" i="1"/>
  <c r="Q904" i="1"/>
  <c r="Q980" i="1"/>
  <c r="Q158" i="1"/>
  <c r="Q94" i="1"/>
  <c r="Q296" i="1"/>
  <c r="Q571" i="1"/>
  <c r="Q829" i="1"/>
  <c r="Q1007" i="1"/>
  <c r="Q758" i="1"/>
  <c r="Q995" i="1"/>
  <c r="Q817" i="1"/>
  <c r="Q195" i="1"/>
  <c r="Q499" i="1"/>
  <c r="Q488" i="1"/>
  <c r="Q919" i="1"/>
  <c r="Q564" i="1"/>
  <c r="Q885" i="1"/>
  <c r="Q865" i="1"/>
  <c r="Q141" i="1"/>
  <c r="Q1011" i="1"/>
  <c r="Q238" i="1"/>
  <c r="Q294" i="1"/>
  <c r="Q182" i="1"/>
  <c r="Q645" i="1"/>
  <c r="Q662" i="1"/>
  <c r="Q970" i="1"/>
  <c r="Q950" i="1"/>
  <c r="Q96" i="1"/>
  <c r="Q914" i="1"/>
  <c r="Q275" i="1"/>
  <c r="Q299" i="1"/>
  <c r="Q228" i="1"/>
  <c r="Q654" i="1"/>
  <c r="Q669" i="1"/>
  <c r="Q997" i="1"/>
  <c r="Q961" i="1"/>
  <c r="Q813" i="1"/>
  <c r="Q478" i="1"/>
  <c r="Q277" i="1"/>
  <c r="Q514" i="1"/>
  <c r="Q489" i="1"/>
  <c r="Q605" i="1"/>
  <c r="Q879" i="1"/>
  <c r="Q976" i="1"/>
  <c r="Q771" i="1"/>
  <c r="Q660" i="1"/>
  <c r="Q823" i="1"/>
  <c r="Q759" i="1"/>
  <c r="Q658" i="1"/>
  <c r="Q556" i="1"/>
  <c r="Q541" i="1"/>
  <c r="Q266" i="1"/>
  <c r="Q39" i="1"/>
  <c r="Q396" i="1"/>
  <c r="Q92" i="1"/>
  <c r="Q607" i="1"/>
  <c r="Q553" i="1"/>
  <c r="Q215" i="1"/>
  <c r="Q150" i="1"/>
  <c r="Q696" i="1"/>
  <c r="Q653" i="1"/>
  <c r="Q437" i="1"/>
  <c r="Q98" i="1"/>
  <c r="Q620" i="1"/>
  <c r="Q147" i="1"/>
  <c r="Q426" i="1"/>
  <c r="Q1010" i="1"/>
  <c r="Q972" i="1"/>
  <c r="Q880" i="1"/>
  <c r="Q959" i="1"/>
  <c r="Q587" i="1"/>
  <c r="Q812" i="1"/>
  <c r="Q95" i="1"/>
  <c r="Q124" i="1"/>
  <c r="Q481" i="1"/>
  <c r="Q71" i="1"/>
  <c r="Q364" i="1"/>
  <c r="Q593" i="1"/>
  <c r="Q657" i="1"/>
  <c r="Q757" i="1"/>
  <c r="Q192" i="1"/>
  <c r="Q530" i="1"/>
  <c r="Q100" i="1"/>
  <c r="Q405" i="1"/>
  <c r="Q24" i="1"/>
  <c r="Q239" i="1"/>
  <c r="Q268" i="1"/>
  <c r="Q317" i="1"/>
  <c r="Q336" i="1"/>
  <c r="Q378" i="1"/>
  <c r="Q388" i="1"/>
  <c r="Q457" i="1"/>
  <c r="Q544" i="1"/>
  <c r="Q646" i="1"/>
  <c r="Q756" i="1"/>
  <c r="Q683" i="1"/>
  <c r="Q849" i="1"/>
  <c r="Q808" i="1"/>
  <c r="Q504" i="1"/>
  <c r="Q303" i="1"/>
  <c r="Q424" i="1"/>
  <c r="Q749" i="1"/>
  <c r="Q537" i="1"/>
  <c r="Q842" i="1"/>
  <c r="Q822" i="1"/>
  <c r="Q952" i="1"/>
  <c r="Q408" i="1"/>
  <c r="Q13" i="1"/>
  <c r="Q469" i="1"/>
  <c r="Q413" i="1"/>
  <c r="Q301" i="1"/>
  <c r="Q729" i="1"/>
  <c r="Q765" i="1"/>
  <c r="Q668" i="1"/>
  <c r="Q1009" i="1"/>
  <c r="Q920" i="1"/>
  <c r="Q987" i="1"/>
  <c r="Q547" i="1"/>
  <c r="Q462" i="1"/>
  <c r="Q479" i="1"/>
  <c r="Q781" i="1"/>
  <c r="Q555" i="1"/>
  <c r="Q874" i="1"/>
  <c r="Q838" i="1"/>
  <c r="Q490" i="1"/>
  <c r="Q856" i="1"/>
  <c r="Q138" i="1"/>
  <c r="Q285" i="1"/>
  <c r="Q173" i="1"/>
  <c r="Q640" i="1"/>
  <c r="Q656" i="1"/>
  <c r="Q965" i="1"/>
  <c r="Q945" i="1"/>
  <c r="Q52" i="1"/>
  <c r="Q77" i="1"/>
  <c r="Q122" i="1"/>
  <c r="Q477" i="1"/>
  <c r="Q365" i="1"/>
  <c r="Q782" i="1"/>
  <c r="Q845" i="1"/>
  <c r="Q704" i="1"/>
  <c r="Q956" i="1"/>
  <c r="Q373" i="1"/>
  <c r="Q86" i="1"/>
  <c r="Q38" i="1"/>
  <c r="Q486" i="1"/>
  <c r="Q374" i="1"/>
  <c r="Q825" i="1"/>
  <c r="Q887" i="1"/>
  <c r="Q715" i="1"/>
  <c r="Q983" i="1"/>
  <c r="Q724" i="1"/>
  <c r="Q51" i="1"/>
  <c r="Q21" i="1"/>
  <c r="Q223" i="1"/>
  <c r="Q834" i="1"/>
  <c r="Q732" i="1"/>
  <c r="Q975" i="1"/>
  <c r="Q710" i="1"/>
  <c r="Q851" i="1"/>
  <c r="Q897" i="1"/>
  <c r="Q969" i="1"/>
  <c r="Q559" i="1"/>
  <c r="Q529" i="1"/>
  <c r="Q487" i="1"/>
  <c r="Q468" i="1"/>
  <c r="Q140" i="1"/>
  <c r="Q104" i="1"/>
  <c r="Q225" i="1"/>
  <c r="Q28" i="1"/>
  <c r="Q380" i="1"/>
  <c r="Q974" i="1"/>
  <c r="Q734" i="1"/>
  <c r="Q647" i="1"/>
  <c r="Q542" i="1"/>
  <c r="Q523" i="1"/>
  <c r="Q254" i="1"/>
  <c r="Q34" i="1"/>
  <c r="Q348" i="1"/>
  <c r="Q83" i="1"/>
  <c r="Q583" i="1"/>
  <c r="Q947" i="1"/>
  <c r="Q982" i="1"/>
  <c r="Q816" i="1"/>
  <c r="Q895" i="1"/>
  <c r="Q1001" i="1"/>
  <c r="Q690" i="1"/>
  <c r="Q648" i="1"/>
  <c r="Q525" i="1"/>
  <c r="Q511" i="1"/>
  <c r="Q473" i="1"/>
  <c r="Q454" i="1"/>
  <c r="Q126" i="1"/>
  <c r="Q592" i="1"/>
  <c r="Q165" i="1"/>
  <c r="Q14" i="1"/>
  <c r="Q355" i="1"/>
  <c r="Q615" i="1"/>
  <c r="Q293" i="1"/>
  <c r="Q550" i="1"/>
  <c r="Q389" i="1"/>
  <c r="Q780" i="1"/>
  <c r="Q338" i="1"/>
  <c r="Q831" i="1"/>
  <c r="Q367" i="1"/>
  <c r="Q131" i="1"/>
  <c r="Q545" i="1"/>
  <c r="Q111" i="1"/>
  <c r="Q423" i="1"/>
  <c r="Q631" i="1"/>
  <c r="Q410" i="1"/>
  <c r="Q574" i="1"/>
  <c r="Q627" i="1"/>
  <c r="Q830" i="1"/>
  <c r="Q954" i="1"/>
  <c r="Q850" i="1"/>
  <c r="Q171" i="1"/>
  <c r="Q74" i="1"/>
  <c r="Q75" i="1"/>
  <c r="Q198" i="1"/>
  <c r="Q255" i="1"/>
  <c r="Q531" i="1"/>
  <c r="Q922" i="1"/>
  <c r="Q259" i="1"/>
  <c r="Q267" i="1"/>
  <c r="Q407" i="1"/>
  <c r="Q93" i="1"/>
  <c r="Q273" i="1"/>
  <c r="Q498" i="1"/>
  <c r="Q181" i="1"/>
  <c r="Q176" i="1"/>
  <c r="Q566" i="1"/>
  <c r="Q761" i="1"/>
  <c r="Q633" i="1"/>
  <c r="Q763" i="1"/>
  <c r="Q888" i="1"/>
  <c r="Q872" i="1"/>
  <c r="Q446" i="1"/>
  <c r="Q390" i="1"/>
  <c r="Q447" i="1"/>
  <c r="Q935" i="1"/>
  <c r="Q752" i="1"/>
  <c r="Q19" i="1"/>
  <c r="Q459" i="1"/>
  <c r="Q766" i="1"/>
  <c r="Q483" i="1"/>
  <c r="Q465" i="1"/>
  <c r="Q382" i="1"/>
  <c r="Q371" i="1"/>
  <c r="Q202" i="1"/>
  <c r="Q746" i="1"/>
  <c r="Q356" i="1"/>
  <c r="Q622" i="1"/>
  <c r="Q667" i="1"/>
  <c r="Q902" i="1"/>
  <c r="Q913" i="1"/>
  <c r="Q78" i="1"/>
  <c r="Q25" i="1"/>
  <c r="Q518" i="1"/>
  <c r="Q634" i="1"/>
  <c r="Q706" i="1"/>
  <c r="Q726" i="1"/>
  <c r="Q72" i="1"/>
  <c r="Q290" i="1"/>
  <c r="Q414" i="1"/>
  <c r="Q387" i="1"/>
  <c r="Q283" i="1"/>
  <c r="Q988" i="1"/>
  <c r="Q731" i="1"/>
  <c r="Q440" i="1"/>
  <c r="Q190" i="1"/>
  <c r="Q427" i="1"/>
  <c r="Q164" i="1"/>
  <c r="Q990" i="1"/>
  <c r="Q938" i="1"/>
  <c r="Q747" i="1"/>
  <c r="Q119" i="1"/>
  <c r="Q142" i="1"/>
  <c r="Q89" i="1"/>
  <c r="Q616" i="1"/>
  <c r="Q910" i="1"/>
  <c r="Q613" i="1"/>
  <c r="Q918" i="1"/>
  <c r="Q213" i="1"/>
  <c r="Q482" i="1"/>
  <c r="Q245" i="1"/>
  <c r="Q76" i="1"/>
  <c r="Q475" i="1"/>
  <c r="Q806" i="1"/>
  <c r="Q898" i="1"/>
  <c r="Q358" i="1"/>
  <c r="Q428" i="1"/>
  <c r="Q58" i="1"/>
  <c r="Q235" i="1"/>
  <c r="Q484" i="1"/>
  <c r="Q619" i="1"/>
  <c r="Q820" i="1"/>
  <c r="Q136" i="1"/>
  <c r="Q431" i="1"/>
  <c r="Q350" i="1"/>
  <c r="Q217" i="1"/>
  <c r="Q269" i="1"/>
  <c r="Q798" i="1"/>
  <c r="Q1005" i="1"/>
  <c r="Q148" i="1"/>
  <c r="Q328" i="1"/>
  <c r="Q137" i="1"/>
  <c r="Q212" i="1"/>
  <c r="Q352" i="1"/>
  <c r="Q826" i="1"/>
  <c r="Q795" i="1"/>
  <c r="Q893" i="1"/>
  <c r="Q563" i="1"/>
  <c r="Q68" i="1"/>
  <c r="Q129" i="1"/>
  <c r="Q584" i="1"/>
  <c r="Q581" i="1"/>
  <c r="Q775" i="1"/>
  <c r="Q184" i="1"/>
  <c r="Q97" i="1"/>
  <c r="Q62" i="1"/>
  <c r="Q409" i="1"/>
  <c r="Q461" i="1"/>
  <c r="Q786" i="1"/>
  <c r="Q883" i="1"/>
  <c r="Q40" i="1"/>
  <c r="Q520" i="1"/>
  <c r="Q90" i="1"/>
  <c r="Q404" i="1"/>
  <c r="Q552" i="1"/>
  <c r="Q926" i="1"/>
  <c r="Q708" i="1"/>
  <c r="Q784" i="1"/>
  <c r="Q951" i="1"/>
  <c r="Q289" i="1"/>
  <c r="Q776" i="1"/>
  <c r="Q107" i="1"/>
  <c r="Q702" i="1"/>
  <c r="Q608" i="1"/>
  <c r="Q526" i="1"/>
  <c r="Q335" i="1"/>
  <c r="Q243" i="1"/>
  <c r="Q534" i="1"/>
  <c r="Q624" i="1"/>
  <c r="Q655" i="1"/>
  <c r="Q54" i="1"/>
  <c r="Q597" i="1"/>
  <c r="Q342" i="1"/>
  <c r="Q492" i="1"/>
  <c r="Q231" i="1"/>
  <c r="Q738" i="1"/>
  <c r="Q644" i="1"/>
  <c r="Q636" i="1"/>
  <c r="Q687" i="1"/>
  <c r="Q699" i="1"/>
  <c r="Q934" i="1"/>
  <c r="Q639" i="1"/>
  <c r="Q257" i="1"/>
  <c r="Q221" i="1"/>
  <c r="Q452" i="1"/>
  <c r="Q109" i="1"/>
  <c r="Q417" i="1"/>
  <c r="Q33" i="1"/>
  <c r="Q252" i="1"/>
  <c r="Q403" i="1"/>
  <c r="Q326" i="1"/>
  <c r="Q345" i="1"/>
  <c r="Q383" i="1"/>
  <c r="Q397" i="1"/>
  <c r="Q466" i="1"/>
  <c r="Q549" i="1"/>
  <c r="Q675" i="1"/>
  <c r="Q767" i="1"/>
  <c r="Q688" i="1"/>
  <c r="Q854" i="1"/>
  <c r="Q819" i="1"/>
  <c r="Q197" i="1"/>
  <c r="Q17" i="1"/>
  <c r="Q106" i="1"/>
  <c r="Q458" i="1"/>
  <c r="Q67" i="1"/>
  <c r="Q395" i="1"/>
  <c r="Q418" i="1"/>
  <c r="Q456" i="1"/>
  <c r="Q470" i="1"/>
  <c r="Q538" i="1"/>
  <c r="Q123" i="1"/>
  <c r="Q467" i="1"/>
  <c r="Q47" i="1"/>
  <c r="Q312" i="1"/>
  <c r="Q12" i="1"/>
  <c r="Q340" i="1"/>
  <c r="Q359" i="1"/>
  <c r="Q401" i="1"/>
  <c r="Q411" i="1"/>
  <c r="Q480" i="1"/>
  <c r="Q567" i="1"/>
  <c r="Q30" i="1"/>
  <c r="Q886" i="1"/>
  <c r="Q906" i="1"/>
  <c r="Q601" i="1"/>
  <c r="Q558" i="1"/>
  <c r="Q551" i="1"/>
  <c r="Q166" i="1"/>
  <c r="Q56" i="1"/>
  <c r="Q993" i="1"/>
  <c r="Q1000" i="1"/>
  <c r="Q891" i="1"/>
  <c r="Q788" i="1"/>
  <c r="Q741" i="1"/>
  <c r="Q297" i="1"/>
  <c r="Q322" i="1"/>
  <c r="Q280" i="1"/>
  <c r="Q82" i="1"/>
  <c r="Q679" i="1"/>
  <c r="Q973" i="1"/>
  <c r="Q864" i="1"/>
  <c r="Q783" i="1"/>
  <c r="Q730" i="1"/>
  <c r="Q247" i="1"/>
  <c r="Q313" i="1"/>
  <c r="Q156" i="1"/>
  <c r="Q32" i="1"/>
  <c r="Q429" i="1"/>
  <c r="Q882" i="1"/>
  <c r="Q779" i="1"/>
  <c r="Q676" i="1"/>
  <c r="Q618" i="1"/>
  <c r="Q502" i="1"/>
  <c r="Q716" i="1"/>
  <c r="Q179" i="1"/>
  <c r="Q307" i="1"/>
  <c r="Q377" i="1"/>
  <c r="Q940" i="1"/>
  <c r="Q672" i="1"/>
  <c r="Q802" i="1"/>
  <c r="Q750" i="1"/>
  <c r="Q310" i="1"/>
  <c r="Q422" i="1"/>
  <c r="Q714" i="1"/>
  <c r="Q22" i="1"/>
  <c r="Q48" i="1"/>
  <c r="Q946" i="1"/>
  <c r="Q843" i="1"/>
  <c r="Q740" i="1"/>
  <c r="Q691" i="1"/>
  <c r="Q183" i="1"/>
  <c r="Q249" i="1"/>
  <c r="Q495" i="1"/>
  <c r="Q49" i="1"/>
  <c r="Q415" i="1"/>
  <c r="Q723" i="1"/>
  <c r="Q998" i="1"/>
  <c r="Q664" i="1"/>
  <c r="Q722" i="1"/>
  <c r="Q718" i="1"/>
  <c r="Q292" i="1"/>
  <c r="Q363" i="1"/>
  <c r="Q421" i="1"/>
  <c r="Q677" i="1"/>
  <c r="Q977" i="1"/>
  <c r="Q811" i="1"/>
  <c r="Q884" i="1"/>
  <c r="Q958" i="1"/>
  <c r="Q681" i="1"/>
  <c r="Q638" i="1"/>
  <c r="Q516" i="1"/>
  <c r="Q506" i="1"/>
  <c r="Q464" i="1"/>
  <c r="Q445" i="1"/>
  <c r="Q117" i="1"/>
  <c r="Q572" i="1"/>
  <c r="Q159" i="1"/>
  <c r="Q10" i="1"/>
  <c r="Q330" i="1"/>
  <c r="Q680" i="1"/>
  <c r="Q320" i="1"/>
  <c r="Q251" i="1"/>
  <c r="Q241" i="1"/>
  <c r="Q199" i="1"/>
  <c r="Q180" i="1"/>
  <c r="Q302" i="1"/>
  <c r="Q61" i="1"/>
  <c r="Q394" i="1"/>
  <c r="Q105" i="1"/>
  <c r="Q7" i="1"/>
  <c r="Q521" i="1"/>
  <c r="Q442" i="1"/>
  <c r="Q400" i="1"/>
  <c r="Q381" i="1"/>
  <c r="Q53" i="1"/>
  <c r="Q435" i="1"/>
  <c r="Q88" i="1"/>
  <c r="Q565" i="1"/>
  <c r="Q172" i="1"/>
  <c r="Q594" i="1"/>
  <c r="Q256" i="1"/>
  <c r="Q187" i="1"/>
  <c r="Q177" i="1"/>
  <c r="Q777" i="1"/>
  <c r="Q522" i="1"/>
  <c r="Q135" i="1"/>
  <c r="Q341" i="1"/>
  <c r="Q236" i="1"/>
  <c r="Q41" i="1"/>
  <c r="W9" i="1"/>
  <c r="X9" i="1"/>
  <c r="AE1326" i="1"/>
  <c r="AD1326" i="1"/>
  <c r="AE1325" i="1"/>
  <c r="AD1325" i="1"/>
  <c r="AE1324" i="1"/>
  <c r="AD1324" i="1"/>
  <c r="AE1323" i="1"/>
  <c r="AD1323" i="1"/>
  <c r="AE1322" i="1"/>
  <c r="AD1322" i="1"/>
  <c r="AE1321" i="1"/>
  <c r="AD1321" i="1"/>
  <c r="AE1320" i="1"/>
  <c r="AD1320" i="1"/>
  <c r="AE1319" i="1"/>
  <c r="AD1319" i="1"/>
  <c r="AE1318" i="1"/>
  <c r="AD1318" i="1"/>
  <c r="AE1317" i="1"/>
  <c r="AD1317" i="1"/>
  <c r="AE1316" i="1"/>
  <c r="AD1316" i="1"/>
  <c r="AE1315" i="1"/>
  <c r="AD1315" i="1"/>
  <c r="AE1314" i="1"/>
  <c r="AD1314" i="1"/>
  <c r="AE1313" i="1"/>
  <c r="AD1313" i="1"/>
  <c r="AE1312" i="1"/>
  <c r="AD1312" i="1"/>
  <c r="AE1311" i="1"/>
  <c r="AD1311" i="1"/>
  <c r="AE1310" i="1"/>
  <c r="AD1310" i="1"/>
  <c r="AE1309" i="1"/>
  <c r="AD1309" i="1"/>
  <c r="AE1308" i="1"/>
  <c r="AD1308" i="1"/>
  <c r="AE1307" i="1"/>
  <c r="AD1307" i="1"/>
  <c r="AE1306" i="1"/>
  <c r="AD1306" i="1"/>
  <c r="AE1305" i="1"/>
  <c r="AD1305" i="1"/>
  <c r="AE1304" i="1"/>
  <c r="AD1304" i="1"/>
  <c r="AE1303" i="1"/>
  <c r="AD1303" i="1"/>
  <c r="AE1302" i="1"/>
  <c r="AD1302" i="1"/>
  <c r="AE1301" i="1"/>
  <c r="AD1301" i="1"/>
  <c r="AE1300" i="1"/>
  <c r="AD1300" i="1"/>
  <c r="AE1299" i="1"/>
  <c r="AD1299" i="1"/>
  <c r="AE1298" i="1"/>
  <c r="AD1298" i="1"/>
  <c r="AE1297" i="1"/>
  <c r="AD1297" i="1"/>
  <c r="AE1296" i="1"/>
  <c r="AD1296" i="1"/>
  <c r="AE1295" i="1"/>
  <c r="AD1295" i="1"/>
  <c r="AE1294" i="1"/>
  <c r="AD1294" i="1"/>
  <c r="AE1293" i="1"/>
  <c r="AD1293" i="1"/>
  <c r="AE1292" i="1"/>
  <c r="AD1292" i="1"/>
  <c r="AE1291" i="1"/>
  <c r="AD1291" i="1"/>
  <c r="AE1290" i="1"/>
  <c r="AD1290" i="1"/>
  <c r="AE1289" i="1"/>
  <c r="AD1289" i="1"/>
  <c r="AE1288" i="1"/>
  <c r="AD1288" i="1"/>
  <c r="AE1287" i="1"/>
  <c r="AD1287" i="1"/>
  <c r="AE1286" i="1"/>
  <c r="AD1286" i="1"/>
  <c r="AE1285" i="1"/>
  <c r="AD1285" i="1"/>
  <c r="AE1284" i="1"/>
  <c r="AD1284" i="1"/>
  <c r="AE1283" i="1"/>
  <c r="AD1283" i="1"/>
  <c r="AE1282" i="1"/>
  <c r="AD1282" i="1"/>
  <c r="AE1281" i="1"/>
  <c r="AD1281" i="1"/>
  <c r="AE1280" i="1"/>
  <c r="AD1280" i="1"/>
  <c r="AE1279" i="1"/>
  <c r="AD1279" i="1"/>
  <c r="AE1278" i="1"/>
  <c r="AD1278" i="1"/>
  <c r="AE1277" i="1"/>
  <c r="AD1277" i="1"/>
  <c r="AE1276" i="1"/>
  <c r="AD1276" i="1"/>
  <c r="AE1275" i="1"/>
  <c r="AD1275" i="1"/>
  <c r="AE1274" i="1"/>
  <c r="AD1274" i="1"/>
  <c r="AE1273" i="1"/>
  <c r="AD1273" i="1"/>
  <c r="AE1272" i="1"/>
  <c r="AD1272" i="1"/>
  <c r="AE1271" i="1"/>
  <c r="AD1271" i="1"/>
  <c r="AE1270" i="1"/>
  <c r="AD1270" i="1"/>
  <c r="AE1269" i="1"/>
  <c r="AD1269" i="1"/>
  <c r="AE1268" i="1"/>
  <c r="AD1268" i="1"/>
  <c r="AE1267" i="1"/>
  <c r="AD1267" i="1"/>
  <c r="AE1266" i="1"/>
  <c r="AD1266" i="1"/>
  <c r="AE1265" i="1"/>
  <c r="AD1265" i="1"/>
  <c r="AE1264" i="1"/>
  <c r="AD1264" i="1"/>
  <c r="AE1263" i="1"/>
  <c r="AD1263" i="1"/>
  <c r="AE1262" i="1"/>
  <c r="AD1262" i="1"/>
  <c r="AE1261" i="1"/>
  <c r="AD1261" i="1"/>
  <c r="AE1260" i="1"/>
  <c r="AD1260" i="1"/>
  <c r="AE1259" i="1"/>
  <c r="AD1259" i="1"/>
  <c r="AE1258" i="1"/>
  <c r="AD1258" i="1"/>
  <c r="AE1257" i="1"/>
  <c r="AD1257" i="1"/>
  <c r="AE1256" i="1"/>
  <c r="AD1256" i="1"/>
  <c r="AE1255" i="1"/>
  <c r="AD1255" i="1"/>
  <c r="AE1254" i="1"/>
  <c r="AD1254" i="1"/>
  <c r="AE1253" i="1"/>
  <c r="AD1253" i="1"/>
  <c r="AE1252" i="1"/>
  <c r="AD1252" i="1"/>
  <c r="AE1251" i="1"/>
  <c r="AD1251" i="1"/>
  <c r="AE1250" i="1"/>
  <c r="AD1250" i="1"/>
  <c r="AE1249" i="1"/>
  <c r="AD1249" i="1"/>
  <c r="AE1248" i="1"/>
  <c r="AD1248" i="1"/>
  <c r="AE1247" i="1"/>
  <c r="AD1247" i="1"/>
  <c r="AE1246" i="1"/>
  <c r="AD1246" i="1"/>
  <c r="AE1245" i="1"/>
  <c r="AD1245" i="1"/>
  <c r="AE1244" i="1"/>
  <c r="AD1244" i="1"/>
  <c r="AE1243" i="1"/>
  <c r="AD1243" i="1"/>
  <c r="AE1242" i="1"/>
  <c r="AD1242" i="1"/>
  <c r="AE1241" i="1"/>
  <c r="AD1241" i="1"/>
  <c r="AE1240" i="1"/>
  <c r="AD1240" i="1"/>
  <c r="AE1239" i="1"/>
  <c r="AD1239" i="1"/>
  <c r="AE1238" i="1"/>
  <c r="AD1238" i="1"/>
  <c r="AE1237" i="1"/>
  <c r="AD1237" i="1"/>
  <c r="AE1236" i="1"/>
  <c r="AD1236" i="1"/>
  <c r="AE1235" i="1"/>
  <c r="AD1235" i="1"/>
  <c r="AE1234" i="1"/>
  <c r="AD1234" i="1"/>
  <c r="AE1233" i="1"/>
  <c r="AD1233" i="1"/>
  <c r="AE1232" i="1"/>
  <c r="AD1232" i="1"/>
  <c r="AE1231" i="1"/>
  <c r="AD1231" i="1"/>
  <c r="AE1230" i="1"/>
  <c r="AD1230" i="1"/>
  <c r="AE1229" i="1"/>
  <c r="AD1229" i="1"/>
  <c r="AE1228" i="1"/>
  <c r="AD1228" i="1"/>
  <c r="AE1227" i="1"/>
  <c r="AD1227" i="1"/>
  <c r="AE1226" i="1"/>
  <c r="AD1226" i="1"/>
  <c r="AE1096" i="1"/>
  <c r="AD1096" i="1"/>
  <c r="AE1095" i="1"/>
  <c r="AD1095" i="1"/>
  <c r="AE1094" i="1"/>
  <c r="AD1094" i="1"/>
  <c r="AE1093" i="1"/>
  <c r="AD1093" i="1"/>
  <c r="AE1092" i="1"/>
  <c r="AD1092" i="1"/>
  <c r="AE1091" i="1"/>
  <c r="AD1091" i="1"/>
  <c r="AE1090" i="1"/>
  <c r="AD1090" i="1"/>
  <c r="AE1089" i="1"/>
  <c r="AD1089" i="1"/>
  <c r="AE1088" i="1"/>
  <c r="AD1088" i="1"/>
  <c r="AE1087" i="1"/>
  <c r="AD1087" i="1"/>
  <c r="AE1086" i="1"/>
  <c r="AD1086" i="1"/>
  <c r="AE1085" i="1"/>
  <c r="AD1085" i="1"/>
  <c r="AE1084" i="1"/>
  <c r="AD1084" i="1"/>
  <c r="AE1083" i="1"/>
  <c r="AD1083" i="1"/>
  <c r="AE1082" i="1"/>
  <c r="AD1082" i="1"/>
  <c r="AE1081" i="1"/>
  <c r="AD1081" i="1"/>
  <c r="AE1080" i="1"/>
  <c r="AD1080" i="1"/>
  <c r="AE1079" i="1"/>
  <c r="AD1079" i="1"/>
  <c r="AE1078" i="1"/>
  <c r="AD1078" i="1"/>
  <c r="AE1077" i="1"/>
  <c r="AD1077" i="1"/>
  <c r="AE1076" i="1"/>
  <c r="AD1076" i="1"/>
  <c r="AE1075" i="1"/>
  <c r="AD1075" i="1"/>
  <c r="AE1074" i="1"/>
  <c r="AD1074" i="1"/>
  <c r="AE1073" i="1"/>
  <c r="AD1073" i="1"/>
  <c r="AE1072" i="1"/>
  <c r="AD1072" i="1"/>
  <c r="AE1071" i="1"/>
  <c r="AD1071" i="1"/>
  <c r="AE1070" i="1"/>
  <c r="AD1070" i="1"/>
  <c r="AE1069" i="1"/>
  <c r="AD1069" i="1"/>
  <c r="AE1068" i="1"/>
  <c r="AD1068" i="1"/>
  <c r="AE1067" i="1"/>
  <c r="AD1067" i="1"/>
  <c r="AE1066" i="1"/>
  <c r="AD1066" i="1"/>
  <c r="AE1065" i="1"/>
  <c r="AD1065" i="1"/>
  <c r="AE1064" i="1"/>
  <c r="AD1064" i="1"/>
  <c r="AE1063" i="1"/>
  <c r="AD1063" i="1"/>
  <c r="AE1062" i="1"/>
  <c r="AD1062" i="1"/>
  <c r="AE1061" i="1"/>
  <c r="AD1061" i="1"/>
  <c r="AE1060" i="1"/>
  <c r="AD1060" i="1"/>
  <c r="AE1059" i="1"/>
  <c r="AD1059" i="1"/>
  <c r="AE1058" i="1"/>
  <c r="AD1058" i="1"/>
  <c r="AE1057" i="1"/>
  <c r="AD1057" i="1"/>
  <c r="AE1056" i="1"/>
  <c r="AD1056" i="1"/>
  <c r="AE1055" i="1"/>
  <c r="AD1055" i="1"/>
  <c r="AE1054" i="1"/>
  <c r="AD1054" i="1"/>
  <c r="AE1053" i="1"/>
  <c r="AD1053" i="1"/>
  <c r="AE1052" i="1"/>
  <c r="AD1052" i="1"/>
  <c r="AE1051" i="1"/>
  <c r="AD1051" i="1"/>
  <c r="AE1050" i="1"/>
  <c r="AD1050" i="1"/>
  <c r="AE1049" i="1"/>
  <c r="AD1049" i="1"/>
  <c r="AE1048" i="1"/>
  <c r="AD1048" i="1"/>
  <c r="AE1047" i="1"/>
  <c r="AD1047" i="1"/>
  <c r="AE1046" i="1"/>
  <c r="AD1046" i="1"/>
  <c r="AE1045" i="1"/>
  <c r="AD1045" i="1"/>
  <c r="AE1044" i="1"/>
  <c r="AD1044" i="1"/>
  <c r="AE1042" i="1"/>
  <c r="AD1042" i="1"/>
  <c r="AE1041" i="1"/>
  <c r="AD1041" i="1"/>
  <c r="AE1040" i="1"/>
  <c r="AD1040" i="1"/>
  <c r="AE1039" i="1"/>
  <c r="AD1039" i="1"/>
  <c r="AE1038" i="1"/>
  <c r="AD1038" i="1"/>
  <c r="AE1037" i="1"/>
  <c r="AD1037" i="1"/>
  <c r="AE1036" i="1"/>
  <c r="AD1036" i="1"/>
  <c r="AE1035" i="1"/>
  <c r="AD1035" i="1"/>
  <c r="AE1034" i="1"/>
  <c r="AD1034" i="1"/>
  <c r="AE1033" i="1"/>
  <c r="AD1033" i="1"/>
  <c r="AE1032" i="1"/>
  <c r="AD1032" i="1"/>
  <c r="AE1031" i="1"/>
  <c r="AD1031" i="1"/>
  <c r="AE1030" i="1"/>
  <c r="AD1030" i="1"/>
  <c r="AE1029" i="1"/>
  <c r="AD1029" i="1"/>
  <c r="AE1028" i="1"/>
  <c r="AD1028" i="1"/>
  <c r="AE1027" i="1"/>
  <c r="AD1027" i="1"/>
  <c r="AE1026" i="1"/>
  <c r="AD1026" i="1"/>
  <c r="AE1025" i="1"/>
  <c r="AD1025" i="1"/>
  <c r="AE1024" i="1"/>
  <c r="AD1024" i="1"/>
  <c r="AE1023" i="1"/>
  <c r="AD1023" i="1"/>
  <c r="AE1022" i="1"/>
  <c r="AD1022" i="1"/>
  <c r="AE1021" i="1"/>
  <c r="AD1021" i="1"/>
  <c r="AE1020" i="1"/>
  <c r="AD1020" i="1"/>
  <c r="AE1019" i="1"/>
  <c r="AD1019" i="1"/>
  <c r="AE1018" i="1"/>
  <c r="AD1018" i="1"/>
  <c r="Q9" i="1" a="1"/>
  <c r="Q4" i="1"/>
  <c r="Q9" i="1" l="1"/>
  <c r="G10" i="3"/>
  <c r="G11" i="3"/>
  <c r="I28" i="3"/>
  <c r="F9" i="3" s="1"/>
  <c r="D38" i="3"/>
  <c r="E9" i="3" s="1"/>
  <c r="E38" i="3"/>
  <c r="E10" i="3" s="1"/>
  <c r="F38" i="3"/>
  <c r="E11" i="3" s="1"/>
  <c r="J28" i="3"/>
  <c r="F10" i="3" s="1"/>
  <c r="I1328" i="1"/>
  <c r="D1227" i="1"/>
  <c r="D1228" i="1" s="1"/>
  <c r="D1229" i="1" s="1"/>
  <c r="D1230" i="1" s="1"/>
  <c r="D1231" i="1" s="1"/>
  <c r="D1232" i="1" s="1"/>
  <c r="D1233" i="1" s="1"/>
  <c r="D1234" i="1" s="1"/>
  <c r="D1235" i="1" s="1"/>
  <c r="D1236" i="1" s="1"/>
  <c r="D1237" i="1" s="1"/>
  <c r="D1238" i="1" s="1"/>
  <c r="D1239" i="1" s="1"/>
  <c r="D1240" i="1" s="1"/>
  <c r="D1241" i="1" s="1"/>
  <c r="D1242" i="1" s="1"/>
  <c r="D1243" i="1" s="1"/>
  <c r="D1244" i="1" s="1"/>
  <c r="D1245" i="1" s="1"/>
  <c r="D1246" i="1" s="1"/>
  <c r="D1247" i="1" s="1"/>
  <c r="D1248" i="1" s="1"/>
  <c r="D1249" i="1" s="1"/>
  <c r="D1250" i="1" s="1"/>
  <c r="D1251" i="1" s="1"/>
  <c r="D1252" i="1" s="1"/>
  <c r="D1253" i="1" s="1"/>
  <c r="D1254" i="1" s="1"/>
  <c r="D1255" i="1" s="1"/>
  <c r="D1256" i="1" s="1"/>
  <c r="D1257" i="1" s="1"/>
  <c r="D1258" i="1" s="1"/>
  <c r="D1259" i="1" s="1"/>
  <c r="D1260" i="1" s="1"/>
  <c r="D1261" i="1" s="1"/>
  <c r="D1262" i="1" s="1"/>
  <c r="D1263" i="1" s="1"/>
  <c r="D1264" i="1" s="1"/>
  <c r="D1265" i="1" s="1"/>
  <c r="D1266" i="1" s="1"/>
  <c r="D1267" i="1" s="1"/>
  <c r="D1268" i="1" s="1"/>
  <c r="D1269" i="1" s="1"/>
  <c r="D1270" i="1" s="1"/>
  <c r="D1271" i="1" s="1"/>
  <c r="D1272" i="1" s="1"/>
  <c r="D1273" i="1" s="1"/>
  <c r="D1274" i="1" s="1"/>
  <c r="D1275" i="1" s="1"/>
  <c r="D1277" i="1" s="1"/>
  <c r="D1278" i="1" s="1"/>
  <c r="D1279" i="1" s="1"/>
  <c r="D1280" i="1" s="1"/>
  <c r="D1281" i="1" s="1"/>
  <c r="D1282" i="1" s="1"/>
  <c r="D1283" i="1" s="1"/>
  <c r="D1284" i="1" s="1"/>
  <c r="D1285" i="1" s="1"/>
  <c r="D1286" i="1" s="1"/>
  <c r="D1287" i="1" s="1"/>
  <c r="D1288" i="1" s="1"/>
  <c r="D1289" i="1" s="1"/>
  <c r="D1290" i="1" s="1"/>
  <c r="D1291" i="1" s="1"/>
  <c r="D1292" i="1" s="1"/>
  <c r="D1293" i="1" s="1"/>
  <c r="D1294" i="1" s="1"/>
  <c r="D1295" i="1" s="1"/>
  <c r="D1296" i="1" s="1"/>
  <c r="D1297" i="1" s="1"/>
  <c r="D1298" i="1" s="1"/>
  <c r="D1299" i="1" s="1"/>
  <c r="D1300" i="1" s="1"/>
  <c r="D1301" i="1" s="1"/>
  <c r="D1302" i="1" s="1"/>
  <c r="D1303" i="1" s="1"/>
  <c r="D1304" i="1" s="1"/>
  <c r="D1305" i="1" s="1"/>
  <c r="D1306" i="1" s="1"/>
  <c r="D1307" i="1" s="1"/>
  <c r="D1308" i="1" s="1"/>
  <c r="D1309" i="1" s="1"/>
  <c r="D1310" i="1" s="1"/>
  <c r="D1311" i="1" s="1"/>
  <c r="D1312" i="1" s="1"/>
  <c r="D1313" i="1" s="1"/>
  <c r="D1314" i="1" s="1"/>
  <c r="D1315" i="1" s="1"/>
  <c r="D1316" i="1" s="1"/>
  <c r="D1317" i="1" s="1"/>
  <c r="D1318" i="1" s="1"/>
  <c r="D1319" i="1" s="1"/>
  <c r="D1320" i="1" s="1"/>
  <c r="D1321" i="1" s="1"/>
  <c r="D1322" i="1" s="1"/>
  <c r="D1323" i="1" s="1"/>
  <c r="D1324" i="1" s="1"/>
  <c r="D1325" i="1" s="1"/>
  <c r="D1326" i="1" s="1"/>
  <c r="I1220" i="1"/>
  <c r="D1019" i="1"/>
  <c r="D1020" i="1" s="1"/>
  <c r="D1021" i="1" s="1"/>
  <c r="D1022" i="1" s="1"/>
  <c r="D1023" i="1" s="1"/>
  <c r="D1024" i="1" s="1"/>
  <c r="D1025" i="1" s="1"/>
  <c r="D1026" i="1" s="1"/>
  <c r="D1027" i="1" s="1"/>
  <c r="D1028" i="1" s="1"/>
  <c r="D1029" i="1" s="1"/>
  <c r="D1030" i="1" s="1"/>
  <c r="D1031" i="1" s="1"/>
  <c r="D1032" i="1" s="1"/>
  <c r="D1033" i="1" s="1"/>
  <c r="D1034" i="1" s="1"/>
  <c r="D1035" i="1" s="1"/>
  <c r="D1036" i="1" s="1"/>
  <c r="D1037" i="1" s="1"/>
  <c r="D1038" i="1" s="1"/>
  <c r="D1039" i="1" s="1"/>
  <c r="D1040" i="1" s="1"/>
  <c r="D1041" i="1" s="1"/>
  <c r="D1042" i="1" s="1"/>
  <c r="D10" i="1"/>
  <c r="D11" i="1" s="1"/>
  <c r="Y9" i="1" a="1"/>
  <c r="Y9" i="1" l="1"/>
  <c r="D12" i="1"/>
  <c r="P11" i="1"/>
  <c r="E13" i="3"/>
  <c r="D1043" i="1"/>
  <c r="D1044" i="1" s="1"/>
  <c r="D1045" i="1" s="1"/>
  <c r="D1046" i="1" s="1"/>
  <c r="D1047" i="1" s="1"/>
  <c r="D1048" i="1" s="1"/>
  <c r="D1049" i="1" s="1"/>
  <c r="D1050" i="1" s="1"/>
  <c r="D1051" i="1" s="1"/>
  <c r="D1052" i="1" s="1"/>
  <c r="D1053" i="1" s="1"/>
  <c r="D1054" i="1" s="1"/>
  <c r="D1055" i="1" s="1"/>
  <c r="D1056" i="1" s="1"/>
  <c r="D1057" i="1" s="1"/>
  <c r="D1058" i="1" s="1"/>
  <c r="D1059" i="1" s="1"/>
  <c r="D1060" i="1" s="1"/>
  <c r="D1061" i="1" s="1"/>
  <c r="D1062" i="1" s="1"/>
  <c r="D1063" i="1" s="1"/>
  <c r="D1064" i="1" s="1"/>
  <c r="D1065" i="1" s="1"/>
  <c r="D1066" i="1" s="1"/>
  <c r="D1067" i="1" s="1"/>
  <c r="D1068" i="1" s="1"/>
  <c r="D1069" i="1" s="1"/>
  <c r="D1070" i="1" s="1"/>
  <c r="D1071" i="1" s="1"/>
  <c r="D1072" i="1" s="1"/>
  <c r="D1073" i="1" s="1"/>
  <c r="D1074" i="1" s="1"/>
  <c r="D1075" i="1" s="1"/>
  <c r="D1076" i="1" s="1"/>
  <c r="D1077" i="1" s="1"/>
  <c r="D1078" i="1" s="1"/>
  <c r="D1079" i="1" s="1"/>
  <c r="D1080" i="1" s="1"/>
  <c r="D1081" i="1" s="1"/>
  <c r="D1082" i="1" s="1"/>
  <c r="D1083" i="1" s="1"/>
  <c r="D1084" i="1" s="1"/>
  <c r="D1085" i="1" s="1"/>
  <c r="D1086" i="1" s="1"/>
  <c r="D1087" i="1" s="1"/>
  <c r="D1088" i="1" s="1"/>
  <c r="D1089" i="1" s="1"/>
  <c r="D1090" i="1" s="1"/>
  <c r="D1091" i="1" s="1"/>
  <c r="D1092" i="1" s="1"/>
  <c r="D1093" i="1" s="1"/>
  <c r="D1094" i="1" s="1"/>
  <c r="D1095" i="1" s="1"/>
  <c r="D1096" i="1" s="1"/>
  <c r="D1097" i="1" s="1"/>
  <c r="D1098" i="1" s="1"/>
  <c r="D1099" i="1" s="1"/>
  <c r="D1100" i="1" s="1"/>
  <c r="D1101" i="1" s="1"/>
  <c r="D1102" i="1" s="1"/>
  <c r="D1103" i="1" s="1"/>
  <c r="D1104" i="1" s="1"/>
  <c r="D1105" i="1" s="1"/>
  <c r="D1106" i="1" s="1"/>
  <c r="D1107" i="1" s="1"/>
  <c r="D1108" i="1" s="1"/>
  <c r="D1109" i="1" s="1"/>
  <c r="D1110" i="1" s="1"/>
  <c r="D1111" i="1" s="1"/>
  <c r="D1112" i="1" s="1"/>
  <c r="D1113" i="1" s="1"/>
  <c r="D1114" i="1" s="1"/>
  <c r="D1115" i="1" s="1"/>
  <c r="D1116" i="1" s="1"/>
  <c r="D1117" i="1" s="1"/>
  <c r="D1119" i="1" s="1"/>
  <c r="D1120" i="1" s="1"/>
  <c r="D1121" i="1" s="1"/>
  <c r="D1122" i="1" s="1"/>
  <c r="D1123" i="1" s="1"/>
  <c r="D1124" i="1" s="1"/>
  <c r="D1125" i="1" s="1"/>
  <c r="D1126" i="1" s="1"/>
  <c r="D1127" i="1" s="1"/>
  <c r="D1128" i="1" s="1"/>
  <c r="D1129" i="1" s="1"/>
  <c r="D1130" i="1" s="1"/>
  <c r="D1131" i="1" s="1"/>
  <c r="D1132" i="1" s="1"/>
  <c r="D1133" i="1" s="1"/>
  <c r="D1134" i="1" s="1"/>
  <c r="D1135" i="1" s="1"/>
  <c r="D1136" i="1" s="1"/>
  <c r="D1137" i="1" s="1"/>
  <c r="D1138" i="1" s="1"/>
  <c r="D1139" i="1" s="1"/>
  <c r="D1140" i="1" s="1"/>
  <c r="D1141" i="1" s="1"/>
  <c r="D1142" i="1" s="1"/>
  <c r="D1143" i="1" s="1"/>
  <c r="D1144" i="1" s="1"/>
  <c r="D1145" i="1" s="1"/>
  <c r="D1146" i="1" s="1"/>
  <c r="D1147" i="1" s="1"/>
  <c r="D1148" i="1" s="1"/>
  <c r="D1149" i="1" s="1"/>
  <c r="D1150" i="1" s="1"/>
  <c r="D1151" i="1" s="1"/>
  <c r="D1152" i="1" s="1"/>
  <c r="D1153" i="1" s="1"/>
  <c r="D1154" i="1" s="1"/>
  <c r="D1155" i="1" s="1"/>
  <c r="D1156" i="1" s="1"/>
  <c r="D1157" i="1" s="1"/>
  <c r="D1158" i="1" s="1"/>
  <c r="D1159" i="1" s="1"/>
  <c r="D1160" i="1" s="1"/>
  <c r="D1161" i="1" s="1"/>
  <c r="D1162" i="1" s="1"/>
  <c r="D1163" i="1" s="1"/>
  <c r="D1164" i="1" s="1"/>
  <c r="D1165" i="1" s="1"/>
  <c r="D1166" i="1" s="1"/>
  <c r="D1167" i="1" s="1"/>
  <c r="D1168" i="1" s="1"/>
  <c r="D1169" i="1" s="1"/>
  <c r="D1170" i="1" s="1"/>
  <c r="D1171" i="1" s="1"/>
  <c r="D1172" i="1" s="1"/>
  <c r="D1173" i="1" s="1"/>
  <c r="D1174" i="1" s="1"/>
  <c r="D1175" i="1" s="1"/>
  <c r="D1176" i="1" s="1"/>
  <c r="D1177" i="1" s="1"/>
  <c r="D1178" i="1" s="1"/>
  <c r="D1179" i="1" s="1"/>
  <c r="D1180" i="1" s="1"/>
  <c r="D1181" i="1" s="1"/>
  <c r="D1182" i="1" s="1"/>
  <c r="D1183" i="1" s="1"/>
  <c r="D1184" i="1" s="1"/>
  <c r="D1185" i="1" s="1"/>
  <c r="D1186" i="1" s="1"/>
  <c r="D1187" i="1" s="1"/>
  <c r="D1188" i="1" s="1"/>
  <c r="D1189" i="1" s="1"/>
  <c r="D1190" i="1" s="1"/>
  <c r="D1191" i="1" s="1"/>
  <c r="D1192" i="1" s="1"/>
  <c r="D1193" i="1" s="1"/>
  <c r="D1194" i="1" s="1"/>
  <c r="D1195" i="1" s="1"/>
  <c r="D1196" i="1" s="1"/>
  <c r="D1197" i="1" s="1"/>
  <c r="D1198" i="1" s="1"/>
  <c r="D1199" i="1" s="1"/>
  <c r="D1200" i="1" s="1"/>
  <c r="D1201" i="1" s="1"/>
  <c r="D1202" i="1" s="1"/>
  <c r="D1203" i="1" s="1"/>
  <c r="D1204" i="1" s="1"/>
  <c r="D1205" i="1" s="1"/>
  <c r="D1206" i="1" s="1"/>
  <c r="D1207" i="1" s="1"/>
  <c r="D1208" i="1" s="1"/>
  <c r="D1209" i="1" s="1"/>
  <c r="D1210" i="1" s="1"/>
  <c r="D1211" i="1" s="1"/>
  <c r="D1212" i="1" s="1"/>
  <c r="D1213" i="1" s="1"/>
  <c r="D1214" i="1" s="1"/>
  <c r="D1215" i="1" s="1"/>
  <c r="D1216" i="1" s="1"/>
  <c r="D1217" i="1" s="1"/>
  <c r="D1218" i="1" s="1"/>
  <c r="Q3" i="1"/>
  <c r="Q5" i="1"/>
  <c r="D13" i="1" l="1"/>
  <c r="P12" i="1"/>
  <c r="P13" i="1" l="1"/>
  <c r="D14" i="1"/>
  <c r="D15" i="1" l="1"/>
  <c r="P14" i="1"/>
  <c r="D16" i="1" l="1"/>
  <c r="P15" i="1"/>
  <c r="D17" i="1" l="1"/>
  <c r="P16" i="1"/>
  <c r="D18" i="1" l="1"/>
  <c r="P17" i="1"/>
  <c r="D19" i="1" l="1"/>
  <c r="P18" i="1"/>
  <c r="D20" i="1" l="1"/>
  <c r="P19" i="1"/>
  <c r="D21" i="1" l="1"/>
  <c r="P20" i="1"/>
  <c r="D22" i="1" l="1"/>
  <c r="P21" i="1"/>
  <c r="D23" i="1" l="1"/>
  <c r="P22" i="1"/>
  <c r="D24" i="1" l="1"/>
  <c r="P23" i="1"/>
  <c r="D25" i="1" l="1"/>
  <c r="P24" i="1"/>
  <c r="D26" i="1" l="1"/>
  <c r="P25" i="1"/>
  <c r="D27" i="1" l="1"/>
  <c r="P26" i="1"/>
  <c r="D28" i="1" l="1"/>
  <c r="P27" i="1"/>
  <c r="D29" i="1" l="1"/>
  <c r="P28" i="1"/>
  <c r="D30" i="1" l="1"/>
  <c r="P29" i="1"/>
  <c r="D31" i="1" l="1"/>
  <c r="P30" i="1"/>
  <c r="D32" i="1" l="1"/>
  <c r="P31" i="1"/>
  <c r="D33" i="1" l="1"/>
  <c r="P32" i="1"/>
  <c r="D34" i="1" l="1"/>
  <c r="P33" i="1"/>
  <c r="D35" i="1" l="1"/>
  <c r="P34" i="1"/>
  <c r="D36" i="1" l="1"/>
  <c r="P35" i="1"/>
  <c r="D37" i="1" l="1"/>
  <c r="P36" i="1"/>
  <c r="D38" i="1" l="1"/>
  <c r="P37" i="1"/>
  <c r="D39" i="1" l="1"/>
  <c r="P38" i="1"/>
  <c r="D40" i="1" l="1"/>
  <c r="P39" i="1"/>
  <c r="D41" i="1" l="1"/>
  <c r="P40" i="1"/>
  <c r="D42" i="1" l="1"/>
  <c r="P41" i="1"/>
  <c r="D43" i="1" l="1"/>
  <c r="P42" i="1"/>
  <c r="D44" i="1" l="1"/>
  <c r="P43" i="1"/>
  <c r="P44" i="1" l="1"/>
  <c r="D45" i="1"/>
  <c r="D46" i="1" l="1"/>
  <c r="P45" i="1"/>
  <c r="D47" i="1" l="1"/>
  <c r="P46" i="1"/>
  <c r="D48" i="1" l="1"/>
  <c r="P47" i="1"/>
  <c r="D49" i="1" l="1"/>
  <c r="P48" i="1"/>
  <c r="D50" i="1" l="1"/>
  <c r="P49" i="1"/>
  <c r="D51" i="1" l="1"/>
  <c r="P50" i="1"/>
  <c r="D52" i="1" l="1"/>
  <c r="P51" i="1"/>
  <c r="D53" i="1" l="1"/>
  <c r="P52" i="1"/>
  <c r="D54" i="1" l="1"/>
  <c r="P53" i="1"/>
  <c r="D55" i="1" l="1"/>
  <c r="P54" i="1"/>
  <c r="D56" i="1" l="1"/>
  <c r="P55" i="1"/>
  <c r="D57" i="1" l="1"/>
  <c r="P56" i="1"/>
  <c r="D58" i="1" l="1"/>
  <c r="P57" i="1"/>
  <c r="D59" i="1" l="1"/>
  <c r="P58" i="1"/>
  <c r="D60" i="1" l="1"/>
  <c r="P59" i="1"/>
  <c r="D61" i="1" l="1"/>
  <c r="P60" i="1"/>
  <c r="D62" i="1" l="1"/>
  <c r="P61" i="1"/>
  <c r="D63" i="1" l="1"/>
  <c r="P62" i="1"/>
  <c r="D64" i="1" l="1"/>
  <c r="P63" i="1"/>
  <c r="D65" i="1" l="1"/>
  <c r="P64" i="1"/>
  <c r="D66" i="1" l="1"/>
  <c r="P65" i="1"/>
  <c r="D67" i="1" l="1"/>
  <c r="P66" i="1"/>
  <c r="D68" i="1" l="1"/>
  <c r="P67" i="1"/>
  <c r="D69" i="1" l="1"/>
  <c r="P68" i="1"/>
  <c r="D70" i="1" l="1"/>
  <c r="P69" i="1"/>
  <c r="D71" i="1" l="1"/>
  <c r="P70" i="1"/>
  <c r="D72" i="1" l="1"/>
  <c r="P71" i="1"/>
  <c r="D73" i="1" l="1"/>
  <c r="P72" i="1"/>
  <c r="D74" i="1" l="1"/>
  <c r="P73" i="1"/>
  <c r="D75" i="1" l="1"/>
  <c r="P74" i="1"/>
  <c r="D76" i="1" l="1"/>
  <c r="P75" i="1"/>
  <c r="D77" i="1" l="1"/>
  <c r="P76" i="1"/>
  <c r="D78" i="1" l="1"/>
  <c r="P77" i="1"/>
  <c r="D79" i="1" l="1"/>
  <c r="P78" i="1"/>
  <c r="D80" i="1" l="1"/>
  <c r="P79" i="1"/>
  <c r="D81" i="1" l="1"/>
  <c r="P80" i="1"/>
  <c r="D82" i="1" l="1"/>
  <c r="P81" i="1"/>
  <c r="D83" i="1" l="1"/>
  <c r="P82" i="1"/>
  <c r="D84" i="1" l="1"/>
  <c r="P83" i="1"/>
  <c r="D85" i="1" l="1"/>
  <c r="P84" i="1"/>
  <c r="D86" i="1" l="1"/>
  <c r="P85" i="1"/>
  <c r="D87" i="1" l="1"/>
  <c r="P86" i="1"/>
  <c r="D88" i="1" l="1"/>
  <c r="P87" i="1"/>
  <c r="D89" i="1" l="1"/>
  <c r="P88" i="1"/>
  <c r="D90" i="1" l="1"/>
  <c r="P89" i="1"/>
  <c r="D91" i="1" l="1"/>
  <c r="P90" i="1"/>
  <c r="D92" i="1" l="1"/>
  <c r="P91" i="1"/>
  <c r="D93" i="1" l="1"/>
  <c r="P92" i="1"/>
  <c r="D94" i="1" l="1"/>
  <c r="P93" i="1"/>
  <c r="D95" i="1" l="1"/>
  <c r="P94" i="1"/>
  <c r="D96" i="1" l="1"/>
  <c r="P95" i="1"/>
  <c r="D97" i="1" l="1"/>
  <c r="P96" i="1"/>
  <c r="D98" i="1" l="1"/>
  <c r="P97" i="1"/>
  <c r="D99" i="1" l="1"/>
  <c r="P98" i="1"/>
  <c r="D100" i="1" l="1"/>
  <c r="P99" i="1"/>
  <c r="D101" i="1" l="1"/>
  <c r="P100" i="1"/>
  <c r="D102" i="1" l="1"/>
  <c r="P101" i="1"/>
  <c r="D103" i="1" l="1"/>
  <c r="P102" i="1"/>
  <c r="D104" i="1" l="1"/>
  <c r="P103" i="1"/>
  <c r="D105" i="1" l="1"/>
  <c r="P104" i="1"/>
  <c r="D106" i="1" l="1"/>
  <c r="P105" i="1"/>
  <c r="D107" i="1" l="1"/>
  <c r="P106" i="1"/>
  <c r="D108" i="1" l="1"/>
  <c r="P107" i="1"/>
  <c r="D109" i="1" l="1"/>
  <c r="P108" i="1"/>
  <c r="D110" i="1" l="1"/>
  <c r="P109" i="1"/>
  <c r="D111" i="1" l="1"/>
  <c r="P110" i="1"/>
  <c r="D112" i="1" l="1"/>
  <c r="P111" i="1"/>
  <c r="D113" i="1" l="1"/>
  <c r="P112" i="1"/>
  <c r="D114" i="1" l="1"/>
  <c r="P113" i="1"/>
  <c r="D115" i="1" l="1"/>
  <c r="P114" i="1"/>
  <c r="D116" i="1" l="1"/>
  <c r="P115" i="1"/>
  <c r="D117" i="1" l="1"/>
  <c r="P116" i="1"/>
  <c r="D118" i="1" l="1"/>
  <c r="P117" i="1"/>
  <c r="D119" i="1" l="1"/>
  <c r="P118" i="1"/>
  <c r="D120" i="1" l="1"/>
  <c r="P119" i="1"/>
  <c r="D121" i="1" l="1"/>
  <c r="P120" i="1"/>
  <c r="D122" i="1" l="1"/>
  <c r="P121" i="1"/>
  <c r="D123" i="1" l="1"/>
  <c r="P122" i="1"/>
  <c r="D124" i="1" l="1"/>
  <c r="P123" i="1"/>
  <c r="D125" i="1" l="1"/>
  <c r="P124" i="1"/>
  <c r="D126" i="1" l="1"/>
  <c r="P125" i="1"/>
  <c r="D127" i="1" l="1"/>
  <c r="P126" i="1"/>
  <c r="D128" i="1" l="1"/>
  <c r="P127" i="1"/>
  <c r="D129" i="1" l="1"/>
  <c r="P128" i="1"/>
  <c r="D130" i="1" l="1"/>
  <c r="P129" i="1"/>
  <c r="D131" i="1" l="1"/>
  <c r="P130" i="1"/>
  <c r="D132" i="1" l="1"/>
  <c r="P131" i="1"/>
  <c r="D133" i="1" l="1"/>
  <c r="P132" i="1"/>
  <c r="D134" i="1" l="1"/>
  <c r="P133" i="1"/>
  <c r="D135" i="1" l="1"/>
  <c r="P134" i="1"/>
  <c r="D136" i="1" l="1"/>
  <c r="P135" i="1"/>
  <c r="D137" i="1" l="1"/>
  <c r="P136" i="1"/>
  <c r="D138" i="1" l="1"/>
  <c r="P137" i="1"/>
  <c r="D139" i="1" l="1"/>
  <c r="P138" i="1"/>
  <c r="D140" i="1" l="1"/>
  <c r="P139" i="1"/>
  <c r="D141" i="1" l="1"/>
  <c r="P140" i="1"/>
  <c r="D142" i="1" l="1"/>
  <c r="P141" i="1"/>
  <c r="D143" i="1" l="1"/>
  <c r="P142" i="1"/>
  <c r="D144" i="1" l="1"/>
  <c r="P143" i="1"/>
  <c r="D145" i="1" l="1"/>
  <c r="P144" i="1"/>
  <c r="D146" i="1" l="1"/>
  <c r="P145" i="1"/>
  <c r="D147" i="1" l="1"/>
  <c r="P146" i="1"/>
  <c r="D148" i="1" l="1"/>
  <c r="P147" i="1"/>
  <c r="D149" i="1" l="1"/>
  <c r="P148" i="1"/>
  <c r="D150" i="1" l="1"/>
  <c r="P149" i="1"/>
  <c r="D151" i="1" l="1"/>
  <c r="P150" i="1"/>
  <c r="D152" i="1" l="1"/>
  <c r="P151" i="1"/>
  <c r="D153" i="1" l="1"/>
  <c r="P152" i="1"/>
  <c r="D154" i="1" l="1"/>
  <c r="P153" i="1"/>
  <c r="D155" i="1" l="1"/>
  <c r="P154" i="1"/>
  <c r="D156" i="1" l="1"/>
  <c r="P155" i="1"/>
  <c r="D157" i="1" l="1"/>
  <c r="P156" i="1"/>
  <c r="D158" i="1" l="1"/>
  <c r="P157" i="1"/>
  <c r="D159" i="1" l="1"/>
  <c r="P158" i="1"/>
  <c r="D160" i="1" l="1"/>
  <c r="P159" i="1"/>
  <c r="D161" i="1" l="1"/>
  <c r="P160" i="1"/>
  <c r="D162" i="1" l="1"/>
  <c r="P161" i="1"/>
  <c r="D163" i="1" l="1"/>
  <c r="P162" i="1"/>
  <c r="D164" i="1" l="1"/>
  <c r="P163" i="1"/>
  <c r="D165" i="1" l="1"/>
  <c r="P164" i="1"/>
  <c r="D166" i="1" l="1"/>
  <c r="P165" i="1"/>
  <c r="D167" i="1" l="1"/>
  <c r="P166" i="1"/>
  <c r="D168" i="1" l="1"/>
  <c r="P167" i="1"/>
  <c r="D169" i="1" l="1"/>
  <c r="P168" i="1"/>
  <c r="D170" i="1" l="1"/>
  <c r="P169" i="1"/>
  <c r="D171" i="1" l="1"/>
  <c r="P170" i="1"/>
  <c r="D172" i="1" l="1"/>
  <c r="P171" i="1"/>
  <c r="D173" i="1" l="1"/>
  <c r="P172" i="1"/>
  <c r="D174" i="1" l="1"/>
  <c r="P173" i="1"/>
  <c r="D175" i="1" l="1"/>
  <c r="P174" i="1"/>
  <c r="D176" i="1" l="1"/>
  <c r="P175" i="1"/>
  <c r="D177" i="1" l="1"/>
  <c r="P176" i="1"/>
  <c r="D178" i="1" l="1"/>
  <c r="P177" i="1"/>
  <c r="D179" i="1" l="1"/>
  <c r="P178" i="1"/>
  <c r="D180" i="1" l="1"/>
  <c r="P179" i="1"/>
  <c r="D181" i="1" l="1"/>
  <c r="P180" i="1"/>
  <c r="D182" i="1" l="1"/>
  <c r="P181" i="1"/>
  <c r="D183" i="1" l="1"/>
  <c r="P182" i="1"/>
  <c r="D184" i="1" l="1"/>
  <c r="P183" i="1"/>
  <c r="D185" i="1" l="1"/>
  <c r="P184" i="1"/>
  <c r="D186" i="1" l="1"/>
  <c r="P185" i="1"/>
  <c r="D187" i="1" l="1"/>
  <c r="P186" i="1"/>
  <c r="D188" i="1" l="1"/>
  <c r="P187" i="1"/>
  <c r="D189" i="1" l="1"/>
  <c r="P188" i="1"/>
  <c r="D190" i="1" l="1"/>
  <c r="P189" i="1"/>
  <c r="D191" i="1" l="1"/>
  <c r="P190" i="1"/>
  <c r="D192" i="1" l="1"/>
  <c r="P191" i="1"/>
  <c r="D193" i="1" l="1"/>
  <c r="P192" i="1"/>
  <c r="D194" i="1" l="1"/>
  <c r="P193" i="1"/>
  <c r="D195" i="1" l="1"/>
  <c r="P194" i="1"/>
  <c r="D196" i="1" l="1"/>
  <c r="P195" i="1"/>
  <c r="D197" i="1" l="1"/>
  <c r="P196" i="1"/>
  <c r="D198" i="1" l="1"/>
  <c r="P197" i="1"/>
  <c r="D199" i="1" l="1"/>
  <c r="P198" i="1"/>
  <c r="D200" i="1" l="1"/>
  <c r="P199" i="1"/>
  <c r="D201" i="1" l="1"/>
  <c r="P200" i="1"/>
  <c r="D202" i="1" l="1"/>
  <c r="P201" i="1"/>
  <c r="D203" i="1" l="1"/>
  <c r="P202" i="1"/>
  <c r="D204" i="1" l="1"/>
  <c r="P203" i="1"/>
  <c r="D205" i="1" l="1"/>
  <c r="P204" i="1"/>
  <c r="D206" i="1" l="1"/>
  <c r="P205" i="1"/>
  <c r="D207" i="1" l="1"/>
  <c r="P206" i="1"/>
  <c r="D208" i="1" l="1"/>
  <c r="P207" i="1"/>
  <c r="D210" i="1" l="1"/>
  <c r="P208" i="1"/>
  <c r="D211" i="1" l="1"/>
  <c r="P210" i="1"/>
  <c r="D212" i="1" l="1"/>
  <c r="P211" i="1"/>
  <c r="D213" i="1" l="1"/>
  <c r="P212" i="1"/>
  <c r="D214" i="1" l="1"/>
  <c r="P213" i="1"/>
  <c r="D215" i="1" l="1"/>
  <c r="P214" i="1"/>
  <c r="D216" i="1" l="1"/>
  <c r="P215" i="1"/>
  <c r="D217" i="1" l="1"/>
  <c r="P216" i="1"/>
  <c r="D218" i="1" l="1"/>
  <c r="P217" i="1"/>
  <c r="D219" i="1" l="1"/>
  <c r="P218" i="1"/>
  <c r="D220" i="1" l="1"/>
  <c r="P219" i="1"/>
  <c r="D221" i="1" l="1"/>
  <c r="P220" i="1"/>
  <c r="D222" i="1" l="1"/>
  <c r="P221" i="1"/>
  <c r="D223" i="1" l="1"/>
  <c r="P222" i="1"/>
  <c r="D224" i="1" l="1"/>
  <c r="P223" i="1"/>
  <c r="D225" i="1" l="1"/>
  <c r="P224" i="1"/>
  <c r="D226" i="1" l="1"/>
  <c r="P225" i="1"/>
  <c r="D227" i="1" l="1"/>
  <c r="P226" i="1"/>
  <c r="D228" i="1" l="1"/>
  <c r="P227" i="1"/>
  <c r="D229" i="1" l="1"/>
  <c r="P228" i="1"/>
  <c r="D230" i="1" l="1"/>
  <c r="P229" i="1"/>
  <c r="D231" i="1" l="1"/>
  <c r="P230" i="1"/>
  <c r="D232" i="1" l="1"/>
  <c r="P231" i="1"/>
  <c r="D233" i="1" l="1"/>
  <c r="P232" i="1"/>
  <c r="D234" i="1" l="1"/>
  <c r="P233" i="1"/>
  <c r="D235" i="1" l="1"/>
  <c r="P234" i="1"/>
  <c r="D236" i="1" l="1"/>
  <c r="P235" i="1"/>
  <c r="D237" i="1" l="1"/>
  <c r="P236" i="1"/>
  <c r="D238" i="1" l="1"/>
  <c r="P237" i="1"/>
  <c r="D239" i="1" l="1"/>
  <c r="P238" i="1"/>
  <c r="D240" i="1" l="1"/>
  <c r="P239" i="1"/>
  <c r="D241" i="1" l="1"/>
  <c r="P240" i="1"/>
  <c r="D242" i="1" l="1"/>
  <c r="P241" i="1"/>
  <c r="D243" i="1" l="1"/>
  <c r="P242" i="1"/>
  <c r="D244" i="1" l="1"/>
  <c r="P243" i="1"/>
  <c r="D245" i="1" l="1"/>
  <c r="P244" i="1"/>
  <c r="D246" i="1" l="1"/>
  <c r="P245" i="1"/>
  <c r="D247" i="1" l="1"/>
  <c r="P246" i="1"/>
  <c r="D248" i="1" l="1"/>
  <c r="P247" i="1"/>
  <c r="D249" i="1" l="1"/>
  <c r="P248" i="1"/>
  <c r="D250" i="1" l="1"/>
  <c r="P249" i="1"/>
  <c r="D251" i="1" l="1"/>
  <c r="P250" i="1"/>
  <c r="D252" i="1" l="1"/>
  <c r="P251" i="1"/>
  <c r="D253" i="1" l="1"/>
  <c r="P252" i="1"/>
  <c r="D254" i="1" l="1"/>
  <c r="P253" i="1"/>
  <c r="D255" i="1" l="1"/>
  <c r="P254" i="1"/>
  <c r="D256" i="1" l="1"/>
  <c r="P255" i="1"/>
  <c r="D257" i="1" l="1"/>
  <c r="P256" i="1"/>
  <c r="D258" i="1" l="1"/>
  <c r="P257" i="1"/>
  <c r="D259" i="1" l="1"/>
  <c r="P258" i="1"/>
  <c r="D260" i="1" l="1"/>
  <c r="P259" i="1"/>
  <c r="D261" i="1" l="1"/>
  <c r="P260" i="1"/>
  <c r="D262" i="1" l="1"/>
  <c r="P261" i="1"/>
  <c r="D263" i="1" l="1"/>
  <c r="P262" i="1"/>
  <c r="D264" i="1" l="1"/>
  <c r="P263" i="1"/>
  <c r="D265" i="1" l="1"/>
  <c r="P264" i="1"/>
  <c r="D266" i="1" l="1"/>
  <c r="P265" i="1"/>
  <c r="D267" i="1" l="1"/>
  <c r="P266" i="1"/>
  <c r="D268" i="1" l="1"/>
  <c r="P267" i="1"/>
  <c r="D269" i="1" l="1"/>
  <c r="P268" i="1"/>
  <c r="D270" i="1" l="1"/>
  <c r="P269" i="1"/>
  <c r="D271" i="1" l="1"/>
  <c r="P270" i="1"/>
  <c r="D272" i="1" l="1"/>
  <c r="P271" i="1"/>
  <c r="D273" i="1" l="1"/>
  <c r="P272" i="1"/>
  <c r="D274" i="1" l="1"/>
  <c r="P273" i="1"/>
  <c r="D275" i="1" l="1"/>
  <c r="P274" i="1"/>
  <c r="D276" i="1" l="1"/>
  <c r="P275" i="1"/>
  <c r="D277" i="1" l="1"/>
  <c r="P276" i="1"/>
  <c r="D278" i="1" l="1"/>
  <c r="P277" i="1"/>
  <c r="D279" i="1" l="1"/>
  <c r="P278" i="1"/>
  <c r="D280" i="1" l="1"/>
  <c r="P279" i="1"/>
  <c r="D281" i="1" l="1"/>
  <c r="P280" i="1"/>
  <c r="D282" i="1" l="1"/>
  <c r="P281" i="1"/>
  <c r="D283" i="1" l="1"/>
  <c r="P282" i="1"/>
  <c r="D284" i="1" l="1"/>
  <c r="P283" i="1"/>
  <c r="D285" i="1" l="1"/>
  <c r="P284" i="1"/>
  <c r="D286" i="1" l="1"/>
  <c r="P285" i="1"/>
  <c r="D287" i="1" l="1"/>
  <c r="P286" i="1"/>
  <c r="D288" i="1" l="1"/>
  <c r="P287" i="1"/>
  <c r="D289" i="1" l="1"/>
  <c r="P288" i="1"/>
  <c r="D290" i="1" l="1"/>
  <c r="P289" i="1"/>
  <c r="D291" i="1" l="1"/>
  <c r="P290" i="1"/>
  <c r="D292" i="1" l="1"/>
  <c r="P291" i="1"/>
  <c r="D293" i="1" l="1"/>
  <c r="P292" i="1"/>
  <c r="D294" i="1" l="1"/>
  <c r="P293" i="1"/>
  <c r="D295" i="1" l="1"/>
  <c r="P294" i="1"/>
  <c r="D296" i="1" l="1"/>
  <c r="P295" i="1"/>
  <c r="D297" i="1" l="1"/>
  <c r="P296" i="1"/>
  <c r="D298" i="1" l="1"/>
  <c r="P297" i="1"/>
  <c r="D299" i="1" l="1"/>
  <c r="P298" i="1"/>
  <c r="D300" i="1" l="1"/>
  <c r="P299" i="1"/>
  <c r="D301" i="1" l="1"/>
  <c r="P300" i="1"/>
  <c r="D302" i="1" l="1"/>
  <c r="P301" i="1"/>
  <c r="D303" i="1" l="1"/>
  <c r="P302" i="1"/>
  <c r="D304" i="1" l="1"/>
  <c r="P303" i="1"/>
  <c r="D305" i="1" l="1"/>
  <c r="P304" i="1"/>
  <c r="D306" i="1" l="1"/>
  <c r="P305" i="1"/>
  <c r="D307" i="1" l="1"/>
  <c r="P306" i="1"/>
  <c r="D308" i="1" l="1"/>
  <c r="P307" i="1"/>
  <c r="D309" i="1" l="1"/>
  <c r="P308" i="1"/>
  <c r="D310" i="1" l="1"/>
  <c r="P309" i="1"/>
  <c r="D311" i="1" l="1"/>
  <c r="P310" i="1"/>
  <c r="D312" i="1" l="1"/>
  <c r="P311" i="1"/>
  <c r="D313" i="1" l="1"/>
  <c r="P312" i="1"/>
  <c r="D314" i="1" l="1"/>
  <c r="P313" i="1"/>
  <c r="D315" i="1" l="1"/>
  <c r="P314" i="1"/>
  <c r="D316" i="1" l="1"/>
  <c r="P315" i="1"/>
  <c r="D317" i="1" l="1"/>
  <c r="P316" i="1"/>
  <c r="D318" i="1" l="1"/>
  <c r="P317" i="1"/>
  <c r="D319" i="1" l="1"/>
  <c r="P318" i="1"/>
  <c r="D320" i="1" l="1"/>
  <c r="P319" i="1"/>
  <c r="D321" i="1" l="1"/>
  <c r="P320" i="1"/>
  <c r="D322" i="1" l="1"/>
  <c r="P321" i="1"/>
  <c r="D323" i="1" l="1"/>
  <c r="P322" i="1"/>
  <c r="D324" i="1" l="1"/>
  <c r="P323" i="1"/>
  <c r="D325" i="1" l="1"/>
  <c r="P324" i="1"/>
  <c r="D326" i="1" l="1"/>
  <c r="P325" i="1"/>
  <c r="D327" i="1" l="1"/>
  <c r="P326" i="1"/>
  <c r="D328" i="1" l="1"/>
  <c r="P327" i="1"/>
  <c r="D329" i="1" l="1"/>
  <c r="P328" i="1"/>
  <c r="D330" i="1" l="1"/>
  <c r="P329" i="1"/>
  <c r="D331" i="1" l="1"/>
  <c r="P330" i="1"/>
  <c r="D332" i="1" l="1"/>
  <c r="P331" i="1"/>
  <c r="D333" i="1" l="1"/>
  <c r="P332" i="1"/>
  <c r="D334" i="1" l="1"/>
  <c r="P333" i="1"/>
  <c r="D335" i="1" l="1"/>
  <c r="P334" i="1"/>
  <c r="D336" i="1" l="1"/>
  <c r="P335" i="1"/>
  <c r="D337" i="1" l="1"/>
  <c r="P336" i="1"/>
  <c r="D338" i="1" l="1"/>
  <c r="P337" i="1"/>
  <c r="D339" i="1" l="1"/>
  <c r="P338" i="1"/>
  <c r="D340" i="1" l="1"/>
  <c r="P339" i="1"/>
  <c r="D341" i="1" l="1"/>
  <c r="P340" i="1"/>
  <c r="D342" i="1" l="1"/>
  <c r="P341" i="1"/>
  <c r="D343" i="1" l="1"/>
  <c r="P342" i="1"/>
  <c r="D344" i="1" l="1"/>
  <c r="P343" i="1"/>
  <c r="D345" i="1" l="1"/>
  <c r="P344" i="1"/>
  <c r="D346" i="1" l="1"/>
  <c r="P345" i="1"/>
  <c r="D347" i="1" l="1"/>
  <c r="P346" i="1"/>
  <c r="D348" i="1" l="1"/>
  <c r="P347" i="1"/>
  <c r="D349" i="1" l="1"/>
  <c r="P348" i="1"/>
  <c r="D350" i="1" l="1"/>
  <c r="P349" i="1"/>
  <c r="D351" i="1" l="1"/>
  <c r="P350" i="1"/>
  <c r="D352" i="1" l="1"/>
  <c r="P351" i="1"/>
  <c r="D353" i="1" l="1"/>
  <c r="P352" i="1"/>
  <c r="D354" i="1" l="1"/>
  <c r="P353" i="1"/>
  <c r="D355" i="1" l="1"/>
  <c r="P354" i="1"/>
  <c r="D356" i="1" l="1"/>
  <c r="P355" i="1"/>
  <c r="D357" i="1" l="1"/>
  <c r="P356" i="1"/>
  <c r="D358" i="1" l="1"/>
  <c r="P357" i="1"/>
  <c r="D359" i="1" l="1"/>
  <c r="P358" i="1"/>
  <c r="D360" i="1" l="1"/>
  <c r="P359" i="1"/>
  <c r="D361" i="1" l="1"/>
  <c r="P360" i="1"/>
  <c r="D362" i="1" l="1"/>
  <c r="P361" i="1"/>
  <c r="D363" i="1" l="1"/>
  <c r="P362" i="1"/>
  <c r="D364" i="1" l="1"/>
  <c r="P363" i="1"/>
  <c r="D365" i="1" l="1"/>
  <c r="P364" i="1"/>
  <c r="D366" i="1" l="1"/>
  <c r="P365" i="1"/>
  <c r="D367" i="1" l="1"/>
  <c r="P366" i="1"/>
  <c r="D368" i="1" l="1"/>
  <c r="P367" i="1"/>
  <c r="D369" i="1" l="1"/>
  <c r="P368" i="1"/>
  <c r="D370" i="1" l="1"/>
  <c r="P369" i="1"/>
  <c r="D371" i="1" l="1"/>
  <c r="P370" i="1"/>
  <c r="D372" i="1" l="1"/>
  <c r="P371" i="1"/>
  <c r="D373" i="1" l="1"/>
  <c r="P372" i="1"/>
  <c r="D374" i="1" l="1"/>
  <c r="P373" i="1"/>
  <c r="D375" i="1" l="1"/>
  <c r="P374" i="1"/>
  <c r="D376" i="1" l="1"/>
  <c r="P375" i="1"/>
  <c r="D377" i="1" l="1"/>
  <c r="P376" i="1"/>
  <c r="D378" i="1" l="1"/>
  <c r="P377" i="1"/>
  <c r="D379" i="1" l="1"/>
  <c r="P378" i="1"/>
  <c r="D380" i="1" l="1"/>
  <c r="P379" i="1"/>
  <c r="D381" i="1" l="1"/>
  <c r="P380" i="1"/>
  <c r="D382" i="1" l="1"/>
  <c r="P381" i="1"/>
  <c r="D383" i="1" l="1"/>
  <c r="P382" i="1"/>
  <c r="D384" i="1" l="1"/>
  <c r="P383" i="1"/>
  <c r="D385" i="1" l="1"/>
  <c r="P384" i="1"/>
  <c r="D386" i="1" l="1"/>
  <c r="P385" i="1"/>
  <c r="D387" i="1" l="1"/>
  <c r="P386" i="1"/>
  <c r="D388" i="1" l="1"/>
  <c r="P387" i="1"/>
  <c r="D389" i="1" l="1"/>
  <c r="P388" i="1"/>
  <c r="D390" i="1" l="1"/>
  <c r="P389" i="1"/>
  <c r="D391" i="1" l="1"/>
  <c r="P390" i="1"/>
  <c r="D392" i="1" l="1"/>
  <c r="P391" i="1"/>
  <c r="D393" i="1" l="1"/>
  <c r="P392" i="1"/>
  <c r="D394" i="1" l="1"/>
  <c r="P393" i="1"/>
  <c r="D395" i="1" l="1"/>
  <c r="P394" i="1"/>
  <c r="D396" i="1" l="1"/>
  <c r="P395" i="1"/>
  <c r="D397" i="1" l="1"/>
  <c r="P396" i="1"/>
  <c r="D398" i="1" l="1"/>
  <c r="P397" i="1"/>
  <c r="D399" i="1" l="1"/>
  <c r="P398" i="1"/>
  <c r="D400" i="1" l="1"/>
  <c r="P399" i="1"/>
  <c r="D401" i="1" l="1"/>
  <c r="P400" i="1"/>
  <c r="D402" i="1" l="1"/>
  <c r="P401" i="1"/>
  <c r="D403" i="1" l="1"/>
  <c r="P402" i="1"/>
  <c r="D404" i="1" l="1"/>
  <c r="P403" i="1"/>
  <c r="D405" i="1" l="1"/>
  <c r="P404" i="1"/>
  <c r="D406" i="1" l="1"/>
  <c r="P405" i="1"/>
  <c r="D407" i="1" l="1"/>
  <c r="P406" i="1"/>
  <c r="D408" i="1" l="1"/>
  <c r="P407" i="1"/>
  <c r="D409" i="1" l="1"/>
  <c r="P408" i="1"/>
  <c r="D410" i="1" l="1"/>
  <c r="P409" i="1"/>
  <c r="D411" i="1" l="1"/>
  <c r="P410" i="1"/>
  <c r="D412" i="1" l="1"/>
  <c r="P411" i="1"/>
  <c r="D413" i="1" l="1"/>
  <c r="P412" i="1"/>
  <c r="D414" i="1" l="1"/>
  <c r="P413" i="1"/>
  <c r="D415" i="1" l="1"/>
  <c r="P414" i="1"/>
  <c r="D416" i="1" l="1"/>
  <c r="P415" i="1"/>
  <c r="D417" i="1" l="1"/>
  <c r="P416" i="1"/>
  <c r="D418" i="1" l="1"/>
  <c r="P417" i="1"/>
  <c r="D419" i="1" l="1"/>
  <c r="P418" i="1"/>
  <c r="D420" i="1" l="1"/>
  <c r="P419" i="1"/>
  <c r="D421" i="1" l="1"/>
  <c r="P420" i="1"/>
  <c r="D422" i="1" l="1"/>
  <c r="P421" i="1"/>
  <c r="D423" i="1" l="1"/>
  <c r="P422" i="1"/>
  <c r="D424" i="1" l="1"/>
  <c r="P423" i="1"/>
  <c r="D425" i="1" l="1"/>
  <c r="P424" i="1"/>
  <c r="D426" i="1" l="1"/>
  <c r="P425" i="1"/>
  <c r="D427" i="1" l="1"/>
  <c r="P426" i="1"/>
  <c r="D428" i="1" l="1"/>
  <c r="P427" i="1"/>
  <c r="D429" i="1" l="1"/>
  <c r="P428" i="1"/>
  <c r="D430" i="1" l="1"/>
  <c r="P429" i="1"/>
  <c r="D431" i="1" l="1"/>
  <c r="P430" i="1"/>
  <c r="D432" i="1" l="1"/>
  <c r="P431" i="1"/>
  <c r="D433" i="1" l="1"/>
  <c r="P432" i="1"/>
  <c r="D434" i="1" l="1"/>
  <c r="P433" i="1"/>
  <c r="D435" i="1" l="1"/>
  <c r="P434" i="1"/>
  <c r="D436" i="1" l="1"/>
  <c r="P435" i="1"/>
  <c r="D437" i="1" l="1"/>
  <c r="P436" i="1"/>
  <c r="D438" i="1" l="1"/>
  <c r="P437" i="1"/>
  <c r="D439" i="1" l="1"/>
  <c r="P438" i="1"/>
  <c r="D440" i="1" l="1"/>
  <c r="P439" i="1"/>
  <c r="D441" i="1" l="1"/>
  <c r="P440" i="1"/>
  <c r="D442" i="1" l="1"/>
  <c r="P441" i="1"/>
  <c r="D443" i="1" l="1"/>
  <c r="P442" i="1"/>
  <c r="D444" i="1" l="1"/>
  <c r="P443" i="1"/>
  <c r="D445" i="1" l="1"/>
  <c r="P444" i="1"/>
  <c r="D446" i="1" l="1"/>
  <c r="P445" i="1"/>
  <c r="D447" i="1" l="1"/>
  <c r="P446" i="1"/>
  <c r="D448" i="1" l="1"/>
  <c r="P447" i="1"/>
  <c r="D449" i="1" l="1"/>
  <c r="P448" i="1"/>
  <c r="D450" i="1" l="1"/>
  <c r="P449" i="1"/>
  <c r="D451" i="1" l="1"/>
  <c r="P450" i="1"/>
  <c r="D452" i="1" l="1"/>
  <c r="P451" i="1"/>
  <c r="D453" i="1" l="1"/>
  <c r="P452" i="1"/>
  <c r="D454" i="1" l="1"/>
  <c r="P453" i="1"/>
  <c r="D455" i="1" l="1"/>
  <c r="P454" i="1"/>
  <c r="D456" i="1" l="1"/>
  <c r="P455" i="1"/>
  <c r="D457" i="1" l="1"/>
  <c r="P456" i="1"/>
  <c r="D458" i="1" l="1"/>
  <c r="P457" i="1"/>
  <c r="D459" i="1" l="1"/>
  <c r="P458" i="1"/>
  <c r="D460" i="1" l="1"/>
  <c r="P459" i="1"/>
  <c r="D461" i="1" l="1"/>
  <c r="P460" i="1"/>
  <c r="D462" i="1" l="1"/>
  <c r="P461" i="1"/>
  <c r="D463" i="1" l="1"/>
  <c r="P462" i="1"/>
  <c r="D464" i="1" l="1"/>
  <c r="P463" i="1"/>
  <c r="D465" i="1" l="1"/>
  <c r="P464" i="1"/>
  <c r="D466" i="1" l="1"/>
  <c r="P465" i="1"/>
  <c r="D467" i="1" l="1"/>
  <c r="P466" i="1"/>
  <c r="D468" i="1" l="1"/>
  <c r="P467" i="1"/>
  <c r="D469" i="1" l="1"/>
  <c r="P468" i="1"/>
  <c r="D470" i="1" l="1"/>
  <c r="P469" i="1"/>
  <c r="D471" i="1" l="1"/>
  <c r="P470" i="1"/>
  <c r="D472" i="1" l="1"/>
  <c r="P471" i="1"/>
  <c r="D473" i="1" l="1"/>
  <c r="P472" i="1"/>
  <c r="D474" i="1" l="1"/>
  <c r="P473" i="1"/>
  <c r="D475" i="1" l="1"/>
  <c r="P474" i="1"/>
  <c r="D476" i="1" l="1"/>
  <c r="P475" i="1"/>
  <c r="D477" i="1" l="1"/>
  <c r="P476" i="1"/>
  <c r="D478" i="1" l="1"/>
  <c r="P477" i="1"/>
  <c r="D479" i="1" l="1"/>
  <c r="P478" i="1"/>
  <c r="D480" i="1" l="1"/>
  <c r="P479" i="1"/>
  <c r="D481" i="1" l="1"/>
  <c r="P480" i="1"/>
  <c r="D482" i="1" l="1"/>
  <c r="P481" i="1"/>
  <c r="D483" i="1" l="1"/>
  <c r="P482" i="1"/>
  <c r="D484" i="1" l="1"/>
  <c r="P483" i="1"/>
  <c r="D485" i="1" l="1"/>
  <c r="P484" i="1"/>
  <c r="D486" i="1" l="1"/>
  <c r="P485" i="1"/>
  <c r="D487" i="1" l="1"/>
  <c r="P486" i="1"/>
  <c r="D488" i="1" l="1"/>
  <c r="P487" i="1"/>
  <c r="D489" i="1" l="1"/>
  <c r="P488" i="1"/>
  <c r="D490" i="1" l="1"/>
  <c r="P489" i="1"/>
  <c r="D491" i="1" l="1"/>
  <c r="P490" i="1"/>
  <c r="D492" i="1" l="1"/>
  <c r="P491" i="1"/>
  <c r="D493" i="1" l="1"/>
  <c r="P492" i="1"/>
  <c r="D494" i="1" l="1"/>
  <c r="P493" i="1"/>
  <c r="D495" i="1" l="1"/>
  <c r="P494" i="1"/>
  <c r="D496" i="1" l="1"/>
  <c r="P495" i="1"/>
  <c r="D497" i="1" l="1"/>
  <c r="P496" i="1"/>
  <c r="D498" i="1" l="1"/>
  <c r="P497" i="1"/>
  <c r="D499" i="1" l="1"/>
  <c r="P498" i="1"/>
  <c r="D500" i="1" l="1"/>
  <c r="P499" i="1"/>
  <c r="D501" i="1" l="1"/>
  <c r="P500" i="1"/>
  <c r="D502" i="1" l="1"/>
  <c r="P501" i="1"/>
  <c r="D503" i="1" l="1"/>
  <c r="P502" i="1"/>
  <c r="D504" i="1" l="1"/>
  <c r="P503" i="1"/>
  <c r="D505" i="1" l="1"/>
  <c r="P504" i="1"/>
  <c r="D506" i="1" l="1"/>
  <c r="P505" i="1"/>
  <c r="D507" i="1" l="1"/>
  <c r="P506" i="1"/>
  <c r="D508" i="1" l="1"/>
  <c r="P507" i="1"/>
  <c r="D509" i="1" l="1"/>
  <c r="P508" i="1"/>
  <c r="D511" i="1" l="1"/>
  <c r="P509" i="1"/>
  <c r="D512" i="1" l="1"/>
  <c r="P511" i="1"/>
  <c r="D513" i="1" l="1"/>
  <c r="P512" i="1"/>
  <c r="D514" i="1" l="1"/>
  <c r="P513" i="1"/>
  <c r="D515" i="1" l="1"/>
  <c r="P514" i="1"/>
  <c r="D516" i="1" l="1"/>
  <c r="P515" i="1"/>
  <c r="D517" i="1" l="1"/>
  <c r="P516" i="1"/>
  <c r="D518" i="1" l="1"/>
  <c r="P517" i="1"/>
  <c r="D519" i="1" l="1"/>
  <c r="P518" i="1"/>
  <c r="D520" i="1" l="1"/>
  <c r="P519" i="1"/>
  <c r="D521" i="1" l="1"/>
  <c r="P520" i="1"/>
  <c r="D522" i="1" l="1"/>
  <c r="P521" i="1"/>
  <c r="D523" i="1" l="1"/>
  <c r="P522" i="1"/>
  <c r="D524" i="1" l="1"/>
  <c r="P523" i="1"/>
  <c r="D525" i="1" l="1"/>
  <c r="P524" i="1"/>
  <c r="D526" i="1" l="1"/>
  <c r="P525" i="1"/>
  <c r="D527" i="1" l="1"/>
  <c r="P526" i="1"/>
  <c r="D528" i="1" l="1"/>
  <c r="P527" i="1"/>
  <c r="D529" i="1" l="1"/>
  <c r="P528" i="1"/>
  <c r="D530" i="1" l="1"/>
  <c r="P529" i="1"/>
  <c r="D531" i="1" l="1"/>
  <c r="P530" i="1"/>
  <c r="D532" i="1" l="1"/>
  <c r="P531" i="1"/>
  <c r="D533" i="1" l="1"/>
  <c r="P532" i="1"/>
  <c r="D534" i="1" l="1"/>
  <c r="P533" i="1"/>
  <c r="D535" i="1" l="1"/>
  <c r="P534" i="1"/>
  <c r="D536" i="1" l="1"/>
  <c r="P535" i="1"/>
  <c r="D537" i="1" l="1"/>
  <c r="P536" i="1"/>
  <c r="D538" i="1" l="1"/>
  <c r="P537" i="1"/>
  <c r="D539" i="1" l="1"/>
  <c r="P538" i="1"/>
  <c r="D540" i="1" l="1"/>
  <c r="P539" i="1"/>
  <c r="D541" i="1" l="1"/>
  <c r="P540" i="1"/>
  <c r="D542" i="1" l="1"/>
  <c r="P541" i="1"/>
  <c r="D543" i="1" l="1"/>
  <c r="P542" i="1"/>
  <c r="D544" i="1" l="1"/>
  <c r="P543" i="1"/>
  <c r="D545" i="1" l="1"/>
  <c r="P544" i="1"/>
  <c r="D546" i="1" l="1"/>
  <c r="P545" i="1"/>
  <c r="D547" i="1" l="1"/>
  <c r="P546" i="1"/>
  <c r="D548" i="1" l="1"/>
  <c r="P547" i="1"/>
  <c r="D549" i="1" l="1"/>
  <c r="P548" i="1"/>
  <c r="D550" i="1" l="1"/>
  <c r="P549" i="1"/>
  <c r="D551" i="1" l="1"/>
  <c r="P550" i="1"/>
  <c r="D552" i="1" l="1"/>
  <c r="P551" i="1"/>
  <c r="D553" i="1" l="1"/>
  <c r="P552" i="1"/>
  <c r="D554" i="1" l="1"/>
  <c r="P553" i="1"/>
  <c r="D555" i="1" l="1"/>
  <c r="P554" i="1"/>
  <c r="D556" i="1" l="1"/>
  <c r="P555" i="1"/>
  <c r="D557" i="1" l="1"/>
  <c r="P556" i="1"/>
  <c r="D558" i="1" l="1"/>
  <c r="P557" i="1"/>
  <c r="D559" i="1" l="1"/>
  <c r="P558" i="1"/>
  <c r="D560" i="1" l="1"/>
  <c r="P559" i="1"/>
  <c r="D561" i="1" l="1"/>
  <c r="P560" i="1"/>
  <c r="D562" i="1" l="1"/>
  <c r="P561" i="1"/>
  <c r="D563" i="1" l="1"/>
  <c r="P562" i="1"/>
  <c r="D564" i="1" l="1"/>
  <c r="P563" i="1"/>
  <c r="D565" i="1" l="1"/>
  <c r="P564" i="1"/>
  <c r="D566" i="1" l="1"/>
  <c r="P565" i="1"/>
  <c r="D567" i="1" l="1"/>
  <c r="P566" i="1"/>
  <c r="D568" i="1" l="1"/>
  <c r="P567" i="1"/>
  <c r="D569" i="1" l="1"/>
  <c r="P568" i="1"/>
  <c r="D570" i="1" l="1"/>
  <c r="P569" i="1"/>
  <c r="D571" i="1" l="1"/>
  <c r="P570" i="1"/>
  <c r="D572" i="1" l="1"/>
  <c r="P571" i="1"/>
  <c r="D573" i="1" l="1"/>
  <c r="P572" i="1"/>
  <c r="D574" i="1" l="1"/>
  <c r="P573" i="1"/>
  <c r="D575" i="1" l="1"/>
  <c r="P574" i="1"/>
  <c r="D576" i="1" l="1"/>
  <c r="P575" i="1"/>
  <c r="D577" i="1" l="1"/>
  <c r="P576" i="1"/>
  <c r="D578" i="1" l="1"/>
  <c r="P577" i="1"/>
  <c r="D579" i="1" l="1"/>
  <c r="P578" i="1"/>
  <c r="D580" i="1" l="1"/>
  <c r="P579" i="1"/>
  <c r="D581" i="1" l="1"/>
  <c r="P580" i="1"/>
  <c r="D582" i="1" l="1"/>
  <c r="P581" i="1"/>
  <c r="D583" i="1" l="1"/>
  <c r="P582" i="1"/>
  <c r="D584" i="1" l="1"/>
  <c r="P583" i="1"/>
  <c r="D585" i="1" l="1"/>
  <c r="P584" i="1"/>
  <c r="D586" i="1" l="1"/>
  <c r="P585" i="1"/>
  <c r="D587" i="1" l="1"/>
  <c r="P586" i="1"/>
  <c r="D588" i="1" l="1"/>
  <c r="P587" i="1"/>
  <c r="D589" i="1" l="1"/>
  <c r="P588" i="1"/>
  <c r="D590" i="1" l="1"/>
  <c r="P589" i="1"/>
  <c r="D591" i="1" l="1"/>
  <c r="P590" i="1"/>
  <c r="D592" i="1" l="1"/>
  <c r="P591" i="1"/>
  <c r="D593" i="1" l="1"/>
  <c r="P592" i="1"/>
  <c r="D594" i="1" l="1"/>
  <c r="P593" i="1"/>
  <c r="D595" i="1" l="1"/>
  <c r="P594" i="1"/>
  <c r="D596" i="1" l="1"/>
  <c r="P595" i="1"/>
  <c r="D597" i="1" l="1"/>
  <c r="P596" i="1"/>
  <c r="D598" i="1" l="1"/>
  <c r="P597" i="1"/>
  <c r="D599" i="1" l="1"/>
  <c r="P598" i="1"/>
  <c r="D600" i="1" l="1"/>
  <c r="P599" i="1"/>
  <c r="D601" i="1" l="1"/>
  <c r="P600" i="1"/>
  <c r="D602" i="1" l="1"/>
  <c r="P601" i="1"/>
  <c r="D603" i="1" l="1"/>
  <c r="P602" i="1"/>
  <c r="D604" i="1" l="1"/>
  <c r="P603" i="1"/>
  <c r="D605" i="1" l="1"/>
  <c r="P604" i="1"/>
  <c r="D606" i="1" l="1"/>
  <c r="P605" i="1"/>
  <c r="D607" i="1" l="1"/>
  <c r="P606" i="1"/>
  <c r="D608" i="1" l="1"/>
  <c r="P607" i="1"/>
  <c r="D609" i="1" l="1"/>
  <c r="P608" i="1"/>
  <c r="D610" i="1" l="1"/>
  <c r="P609" i="1"/>
  <c r="D611" i="1" l="1"/>
  <c r="P610" i="1"/>
  <c r="D612" i="1" l="1"/>
  <c r="P611" i="1"/>
  <c r="D613" i="1" l="1"/>
  <c r="P612" i="1"/>
  <c r="D614" i="1" l="1"/>
  <c r="P613" i="1"/>
  <c r="D615" i="1" l="1"/>
  <c r="P614" i="1"/>
  <c r="D616" i="1" l="1"/>
  <c r="P615" i="1"/>
  <c r="D617" i="1" l="1"/>
  <c r="P616" i="1"/>
  <c r="D618" i="1" l="1"/>
  <c r="P617" i="1"/>
  <c r="D619" i="1" l="1"/>
  <c r="P618" i="1"/>
  <c r="D620" i="1" l="1"/>
  <c r="P619" i="1"/>
  <c r="D621" i="1" l="1"/>
  <c r="P620" i="1"/>
  <c r="D622" i="1" l="1"/>
  <c r="P621" i="1"/>
  <c r="D623" i="1" l="1"/>
  <c r="P622" i="1"/>
  <c r="D624" i="1" l="1"/>
  <c r="P623" i="1"/>
  <c r="D625" i="1" l="1"/>
  <c r="P624" i="1"/>
  <c r="D626" i="1" l="1"/>
  <c r="P625" i="1"/>
  <c r="D627" i="1" l="1"/>
  <c r="P626" i="1"/>
  <c r="D628" i="1" l="1"/>
  <c r="P627" i="1"/>
  <c r="D629" i="1" l="1"/>
  <c r="P628" i="1"/>
  <c r="D630" i="1" l="1"/>
  <c r="P629" i="1"/>
  <c r="D631" i="1" l="1"/>
  <c r="P630" i="1"/>
  <c r="D632" i="1" l="1"/>
  <c r="P631" i="1"/>
  <c r="D633" i="1" l="1"/>
  <c r="P632" i="1"/>
  <c r="D634" i="1" l="1"/>
  <c r="P633" i="1"/>
  <c r="D635" i="1" l="1"/>
  <c r="P634" i="1"/>
  <c r="D636" i="1" l="1"/>
  <c r="P635" i="1"/>
  <c r="D637" i="1" l="1"/>
  <c r="P636" i="1"/>
  <c r="D638" i="1" l="1"/>
  <c r="P637" i="1"/>
  <c r="D639" i="1" l="1"/>
  <c r="P638" i="1"/>
  <c r="D640" i="1" l="1"/>
  <c r="P639" i="1"/>
  <c r="D641" i="1" l="1"/>
  <c r="P640" i="1"/>
  <c r="D642" i="1" l="1"/>
  <c r="P641" i="1"/>
  <c r="D643" i="1" l="1"/>
  <c r="P642" i="1"/>
  <c r="D644" i="1" l="1"/>
  <c r="P643" i="1"/>
  <c r="D645" i="1" l="1"/>
  <c r="P644" i="1"/>
  <c r="D646" i="1" l="1"/>
  <c r="P645" i="1"/>
  <c r="D647" i="1" l="1"/>
  <c r="P646" i="1"/>
  <c r="D648" i="1" l="1"/>
  <c r="P647" i="1"/>
  <c r="D649" i="1" l="1"/>
  <c r="P648" i="1"/>
  <c r="D650" i="1" l="1"/>
  <c r="P649" i="1"/>
  <c r="D651" i="1" l="1"/>
  <c r="P650" i="1"/>
  <c r="D652" i="1" l="1"/>
  <c r="P651" i="1"/>
  <c r="D653" i="1" l="1"/>
  <c r="P652" i="1"/>
  <c r="D654" i="1" l="1"/>
  <c r="P653" i="1"/>
  <c r="D655" i="1" l="1"/>
  <c r="P654" i="1"/>
  <c r="D656" i="1" l="1"/>
  <c r="P655" i="1"/>
  <c r="D657" i="1" l="1"/>
  <c r="P656" i="1"/>
  <c r="D658" i="1" l="1"/>
  <c r="P657" i="1"/>
  <c r="D659" i="1" l="1"/>
  <c r="P658" i="1"/>
  <c r="D660" i="1" l="1"/>
  <c r="P659" i="1"/>
  <c r="D661" i="1" l="1"/>
  <c r="P660" i="1"/>
  <c r="D662" i="1" l="1"/>
  <c r="P661" i="1"/>
  <c r="D663" i="1" l="1"/>
  <c r="P662" i="1"/>
  <c r="D664" i="1" l="1"/>
  <c r="P663" i="1"/>
  <c r="D665" i="1" l="1"/>
  <c r="P664" i="1"/>
  <c r="D666" i="1" l="1"/>
  <c r="P665" i="1"/>
  <c r="D667" i="1" l="1"/>
  <c r="P666" i="1"/>
  <c r="D668" i="1" l="1"/>
  <c r="P667" i="1"/>
  <c r="D669" i="1" l="1"/>
  <c r="P668" i="1"/>
  <c r="D670" i="1" l="1"/>
  <c r="P669" i="1"/>
  <c r="D671" i="1" l="1"/>
  <c r="P670" i="1"/>
  <c r="D672" i="1" l="1"/>
  <c r="P671" i="1"/>
  <c r="D673" i="1" l="1"/>
  <c r="P672" i="1"/>
  <c r="D674" i="1" l="1"/>
  <c r="P673" i="1"/>
  <c r="D675" i="1" l="1"/>
  <c r="P674" i="1"/>
  <c r="D676" i="1" l="1"/>
  <c r="P675" i="1"/>
  <c r="D677" i="1" l="1"/>
  <c r="P676" i="1"/>
  <c r="D678" i="1" l="1"/>
  <c r="P677" i="1"/>
  <c r="D679" i="1" l="1"/>
  <c r="P678" i="1"/>
  <c r="D680" i="1" l="1"/>
  <c r="P679" i="1"/>
  <c r="D681" i="1" l="1"/>
  <c r="P680" i="1"/>
  <c r="D682" i="1" l="1"/>
  <c r="P681" i="1"/>
  <c r="D683" i="1" l="1"/>
  <c r="P682" i="1"/>
  <c r="D684" i="1" l="1"/>
  <c r="P683" i="1"/>
  <c r="D685" i="1" l="1"/>
  <c r="P684" i="1"/>
  <c r="D686" i="1" l="1"/>
  <c r="P685" i="1"/>
  <c r="D687" i="1" l="1"/>
  <c r="P686" i="1"/>
  <c r="D688" i="1" l="1"/>
  <c r="P687" i="1"/>
  <c r="D689" i="1" l="1"/>
  <c r="P688" i="1"/>
  <c r="D690" i="1" l="1"/>
  <c r="P689" i="1"/>
  <c r="D691" i="1" l="1"/>
  <c r="P690" i="1"/>
  <c r="D692" i="1" l="1"/>
  <c r="P691" i="1"/>
  <c r="D693" i="1" l="1"/>
  <c r="P692" i="1"/>
  <c r="D694" i="1" l="1"/>
  <c r="P693" i="1"/>
  <c r="D695" i="1" l="1"/>
  <c r="P694" i="1"/>
  <c r="D696" i="1" l="1"/>
  <c r="P695" i="1"/>
  <c r="D697" i="1" l="1"/>
  <c r="P696" i="1"/>
  <c r="D698" i="1" l="1"/>
  <c r="P697" i="1"/>
  <c r="D699" i="1" l="1"/>
  <c r="P698" i="1"/>
  <c r="D700" i="1" l="1"/>
  <c r="P699" i="1"/>
  <c r="D701" i="1" l="1"/>
  <c r="P700" i="1"/>
  <c r="D702" i="1" l="1"/>
  <c r="P701" i="1"/>
  <c r="D703" i="1" l="1"/>
  <c r="P702" i="1"/>
  <c r="D704" i="1" l="1"/>
  <c r="P703" i="1"/>
  <c r="D705" i="1" l="1"/>
  <c r="P704" i="1"/>
  <c r="D706" i="1" l="1"/>
  <c r="P705" i="1"/>
  <c r="D707" i="1" l="1"/>
  <c r="P706" i="1"/>
  <c r="D708" i="1" l="1"/>
  <c r="P707" i="1"/>
  <c r="D709" i="1" l="1"/>
  <c r="P708" i="1"/>
  <c r="D710" i="1" l="1"/>
  <c r="P709" i="1"/>
  <c r="D711" i="1" l="1"/>
  <c r="P710" i="1"/>
  <c r="D712" i="1" l="1"/>
  <c r="P711" i="1"/>
  <c r="D713" i="1" l="1"/>
  <c r="P712" i="1"/>
  <c r="D714" i="1" l="1"/>
  <c r="P713" i="1"/>
  <c r="D715" i="1" l="1"/>
  <c r="P714" i="1"/>
  <c r="D716" i="1" l="1"/>
  <c r="P715" i="1"/>
  <c r="D717" i="1" l="1"/>
  <c r="P716" i="1"/>
  <c r="D718" i="1" l="1"/>
  <c r="P717" i="1"/>
  <c r="D719" i="1" l="1"/>
  <c r="P718" i="1"/>
  <c r="D720" i="1" l="1"/>
  <c r="P719" i="1"/>
  <c r="D721" i="1" l="1"/>
  <c r="P720" i="1"/>
  <c r="D722" i="1" l="1"/>
  <c r="P721" i="1"/>
  <c r="D723" i="1" l="1"/>
  <c r="P722" i="1"/>
  <c r="D724" i="1" l="1"/>
  <c r="P723" i="1"/>
  <c r="D725" i="1" l="1"/>
  <c r="P724" i="1"/>
  <c r="D726" i="1" l="1"/>
  <c r="P725" i="1"/>
  <c r="D727" i="1" l="1"/>
  <c r="P726" i="1"/>
  <c r="D728" i="1" l="1"/>
  <c r="P727" i="1"/>
  <c r="D729" i="1" l="1"/>
  <c r="P728" i="1"/>
  <c r="D730" i="1" l="1"/>
  <c r="P729" i="1"/>
  <c r="D731" i="1" l="1"/>
  <c r="P730" i="1"/>
  <c r="D732" i="1" l="1"/>
  <c r="P731" i="1"/>
  <c r="D733" i="1" l="1"/>
  <c r="P732" i="1"/>
  <c r="D734" i="1" l="1"/>
  <c r="P733" i="1"/>
  <c r="D735" i="1" l="1"/>
  <c r="P734" i="1"/>
  <c r="D736" i="1" l="1"/>
  <c r="P735" i="1"/>
  <c r="D737" i="1" l="1"/>
  <c r="P736" i="1"/>
  <c r="D738" i="1" l="1"/>
  <c r="P737" i="1"/>
  <c r="D739" i="1" l="1"/>
  <c r="P738" i="1"/>
  <c r="D740" i="1" l="1"/>
  <c r="P739" i="1"/>
  <c r="D741" i="1" l="1"/>
  <c r="P740" i="1"/>
  <c r="D742" i="1" l="1"/>
  <c r="P741" i="1"/>
  <c r="D743" i="1" l="1"/>
  <c r="P742" i="1"/>
  <c r="D744" i="1" l="1"/>
  <c r="P743" i="1"/>
  <c r="D745" i="1" l="1"/>
  <c r="P744" i="1"/>
  <c r="D746" i="1" l="1"/>
  <c r="P745" i="1"/>
  <c r="D747" i="1" l="1"/>
  <c r="P746" i="1"/>
  <c r="D748" i="1" l="1"/>
  <c r="P747" i="1"/>
  <c r="D749" i="1" l="1"/>
  <c r="P748" i="1"/>
  <c r="D750" i="1" l="1"/>
  <c r="P749" i="1"/>
  <c r="D751" i="1" l="1"/>
  <c r="P750" i="1"/>
  <c r="D752" i="1" l="1"/>
  <c r="P751" i="1"/>
  <c r="D753" i="1" l="1"/>
  <c r="P752" i="1"/>
  <c r="D754" i="1" l="1"/>
  <c r="P753" i="1"/>
  <c r="D755" i="1" l="1"/>
  <c r="P754" i="1"/>
  <c r="D756" i="1" l="1"/>
  <c r="P755" i="1"/>
  <c r="D757" i="1" l="1"/>
  <c r="P756" i="1"/>
  <c r="D758" i="1" l="1"/>
  <c r="P757" i="1"/>
  <c r="D759" i="1" l="1"/>
  <c r="P758" i="1"/>
  <c r="D760" i="1" l="1"/>
  <c r="P759" i="1"/>
  <c r="D761" i="1" l="1"/>
  <c r="P760" i="1"/>
  <c r="D762" i="1" l="1"/>
  <c r="P761" i="1"/>
  <c r="D763" i="1" l="1"/>
  <c r="P762" i="1"/>
  <c r="D764" i="1" l="1"/>
  <c r="P763" i="1"/>
  <c r="D765" i="1" l="1"/>
  <c r="P764" i="1"/>
  <c r="D766" i="1" l="1"/>
  <c r="P765" i="1"/>
  <c r="D767" i="1" l="1"/>
  <c r="P766" i="1"/>
  <c r="D768" i="1" l="1"/>
  <c r="P767" i="1"/>
  <c r="D769" i="1" l="1"/>
  <c r="P768" i="1"/>
  <c r="D770" i="1" l="1"/>
  <c r="P769" i="1"/>
  <c r="D771" i="1" l="1"/>
  <c r="P770" i="1"/>
  <c r="D772" i="1" l="1"/>
  <c r="P771" i="1"/>
  <c r="D773" i="1" l="1"/>
  <c r="P772" i="1"/>
  <c r="D774" i="1" l="1"/>
  <c r="P773" i="1"/>
  <c r="D775" i="1" l="1"/>
  <c r="P774" i="1"/>
  <c r="D776" i="1" l="1"/>
  <c r="P775" i="1"/>
  <c r="D777" i="1" l="1"/>
  <c r="P776" i="1"/>
  <c r="D778" i="1" l="1"/>
  <c r="P777" i="1"/>
  <c r="D779" i="1" l="1"/>
  <c r="P778" i="1"/>
  <c r="D780" i="1" l="1"/>
  <c r="P779" i="1"/>
  <c r="D781" i="1" l="1"/>
  <c r="P780" i="1"/>
  <c r="D782" i="1" l="1"/>
  <c r="P781" i="1"/>
  <c r="D783" i="1" l="1"/>
  <c r="P782" i="1"/>
  <c r="D784" i="1" l="1"/>
  <c r="P783" i="1"/>
  <c r="D785" i="1" l="1"/>
  <c r="P784" i="1"/>
  <c r="D786" i="1" l="1"/>
  <c r="P785" i="1"/>
  <c r="D787" i="1" l="1"/>
  <c r="P786" i="1"/>
  <c r="D788" i="1" l="1"/>
  <c r="P787" i="1"/>
  <c r="D789" i="1" l="1"/>
  <c r="P788" i="1"/>
  <c r="D790" i="1" l="1"/>
  <c r="P789" i="1"/>
  <c r="D791" i="1" l="1"/>
  <c r="P790" i="1"/>
  <c r="D792" i="1" l="1"/>
  <c r="P791" i="1"/>
  <c r="D793" i="1" l="1"/>
  <c r="P792" i="1"/>
  <c r="D794" i="1" l="1"/>
  <c r="P793" i="1"/>
  <c r="D795" i="1" l="1"/>
  <c r="P794" i="1"/>
  <c r="D796" i="1" l="1"/>
  <c r="P795" i="1"/>
  <c r="D797" i="1" l="1"/>
  <c r="P796" i="1"/>
  <c r="D798" i="1" l="1"/>
  <c r="P797" i="1"/>
  <c r="D799" i="1" l="1"/>
  <c r="P798" i="1"/>
  <c r="D800" i="1" l="1"/>
  <c r="P799" i="1"/>
  <c r="D801" i="1" l="1"/>
  <c r="P800" i="1"/>
  <c r="D802" i="1" l="1"/>
  <c r="P801" i="1"/>
  <c r="D803" i="1" l="1"/>
  <c r="P802" i="1"/>
  <c r="D804" i="1" l="1"/>
  <c r="P803" i="1"/>
  <c r="D805" i="1" l="1"/>
  <c r="P804" i="1"/>
  <c r="D806" i="1" l="1"/>
  <c r="P805" i="1"/>
  <c r="D807" i="1" l="1"/>
  <c r="P806" i="1"/>
  <c r="D808" i="1" l="1"/>
  <c r="P807" i="1"/>
  <c r="D809" i="1" l="1"/>
  <c r="P808" i="1"/>
  <c r="D810" i="1" l="1"/>
  <c r="P809" i="1"/>
  <c r="D811" i="1" l="1"/>
  <c r="P810" i="1"/>
  <c r="D812" i="1" l="1"/>
  <c r="P811" i="1"/>
  <c r="D813" i="1" l="1"/>
  <c r="P812" i="1"/>
  <c r="D814" i="1" l="1"/>
  <c r="P813" i="1"/>
  <c r="D815" i="1" l="1"/>
  <c r="P814" i="1"/>
  <c r="D816" i="1" l="1"/>
  <c r="P815" i="1"/>
  <c r="D817" i="1" l="1"/>
  <c r="P816" i="1"/>
  <c r="D818" i="1" l="1"/>
  <c r="P817" i="1"/>
  <c r="D819" i="1" l="1"/>
  <c r="P818" i="1"/>
  <c r="D820" i="1" l="1"/>
  <c r="P819" i="1"/>
  <c r="D821" i="1" l="1"/>
  <c r="P820" i="1"/>
  <c r="D822" i="1" l="1"/>
  <c r="P821" i="1"/>
  <c r="D823" i="1" l="1"/>
  <c r="P822" i="1"/>
  <c r="D824" i="1" l="1"/>
  <c r="P823" i="1"/>
  <c r="D825" i="1" l="1"/>
  <c r="P824" i="1"/>
  <c r="D826" i="1" l="1"/>
  <c r="P825" i="1"/>
  <c r="D827" i="1" l="1"/>
  <c r="P826" i="1"/>
  <c r="D828" i="1" l="1"/>
  <c r="P827" i="1"/>
  <c r="D829" i="1" l="1"/>
  <c r="P828" i="1"/>
  <c r="D830" i="1" l="1"/>
  <c r="P829" i="1"/>
  <c r="D831" i="1" l="1"/>
  <c r="P830" i="1"/>
  <c r="D832" i="1" l="1"/>
  <c r="P831" i="1"/>
  <c r="D833" i="1" l="1"/>
  <c r="P832" i="1"/>
  <c r="D834" i="1" l="1"/>
  <c r="P833" i="1"/>
  <c r="D835" i="1" l="1"/>
  <c r="P834" i="1"/>
  <c r="D836" i="1" l="1"/>
  <c r="P835" i="1"/>
  <c r="D837" i="1" l="1"/>
  <c r="P836" i="1"/>
  <c r="D838" i="1" l="1"/>
  <c r="P837" i="1"/>
  <c r="D839" i="1" l="1"/>
  <c r="P838" i="1"/>
  <c r="D840" i="1" l="1"/>
  <c r="P839" i="1"/>
  <c r="D841" i="1" l="1"/>
  <c r="P840" i="1"/>
  <c r="D842" i="1" l="1"/>
  <c r="P841" i="1"/>
  <c r="D843" i="1" l="1"/>
  <c r="P842" i="1"/>
  <c r="D844" i="1" l="1"/>
  <c r="P843" i="1"/>
  <c r="D845" i="1" l="1"/>
  <c r="P844" i="1"/>
  <c r="D846" i="1" l="1"/>
  <c r="P845" i="1"/>
  <c r="D847" i="1" l="1"/>
  <c r="P846" i="1"/>
  <c r="D848" i="1" l="1"/>
  <c r="P847" i="1"/>
  <c r="D849" i="1" l="1"/>
  <c r="P848" i="1"/>
  <c r="D850" i="1" l="1"/>
  <c r="P849" i="1"/>
  <c r="D851" i="1" l="1"/>
  <c r="P850" i="1"/>
  <c r="D852" i="1" l="1"/>
  <c r="P851" i="1"/>
  <c r="D853" i="1" l="1"/>
  <c r="P852" i="1"/>
  <c r="D854" i="1" l="1"/>
  <c r="P853" i="1"/>
  <c r="D855" i="1" l="1"/>
  <c r="P854" i="1"/>
  <c r="D856" i="1" l="1"/>
  <c r="P855" i="1"/>
  <c r="D857" i="1" l="1"/>
  <c r="P856" i="1"/>
  <c r="D858" i="1" l="1"/>
  <c r="P857" i="1"/>
  <c r="D859" i="1" l="1"/>
  <c r="P858" i="1"/>
  <c r="D860" i="1" l="1"/>
  <c r="P859" i="1"/>
  <c r="D861" i="1" l="1"/>
  <c r="P860" i="1"/>
  <c r="D862" i="1" l="1"/>
  <c r="P861" i="1"/>
  <c r="D863" i="1" l="1"/>
  <c r="P862" i="1"/>
  <c r="D864" i="1" l="1"/>
  <c r="P863" i="1"/>
  <c r="D865" i="1" l="1"/>
  <c r="P864" i="1"/>
  <c r="D866" i="1" l="1"/>
  <c r="P865" i="1"/>
  <c r="D867" i="1" l="1"/>
  <c r="P866" i="1"/>
  <c r="D868" i="1" l="1"/>
  <c r="P867" i="1"/>
  <c r="D869" i="1" l="1"/>
  <c r="P868" i="1"/>
  <c r="D870" i="1" l="1"/>
  <c r="P869" i="1"/>
  <c r="D871" i="1" l="1"/>
  <c r="P870" i="1"/>
  <c r="D872" i="1" l="1"/>
  <c r="P871" i="1"/>
  <c r="D873" i="1" l="1"/>
  <c r="P872" i="1"/>
  <c r="D874" i="1" l="1"/>
  <c r="P873" i="1"/>
  <c r="D875" i="1" l="1"/>
  <c r="P874" i="1"/>
  <c r="D876" i="1" l="1"/>
  <c r="P875" i="1"/>
  <c r="D877" i="1" l="1"/>
  <c r="P876" i="1"/>
  <c r="D878" i="1" l="1"/>
  <c r="P877" i="1"/>
  <c r="D879" i="1" l="1"/>
  <c r="P878" i="1"/>
  <c r="D880" i="1" l="1"/>
  <c r="P879" i="1"/>
  <c r="D881" i="1" l="1"/>
  <c r="P880" i="1"/>
  <c r="D882" i="1" l="1"/>
  <c r="P881" i="1"/>
  <c r="D883" i="1" l="1"/>
  <c r="P882" i="1"/>
  <c r="D884" i="1" l="1"/>
  <c r="P883" i="1"/>
  <c r="D885" i="1" l="1"/>
  <c r="P884" i="1"/>
  <c r="D886" i="1" l="1"/>
  <c r="P885" i="1"/>
  <c r="D887" i="1" l="1"/>
  <c r="P886" i="1"/>
  <c r="D888" i="1" l="1"/>
  <c r="P887" i="1"/>
  <c r="D889" i="1" l="1"/>
  <c r="P888" i="1"/>
  <c r="D890" i="1" l="1"/>
  <c r="P889" i="1"/>
  <c r="D891" i="1" l="1"/>
  <c r="P890" i="1"/>
  <c r="D892" i="1" l="1"/>
  <c r="P891" i="1"/>
  <c r="D893" i="1" l="1"/>
  <c r="P892" i="1"/>
  <c r="D894" i="1" l="1"/>
  <c r="P893" i="1"/>
  <c r="D895" i="1" l="1"/>
  <c r="P894" i="1"/>
  <c r="D896" i="1" l="1"/>
  <c r="P895" i="1"/>
  <c r="D897" i="1" l="1"/>
  <c r="P896" i="1"/>
  <c r="D898" i="1" l="1"/>
  <c r="P897" i="1"/>
  <c r="D899" i="1" l="1"/>
  <c r="P898" i="1"/>
  <c r="D900" i="1" l="1"/>
  <c r="P899" i="1"/>
  <c r="D901" i="1" l="1"/>
  <c r="P900" i="1"/>
  <c r="D902" i="1" l="1"/>
  <c r="P901" i="1"/>
  <c r="D903" i="1" l="1"/>
  <c r="P902" i="1"/>
  <c r="D904" i="1" l="1"/>
  <c r="P903" i="1"/>
  <c r="D905" i="1" l="1"/>
  <c r="P904" i="1"/>
  <c r="D906" i="1" l="1"/>
  <c r="P905" i="1"/>
  <c r="D907" i="1" l="1"/>
  <c r="P906" i="1"/>
  <c r="D908" i="1" l="1"/>
  <c r="P907" i="1"/>
  <c r="D909" i="1" l="1"/>
  <c r="P908" i="1"/>
  <c r="D910" i="1" l="1"/>
  <c r="P909" i="1"/>
  <c r="D911" i="1" l="1"/>
  <c r="P910" i="1"/>
  <c r="D912" i="1" l="1"/>
  <c r="P911" i="1"/>
  <c r="D913" i="1" l="1"/>
  <c r="P912" i="1"/>
  <c r="D914" i="1" l="1"/>
  <c r="P913" i="1"/>
  <c r="D915" i="1" l="1"/>
  <c r="P914" i="1"/>
  <c r="D916" i="1" l="1"/>
  <c r="P915" i="1"/>
  <c r="D917" i="1" l="1"/>
  <c r="P916" i="1"/>
  <c r="D918" i="1" l="1"/>
  <c r="P917" i="1"/>
  <c r="D919" i="1" l="1"/>
  <c r="P918" i="1"/>
  <c r="D920" i="1" l="1"/>
  <c r="P919" i="1"/>
  <c r="D921" i="1" l="1"/>
  <c r="P920" i="1"/>
  <c r="D922" i="1" l="1"/>
  <c r="P921" i="1"/>
  <c r="D923" i="1" l="1"/>
  <c r="P922" i="1"/>
  <c r="D924" i="1" l="1"/>
  <c r="P923" i="1"/>
  <c r="D925" i="1" l="1"/>
  <c r="P924" i="1"/>
  <c r="D926" i="1" l="1"/>
  <c r="P925" i="1"/>
  <c r="D927" i="1" l="1"/>
  <c r="P926" i="1"/>
  <c r="D928" i="1" l="1"/>
  <c r="P927" i="1"/>
  <c r="D929" i="1" l="1"/>
  <c r="P928" i="1"/>
  <c r="D930" i="1" l="1"/>
  <c r="P929" i="1"/>
  <c r="D931" i="1" l="1"/>
  <c r="P930" i="1"/>
  <c r="D932" i="1" l="1"/>
  <c r="P931" i="1"/>
  <c r="D933" i="1" l="1"/>
  <c r="P932" i="1"/>
  <c r="D934" i="1" l="1"/>
  <c r="P933" i="1"/>
  <c r="D935" i="1" l="1"/>
  <c r="P934" i="1"/>
  <c r="D936" i="1" l="1"/>
  <c r="P935" i="1"/>
  <c r="D937" i="1" l="1"/>
  <c r="P936" i="1"/>
  <c r="D938" i="1" l="1"/>
  <c r="P937" i="1"/>
  <c r="D939" i="1" l="1"/>
  <c r="P938" i="1"/>
  <c r="D940" i="1" l="1"/>
  <c r="P939" i="1"/>
  <c r="D941" i="1" l="1"/>
  <c r="P940" i="1"/>
  <c r="D942" i="1" l="1"/>
  <c r="P941" i="1"/>
  <c r="D943" i="1" l="1"/>
  <c r="P942" i="1"/>
  <c r="D944" i="1" l="1"/>
  <c r="P943" i="1"/>
  <c r="D945" i="1" l="1"/>
  <c r="P944" i="1"/>
  <c r="D946" i="1" l="1"/>
  <c r="P945" i="1"/>
  <c r="D947" i="1" l="1"/>
  <c r="P946" i="1"/>
  <c r="D948" i="1" l="1"/>
  <c r="P947" i="1"/>
  <c r="D949" i="1" l="1"/>
  <c r="P948" i="1"/>
  <c r="D950" i="1" l="1"/>
  <c r="P949" i="1"/>
  <c r="D951" i="1" l="1"/>
  <c r="P950" i="1"/>
  <c r="D952" i="1" l="1"/>
  <c r="P951" i="1"/>
  <c r="D953" i="1" l="1"/>
  <c r="P952" i="1"/>
  <c r="D954" i="1" l="1"/>
  <c r="P953" i="1"/>
  <c r="D955" i="1" l="1"/>
  <c r="P954" i="1"/>
  <c r="D956" i="1" l="1"/>
  <c r="P955" i="1"/>
  <c r="D957" i="1" l="1"/>
  <c r="P956" i="1"/>
  <c r="D958" i="1" l="1"/>
  <c r="P957" i="1"/>
  <c r="D959" i="1" l="1"/>
  <c r="P958" i="1"/>
  <c r="D960" i="1" l="1"/>
  <c r="P959" i="1"/>
  <c r="D961" i="1" l="1"/>
  <c r="P960" i="1"/>
  <c r="D962" i="1" l="1"/>
  <c r="P961" i="1"/>
  <c r="D963" i="1" l="1"/>
  <c r="P962" i="1"/>
  <c r="D964" i="1" l="1"/>
  <c r="P963" i="1"/>
  <c r="D965" i="1" l="1"/>
  <c r="P964" i="1"/>
  <c r="D966" i="1" l="1"/>
  <c r="P965" i="1"/>
  <c r="D967" i="1" l="1"/>
  <c r="P966" i="1"/>
  <c r="D968" i="1" l="1"/>
  <c r="P967" i="1"/>
  <c r="D969" i="1" l="1"/>
  <c r="P968" i="1"/>
  <c r="D970" i="1" l="1"/>
  <c r="P969" i="1"/>
  <c r="D971" i="1" l="1"/>
  <c r="P970" i="1"/>
  <c r="D972" i="1" l="1"/>
  <c r="P971" i="1"/>
  <c r="D973" i="1" l="1"/>
  <c r="P972" i="1"/>
  <c r="D974" i="1" l="1"/>
  <c r="P973" i="1"/>
  <c r="D975" i="1" l="1"/>
  <c r="P974" i="1"/>
  <c r="D976" i="1" l="1"/>
  <c r="P975" i="1"/>
  <c r="D977" i="1" l="1"/>
  <c r="P976" i="1"/>
  <c r="D978" i="1" l="1"/>
  <c r="P977" i="1"/>
  <c r="D979" i="1" l="1"/>
  <c r="P978" i="1"/>
  <c r="D980" i="1" l="1"/>
  <c r="P979" i="1"/>
  <c r="D981" i="1" l="1"/>
  <c r="P980" i="1"/>
  <c r="D982" i="1" l="1"/>
  <c r="P981" i="1"/>
  <c r="D983" i="1" l="1"/>
  <c r="P982" i="1"/>
  <c r="D984" i="1" l="1"/>
  <c r="P983" i="1"/>
  <c r="D985" i="1" l="1"/>
  <c r="P984" i="1"/>
  <c r="D986" i="1" l="1"/>
  <c r="P985" i="1"/>
  <c r="D987" i="1" l="1"/>
  <c r="P986" i="1"/>
  <c r="D988" i="1" l="1"/>
  <c r="P987" i="1"/>
  <c r="D989" i="1" l="1"/>
  <c r="P988" i="1"/>
  <c r="D990" i="1" l="1"/>
  <c r="P989" i="1"/>
  <c r="D991" i="1" l="1"/>
  <c r="P990" i="1"/>
  <c r="D992" i="1" l="1"/>
  <c r="P991" i="1"/>
  <c r="D993" i="1" l="1"/>
  <c r="P992" i="1"/>
  <c r="D994" i="1" l="1"/>
  <c r="P993" i="1"/>
  <c r="D995" i="1" l="1"/>
  <c r="P994" i="1"/>
  <c r="D996" i="1" l="1"/>
  <c r="P995" i="1"/>
  <c r="D997" i="1" l="1"/>
  <c r="P996" i="1"/>
  <c r="D998" i="1" l="1"/>
  <c r="P997" i="1"/>
  <c r="D999" i="1" l="1"/>
  <c r="P998" i="1"/>
  <c r="D1000" i="1" l="1"/>
  <c r="P999" i="1"/>
  <c r="D1001" i="1" l="1"/>
  <c r="P1000" i="1"/>
  <c r="D1002" i="1" l="1"/>
  <c r="P1001" i="1"/>
  <c r="D1003" i="1" l="1"/>
  <c r="P1002" i="1"/>
  <c r="D1004" i="1" l="1"/>
  <c r="P1003" i="1"/>
  <c r="D1005" i="1" l="1"/>
  <c r="P1004" i="1"/>
  <c r="D1006" i="1" l="1"/>
  <c r="P1005" i="1"/>
  <c r="D1007" i="1" l="1"/>
  <c r="P1006" i="1"/>
  <c r="D1008" i="1" l="1"/>
  <c r="P1007" i="1"/>
  <c r="D1009" i="1" l="1"/>
  <c r="P1008" i="1"/>
  <c r="D1010" i="1" l="1"/>
  <c r="P1010" i="1" s="1"/>
  <c r="P100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shunsuke.todo</author>
  </authors>
  <commentList>
    <comment ref="T8" authorId="0" shapeId="0" xr:uid="{5A80AC20-8B22-4115-9209-8D7A08550324}">
      <text>
        <r>
          <rPr>
            <b/>
            <sz val="9"/>
            <color indexed="81"/>
            <rFont val="MS P ゴシック"/>
            <family val="3"/>
            <charset val="128"/>
          </rPr>
          <t xml:space="preserve">ポイント等、税率を適用したくない対象外経費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<sst xmlns="http://schemas.openxmlformats.org/spreadsheetml/2006/main" count="6351" uniqueCount="426">
  <si>
    <t>概要</t>
    <rPh sb="0" eb="2">
      <t>ガイヨウ</t>
    </rPh>
    <phoneticPr fontId="2"/>
  </si>
  <si>
    <t>事務局記入欄</t>
    <rPh sb="0" eb="6">
      <t>ジムキョクキニュウラン</t>
    </rPh>
    <phoneticPr fontId="16"/>
  </si>
  <si>
    <t>事業者名</t>
    <rPh sb="0" eb="3">
      <t>ジギョウシャ</t>
    </rPh>
    <rPh sb="3" eb="4">
      <t>メイ</t>
    </rPh>
    <phoneticPr fontId="2"/>
  </si>
  <si>
    <t>交付決定額</t>
    <rPh sb="0" eb="2">
      <t>コウフ</t>
    </rPh>
    <rPh sb="2" eb="4">
      <t>ケッテイ</t>
    </rPh>
    <rPh sb="4" eb="5">
      <t>ガク</t>
    </rPh>
    <phoneticPr fontId="2"/>
  </si>
  <si>
    <t>OK</t>
  </si>
  <si>
    <t>事業名</t>
    <rPh sb="0" eb="2">
      <t>ジギョウ</t>
    </rPh>
    <rPh sb="2" eb="3">
      <t>メイ</t>
    </rPh>
    <phoneticPr fontId="2"/>
  </si>
  <si>
    <t>申請するジャンル</t>
    <rPh sb="0" eb="2">
      <t>シンセイ</t>
    </rPh>
    <phoneticPr fontId="2"/>
  </si>
  <si>
    <t>対象外</t>
    <rPh sb="0" eb="3">
      <t>タイショウガイ</t>
    </rPh>
    <phoneticPr fontId="16"/>
  </si>
  <si>
    <t>確認</t>
    <phoneticPr fontId="16"/>
  </si>
  <si>
    <t>合計</t>
  </si>
  <si>
    <t>対象金額（税抜)L1012より</t>
    <phoneticPr fontId="19"/>
  </si>
  <si>
    <t>No.</t>
    <phoneticPr fontId="2"/>
  </si>
  <si>
    <t>取組</t>
    <rPh sb="0" eb="2">
      <t>トリクミ</t>
    </rPh>
    <phoneticPr fontId="2"/>
  </si>
  <si>
    <t>科目</t>
    <rPh sb="0" eb="2">
      <t>カモク</t>
    </rPh>
    <phoneticPr fontId="2"/>
  </si>
  <si>
    <t>内容</t>
    <rPh sb="0" eb="2">
      <t>ナイヨウ</t>
    </rPh>
    <phoneticPr fontId="2"/>
  </si>
  <si>
    <t>相手先</t>
    <rPh sb="0" eb="2">
      <t>アイテ</t>
    </rPh>
    <rPh sb="2" eb="3">
      <t>サキ</t>
    </rPh>
    <phoneticPr fontId="2"/>
  </si>
  <si>
    <t>支払額
（税込）</t>
    <rPh sb="0" eb="2">
      <t>シハライ</t>
    </rPh>
    <rPh sb="2" eb="3">
      <t>ガク</t>
    </rPh>
    <rPh sb="5" eb="6">
      <t>ゼイ</t>
    </rPh>
    <rPh sb="6" eb="7">
      <t>コ</t>
    </rPh>
    <phoneticPr fontId="2"/>
  </si>
  <si>
    <t>税率</t>
    <rPh sb="0" eb="2">
      <t>ゼイリツ</t>
    </rPh>
    <phoneticPr fontId="2"/>
  </si>
  <si>
    <t>支払額のうち対象外金額（税込）</t>
    <rPh sb="0" eb="2">
      <t>シハライ</t>
    </rPh>
    <rPh sb="2" eb="3">
      <t>ガク</t>
    </rPh>
    <rPh sb="6" eb="9">
      <t>タイショウガイ</t>
    </rPh>
    <rPh sb="9" eb="11">
      <t>キンガク</t>
    </rPh>
    <rPh sb="12" eb="14">
      <t>ゼイコ</t>
    </rPh>
    <phoneticPr fontId="2"/>
  </si>
  <si>
    <t>対象金額（税抜)</t>
    <rPh sb="0" eb="2">
      <t>タイショウ</t>
    </rPh>
    <rPh sb="2" eb="4">
      <t>キンガク</t>
    </rPh>
    <rPh sb="5" eb="6">
      <t>ゼイ</t>
    </rPh>
    <rPh sb="6" eb="7">
      <t>ヌ</t>
    </rPh>
    <phoneticPr fontId="2"/>
  </si>
  <si>
    <t>決済手段</t>
    <rPh sb="0" eb="2">
      <t>ケッサイ</t>
    </rPh>
    <rPh sb="2" eb="4">
      <t>シュダン</t>
    </rPh>
    <phoneticPr fontId="2"/>
  </si>
  <si>
    <t>備考</t>
    <rPh sb="0" eb="2">
      <t>ビコウ</t>
    </rPh>
    <phoneticPr fontId="2"/>
  </si>
  <si>
    <t>　←交付決定額との差額</t>
    <phoneticPr fontId="19"/>
  </si>
  <si>
    <t>取組入力漏れ</t>
    <rPh sb="0" eb="2">
      <t>トリクミ</t>
    </rPh>
    <rPh sb="2" eb="4">
      <t>ニュウリョク</t>
    </rPh>
    <rPh sb="4" eb="5">
      <t>モ</t>
    </rPh>
    <phoneticPr fontId="2"/>
  </si>
  <si>
    <t>科目入力漏れ</t>
    <rPh sb="0" eb="2">
      <t>カモク</t>
    </rPh>
    <rPh sb="2" eb="4">
      <t>ニュウリョク</t>
    </rPh>
    <rPh sb="4" eb="5">
      <t>モ</t>
    </rPh>
    <phoneticPr fontId="2"/>
  </si>
  <si>
    <t>予定額入力漏れ</t>
    <rPh sb="0" eb="2">
      <t>ヨテイ</t>
    </rPh>
    <rPh sb="2" eb="3">
      <t>ガク</t>
    </rPh>
    <rPh sb="3" eb="5">
      <t>ニュウリョク</t>
    </rPh>
    <rPh sb="5" eb="6">
      <t>モ</t>
    </rPh>
    <phoneticPr fontId="2"/>
  </si>
  <si>
    <t>【補助事業対象経費】充実支援事業およびキャンセル料支援事業の両方を記載してください。</t>
    <rPh sb="1" eb="3">
      <t>ホジョ</t>
    </rPh>
    <rPh sb="3" eb="5">
      <t>ジギョウ</t>
    </rPh>
    <rPh sb="5" eb="7">
      <t>タイショウ</t>
    </rPh>
    <rPh sb="7" eb="9">
      <t>ケイヒ</t>
    </rPh>
    <rPh sb="10" eb="12">
      <t>ジュウジツ</t>
    </rPh>
    <rPh sb="12" eb="14">
      <t>シエン</t>
    </rPh>
    <rPh sb="14" eb="16">
      <t>ジギョウ</t>
    </rPh>
    <rPh sb="24" eb="25">
      <t>リョウ</t>
    </rPh>
    <rPh sb="25" eb="27">
      <t>シエン</t>
    </rPh>
    <rPh sb="27" eb="29">
      <t>ジギョウ</t>
    </rPh>
    <rPh sb="30" eb="32">
      <t>リョウホウ</t>
    </rPh>
    <rPh sb="33" eb="35">
      <t>キサイ</t>
    </rPh>
    <phoneticPr fontId="2"/>
  </si>
  <si>
    <t>OK</t>
    <phoneticPr fontId="16"/>
  </si>
  <si>
    <t>税率</t>
    <rPh sb="0" eb="2">
      <t>ゼイリツ</t>
    </rPh>
    <phoneticPr fontId="16"/>
  </si>
  <si>
    <t>税込対象外</t>
    <rPh sb="0" eb="2">
      <t>ゼイコミ</t>
    </rPh>
    <rPh sb="2" eb="5">
      <t>タイショウガイ</t>
    </rPh>
    <phoneticPr fontId="16"/>
  </si>
  <si>
    <t>税抜き対象外</t>
    <rPh sb="0" eb="2">
      <t>ゼイヌ</t>
    </rPh>
    <rPh sb="3" eb="6">
      <t>タイショウガイ</t>
    </rPh>
    <phoneticPr fontId="19"/>
  </si>
  <si>
    <t>確認</t>
    <rPh sb="0" eb="2">
      <t>カクニン</t>
    </rPh>
    <phoneticPr fontId="16"/>
  </si>
  <si>
    <t>ステータス</t>
    <phoneticPr fontId="16"/>
  </si>
  <si>
    <t>計算後税抜対象外</t>
    <rPh sb="0" eb="3">
      <t>ケイサンゴ</t>
    </rPh>
    <rPh sb="3" eb="8">
      <t>ゼイヌタイショウガイ</t>
    </rPh>
    <phoneticPr fontId="16"/>
  </si>
  <si>
    <t>税抜確認額</t>
    <rPh sb="0" eb="5">
      <t>ゼイバツカクニンガク</t>
    </rPh>
    <phoneticPr fontId="16"/>
  </si>
  <si>
    <t>税率変更による対象外</t>
    <rPh sb="0" eb="4">
      <t>ゼイリツヘンコウ</t>
    </rPh>
    <rPh sb="7" eb="10">
      <t>タイショウガイ</t>
    </rPh>
    <phoneticPr fontId="16"/>
  </si>
  <si>
    <t>備考</t>
    <rPh sb="0" eb="2">
      <t>ビコウ</t>
    </rPh>
    <phoneticPr fontId="19"/>
  </si>
  <si>
    <t>経</t>
    <rPh sb="0" eb="1">
      <t>キョウ</t>
    </rPh>
    <phoneticPr fontId="2"/>
  </si>
  <si>
    <t>　</t>
  </si>
  <si>
    <t>←行追加（100行）</t>
    <rPh sb="1" eb="2">
      <t>ギョウ</t>
    </rPh>
    <rPh sb="2" eb="4">
      <t>ツイカ</t>
    </rPh>
    <rPh sb="8" eb="9">
      <t>ギョウ</t>
    </rPh>
    <phoneticPr fontId="2"/>
  </si>
  <si>
    <t>←行追加（300行）</t>
    <rPh sb="1" eb="2">
      <t>ギョウ</t>
    </rPh>
    <rPh sb="2" eb="4">
      <t>ツイカ</t>
    </rPh>
    <rPh sb="8" eb="9">
      <t>ギョウ</t>
    </rPh>
    <phoneticPr fontId="2"/>
  </si>
  <si>
    <t>←行追加（500行）</t>
    <rPh sb="1" eb="2">
      <t>ギョウ</t>
    </rPh>
    <rPh sb="2" eb="4">
      <t>ツイカ</t>
    </rPh>
    <rPh sb="8" eb="9">
      <t>ギョウ</t>
    </rPh>
    <phoneticPr fontId="2"/>
  </si>
  <si>
    <t>補助対象経費合計（税抜）</t>
    <rPh sb="0" eb="2">
      <t>ホジョ</t>
    </rPh>
    <rPh sb="2" eb="4">
      <t>タイショウ</t>
    </rPh>
    <rPh sb="4" eb="6">
      <t>ケイヒ</t>
    </rPh>
    <rPh sb="6" eb="8">
      <t>ゴウケイ</t>
    </rPh>
    <rPh sb="9" eb="10">
      <t>ゼイ</t>
    </rPh>
    <rPh sb="10" eb="11">
      <t>ヌ</t>
    </rPh>
    <phoneticPr fontId="2"/>
  </si>
  <si>
    <t>対象外金額（税抜)</t>
    <rPh sb="0" eb="2">
      <t>タイショウ</t>
    </rPh>
    <rPh sb="2" eb="3">
      <t>ガイ</t>
    </rPh>
    <rPh sb="3" eb="5">
      <t>キンガク</t>
    </rPh>
    <rPh sb="6" eb="7">
      <t>ゼイ</t>
    </rPh>
    <rPh sb="7" eb="8">
      <t>ヌ</t>
    </rPh>
    <phoneticPr fontId="2"/>
  </si>
  <si>
    <r>
      <t>【補助事業対象</t>
    </r>
    <r>
      <rPr>
        <b/>
        <sz val="11"/>
        <color rgb="FFFF0000"/>
        <rFont val="Meiryo UI"/>
        <family val="3"/>
        <charset val="128"/>
      </rPr>
      <t>外</t>
    </r>
    <r>
      <rPr>
        <b/>
        <sz val="11"/>
        <color theme="1"/>
        <rFont val="Meiryo UI"/>
        <family val="3"/>
        <charset val="128"/>
      </rPr>
      <t>経費】充実支援事業およびキャンセル料支援事業の両方を記載してください。</t>
    </r>
    <rPh sb="1" eb="3">
      <t>ホジョ</t>
    </rPh>
    <rPh sb="3" eb="5">
      <t>ジギョウ</t>
    </rPh>
    <rPh sb="5" eb="7">
      <t>タイショウ</t>
    </rPh>
    <rPh sb="7" eb="8">
      <t>ガイ</t>
    </rPh>
    <rPh sb="8" eb="10">
      <t>ケイヒ</t>
    </rPh>
    <rPh sb="11" eb="13">
      <t>ジュウジツ</t>
    </rPh>
    <rPh sb="13" eb="15">
      <t>シエン</t>
    </rPh>
    <rPh sb="15" eb="17">
      <t>ジギョウ</t>
    </rPh>
    <rPh sb="25" eb="26">
      <t>リョウ</t>
    </rPh>
    <rPh sb="26" eb="28">
      <t>シエン</t>
    </rPh>
    <rPh sb="28" eb="30">
      <t>ジギョウ</t>
    </rPh>
    <rPh sb="31" eb="33">
      <t>リョウホウ</t>
    </rPh>
    <rPh sb="34" eb="36">
      <t>キサイ</t>
    </rPh>
    <phoneticPr fontId="2"/>
  </si>
  <si>
    <t>外</t>
    <rPh sb="0" eb="1">
      <t>ガイ</t>
    </rPh>
    <phoneticPr fontId="2"/>
  </si>
  <si>
    <t>←行追加（50行）</t>
    <rPh sb="1" eb="2">
      <t>ギョウ</t>
    </rPh>
    <rPh sb="2" eb="4">
      <t>ツイカ</t>
    </rPh>
    <rPh sb="7" eb="8">
      <t>ギョウ</t>
    </rPh>
    <phoneticPr fontId="2"/>
  </si>
  <si>
    <t>補助対象外経費合計（税込）</t>
    <rPh sb="0" eb="2">
      <t>ホジョ</t>
    </rPh>
    <rPh sb="2" eb="4">
      <t>タイショウ</t>
    </rPh>
    <rPh sb="4" eb="5">
      <t>ガイ</t>
    </rPh>
    <rPh sb="5" eb="7">
      <t>ケイヒ</t>
    </rPh>
    <rPh sb="7" eb="9">
      <t>ゴウケイ</t>
    </rPh>
    <rPh sb="10" eb="12">
      <t>ゼイコ</t>
    </rPh>
    <phoneticPr fontId="2"/>
  </si>
  <si>
    <t>収入額
（税込）</t>
    <rPh sb="0" eb="2">
      <t>シュウニュウ</t>
    </rPh>
    <rPh sb="2" eb="3">
      <t>ガク</t>
    </rPh>
    <rPh sb="5" eb="7">
      <t>ゼイコ</t>
    </rPh>
    <phoneticPr fontId="2"/>
  </si>
  <si>
    <t>収入金額（税抜)</t>
    <rPh sb="0" eb="2">
      <t>シュウニュウ</t>
    </rPh>
    <rPh sb="2" eb="4">
      <t>キンガク</t>
    </rPh>
    <rPh sb="5" eb="6">
      <t>ゼイ</t>
    </rPh>
    <rPh sb="6" eb="7">
      <t>ヌ</t>
    </rPh>
    <phoneticPr fontId="2"/>
  </si>
  <si>
    <t>【収入】充実支援事業のみ記載してください。キャンセル料支援事業については記載は不要です。映画製作の場合も収入欄の記入は不要です。</t>
    <rPh sb="1" eb="3">
      <t>シュウニュウ</t>
    </rPh>
    <rPh sb="4" eb="6">
      <t>ジュウジツ</t>
    </rPh>
    <rPh sb="6" eb="8">
      <t>シエン</t>
    </rPh>
    <rPh sb="8" eb="10">
      <t>ジギョウ</t>
    </rPh>
    <rPh sb="12" eb="14">
      <t>キサイ</t>
    </rPh>
    <rPh sb="26" eb="27">
      <t>リョウ</t>
    </rPh>
    <rPh sb="27" eb="29">
      <t>シエン</t>
    </rPh>
    <rPh sb="29" eb="31">
      <t>ジギョウ</t>
    </rPh>
    <rPh sb="36" eb="38">
      <t>キサイ</t>
    </rPh>
    <rPh sb="39" eb="41">
      <t>フヨウ</t>
    </rPh>
    <rPh sb="44" eb="46">
      <t>エイガ</t>
    </rPh>
    <rPh sb="46" eb="48">
      <t>セイサク</t>
    </rPh>
    <rPh sb="49" eb="51">
      <t>バアイ</t>
    </rPh>
    <rPh sb="52" eb="54">
      <t>シュウニュウ</t>
    </rPh>
    <rPh sb="54" eb="55">
      <t>ラン</t>
    </rPh>
    <rPh sb="56" eb="58">
      <t>キニュウ</t>
    </rPh>
    <rPh sb="59" eb="61">
      <t>フヨウ</t>
    </rPh>
    <phoneticPr fontId="2"/>
  </si>
  <si>
    <t>収</t>
    <rPh sb="0" eb="1">
      <t>オサム</t>
    </rPh>
    <phoneticPr fontId="2"/>
  </si>
  <si>
    <t>←行追加（25行）</t>
    <rPh sb="1" eb="2">
      <t>ギョウ</t>
    </rPh>
    <rPh sb="2" eb="4">
      <t>ツイカ</t>
    </rPh>
    <rPh sb="7" eb="8">
      <t>ギョウ</t>
    </rPh>
    <phoneticPr fontId="2"/>
  </si>
  <si>
    <t>収入合計（税込）</t>
    <rPh sb="0" eb="2">
      <t>シュウニュウ</t>
    </rPh>
    <rPh sb="2" eb="4">
      <t>ゴウケイ</t>
    </rPh>
    <rPh sb="5" eb="7">
      <t>ゼイコ</t>
    </rPh>
    <phoneticPr fontId="2"/>
  </si>
  <si>
    <t>まとめ</t>
    <phoneticPr fontId="2"/>
  </si>
  <si>
    <t>キャンセル料支援事業の補助金額の上限は、以下の方法で事務局にて算出します。</t>
    <rPh sb="5" eb="10">
      <t>リョウシエンジギョウ</t>
    </rPh>
    <rPh sb="11" eb="13">
      <t>ホジョ</t>
    </rPh>
    <rPh sb="13" eb="15">
      <t>キンガク</t>
    </rPh>
    <rPh sb="16" eb="18">
      <t>ジョウゲン</t>
    </rPh>
    <rPh sb="20" eb="22">
      <t>イカ</t>
    </rPh>
    <rPh sb="23" eb="25">
      <t>ホウホウ</t>
    </rPh>
    <rPh sb="26" eb="29">
      <t>ジムキョク</t>
    </rPh>
    <rPh sb="31" eb="33">
      <t>サンシュツ</t>
    </rPh>
    <phoneticPr fontId="2"/>
  </si>
  <si>
    <t>充実支援事業</t>
    <rPh sb="0" eb="2">
      <t>ジュウジツ</t>
    </rPh>
    <rPh sb="2" eb="4">
      <t>シエン</t>
    </rPh>
    <rPh sb="4" eb="6">
      <t>ジギョウ</t>
    </rPh>
    <phoneticPr fontId="2"/>
  </si>
  <si>
    <t>キャンセル料支援事業</t>
    <rPh sb="5" eb="6">
      <t>リョウ</t>
    </rPh>
    <rPh sb="6" eb="8">
      <t>シエン</t>
    </rPh>
    <rPh sb="8" eb="10">
      <t>ジギョウ</t>
    </rPh>
    <phoneticPr fontId="2"/>
  </si>
  <si>
    <t>■補助上限区分に応じて補助するキャンセル料支援事業</t>
    <phoneticPr fontId="2"/>
  </si>
  <si>
    <t>A</t>
    <phoneticPr fontId="2"/>
  </si>
  <si>
    <t>⇒充実支援事業とキャンセル料支援事業の補助対象経費（B)の合計と、交付決定額（A)との小さい金額になります。</t>
    <rPh sb="13" eb="16">
      <t>リョウシエン</t>
    </rPh>
    <rPh sb="16" eb="18">
      <t>ジギョウ</t>
    </rPh>
    <rPh sb="29" eb="31">
      <t>ゴウケイ</t>
    </rPh>
    <rPh sb="33" eb="35">
      <t>コウフ</t>
    </rPh>
    <rPh sb="35" eb="37">
      <t>ケッテイ</t>
    </rPh>
    <rPh sb="37" eb="38">
      <t>ガク</t>
    </rPh>
    <phoneticPr fontId="2"/>
  </si>
  <si>
    <t>補助対象経費の欄に、</t>
    <rPh sb="0" eb="2">
      <t>ホジョ</t>
    </rPh>
    <rPh sb="2" eb="4">
      <t>タイショウ</t>
    </rPh>
    <rPh sb="4" eb="6">
      <t>ケイヒ</t>
    </rPh>
    <rPh sb="7" eb="8">
      <t>ラン</t>
    </rPh>
    <phoneticPr fontId="2"/>
  </si>
  <si>
    <t>■J-LODlive2（キャンセル料支援）事業で対象外となる任意団体、美術館・博物館等</t>
    <rPh sb="26" eb="27">
      <t>ガイ</t>
    </rPh>
    <phoneticPr fontId="2"/>
  </si>
  <si>
    <t>取組、科目、予定のどれかが未入力の行があります。</t>
    <rPh sb="0" eb="2">
      <t>トリクミ</t>
    </rPh>
    <rPh sb="3" eb="5">
      <t>カモク</t>
    </rPh>
    <rPh sb="6" eb="8">
      <t>ヨテイ</t>
    </rPh>
    <rPh sb="13" eb="16">
      <t>ミニュウリョク</t>
    </rPh>
    <rPh sb="17" eb="18">
      <t>ギョウ</t>
    </rPh>
    <phoneticPr fontId="2"/>
  </si>
  <si>
    <t>⇒1公演等当たり2,500万円（企画展等については1展覧会当たり2,500万円）</t>
    <phoneticPr fontId="2"/>
  </si>
  <si>
    <t>■特措法に基づく休業要請に応じた私立の美術館・博物館等（1,000㎡超）</t>
    <phoneticPr fontId="2"/>
  </si>
  <si>
    <t>⇒1日当たり2,500万円</t>
    <phoneticPr fontId="2"/>
  </si>
  <si>
    <t>補助対象外経費の欄に、</t>
    <rPh sb="0" eb="2">
      <t>ホジョ</t>
    </rPh>
    <rPh sb="2" eb="4">
      <t>タイショウ</t>
    </rPh>
    <rPh sb="4" eb="5">
      <t>ガイ</t>
    </rPh>
    <rPh sb="5" eb="7">
      <t>ケイヒ</t>
    </rPh>
    <rPh sb="8" eb="9">
      <t>ラン</t>
    </rPh>
    <phoneticPr fontId="2"/>
  </si>
  <si>
    <t>B</t>
    <phoneticPr fontId="2"/>
  </si>
  <si>
    <t>補助対象経費（税抜）</t>
    <rPh sb="0" eb="2">
      <t>ホジョ</t>
    </rPh>
    <rPh sb="2" eb="4">
      <t>タイショウ</t>
    </rPh>
    <rPh sb="4" eb="6">
      <t>ケイヒ</t>
    </rPh>
    <rPh sb="7" eb="8">
      <t>ゼイ</t>
    </rPh>
    <rPh sb="8" eb="9">
      <t>ヌ</t>
    </rPh>
    <phoneticPr fontId="2"/>
  </si>
  <si>
    <t>取組が未選択の行があります。</t>
    <rPh sb="0" eb="2">
      <t>トリクミ</t>
    </rPh>
    <rPh sb="3" eb="4">
      <t>ミ</t>
    </rPh>
    <rPh sb="4" eb="6">
      <t>センタク</t>
    </rPh>
    <rPh sb="7" eb="8">
      <t>ギョウ</t>
    </rPh>
    <phoneticPr fontId="2"/>
  </si>
  <si>
    <t>C</t>
    <phoneticPr fontId="2"/>
  </si>
  <si>
    <t>補助対象外経費（税込）</t>
    <rPh sb="0" eb="2">
      <t>ホジョ</t>
    </rPh>
    <rPh sb="2" eb="4">
      <t>タイショウ</t>
    </rPh>
    <rPh sb="4" eb="5">
      <t>ガイ</t>
    </rPh>
    <rPh sb="5" eb="7">
      <t>ケイヒ</t>
    </rPh>
    <rPh sb="8" eb="10">
      <t>ゼイコ</t>
    </rPh>
    <phoneticPr fontId="2"/>
  </si>
  <si>
    <t>予定額が未入力の行があります。</t>
    <rPh sb="0" eb="2">
      <t>ヨテイ</t>
    </rPh>
    <rPh sb="2" eb="3">
      <t>ガク</t>
    </rPh>
    <rPh sb="4" eb="7">
      <t>ミニュウリョク</t>
    </rPh>
    <rPh sb="8" eb="9">
      <t>ギョウ</t>
    </rPh>
    <phoneticPr fontId="2"/>
  </si>
  <si>
    <t>D</t>
    <phoneticPr fontId="2"/>
  </si>
  <si>
    <t>事業収入（税込）</t>
    <rPh sb="0" eb="2">
      <t>ジギョウ</t>
    </rPh>
    <rPh sb="2" eb="4">
      <t>シュウニュウ</t>
    </rPh>
    <rPh sb="5" eb="7">
      <t>ゼイコ</t>
    </rPh>
    <phoneticPr fontId="2"/>
  </si>
  <si>
    <t>取組と予定額が未入力の行があります。</t>
    <rPh sb="0" eb="2">
      <t>トリクミ</t>
    </rPh>
    <rPh sb="3" eb="5">
      <t>ヨテイ</t>
    </rPh>
    <rPh sb="5" eb="6">
      <t>ガク</t>
    </rPh>
    <rPh sb="7" eb="10">
      <t>ミニュウリョク</t>
    </rPh>
    <rPh sb="11" eb="12">
      <t>ギョウ</t>
    </rPh>
    <phoneticPr fontId="2"/>
  </si>
  <si>
    <t>収入（見込）の欄に、</t>
    <rPh sb="0" eb="2">
      <t>シュウニュウ</t>
    </rPh>
    <rPh sb="3" eb="5">
      <t>ミコ</t>
    </rPh>
    <rPh sb="7" eb="8">
      <t>ラン</t>
    </rPh>
    <phoneticPr fontId="2"/>
  </si>
  <si>
    <t>E</t>
    <phoneticPr fontId="2"/>
  </si>
  <si>
    <t>補助金額</t>
    <rPh sb="0" eb="3">
      <t>ホジョキン</t>
    </rPh>
    <rPh sb="3" eb="4">
      <t>ガク</t>
    </rPh>
    <phoneticPr fontId="2"/>
  </si>
  <si>
    <t>（(A)交付決定額、(B)補助対象経費（税抜）（充実支援とキャンセル料支援の合計）　のどちらか小さい金額）</t>
    <rPh sb="4" eb="8">
      <t>コウフケッテイ</t>
    </rPh>
    <rPh sb="8" eb="9">
      <t>ガク</t>
    </rPh>
    <rPh sb="13" eb="19">
      <t>ホジョタイショウケイヒ</t>
    </rPh>
    <rPh sb="20" eb="22">
      <t>ゼイヌ</t>
    </rPh>
    <rPh sb="24" eb="28">
      <t>ジュウジツシエン</t>
    </rPh>
    <rPh sb="34" eb="37">
      <t>リョウシエン</t>
    </rPh>
    <rPh sb="38" eb="40">
      <t>ゴウケイ</t>
    </rPh>
    <rPh sb="47" eb="48">
      <t>チイ</t>
    </rPh>
    <rPh sb="50" eb="52">
      <t>キンガク</t>
    </rPh>
    <phoneticPr fontId="2"/>
  </si>
  <si>
    <t>取組別経費集計</t>
    <rPh sb="0" eb="2">
      <t>トリクミ</t>
    </rPh>
    <rPh sb="2" eb="3">
      <t>ベツ</t>
    </rPh>
    <rPh sb="3" eb="5">
      <t>ケイヒ</t>
    </rPh>
    <rPh sb="5" eb="7">
      <t>シュウケイ</t>
    </rPh>
    <phoneticPr fontId="2"/>
  </si>
  <si>
    <t>補助事業対象経費（税抜）</t>
    <rPh sb="0" eb="2">
      <t>ホジョ</t>
    </rPh>
    <rPh sb="2" eb="4">
      <t>ジギョウ</t>
    </rPh>
    <rPh sb="4" eb="6">
      <t>タイショウ</t>
    </rPh>
    <rPh sb="6" eb="8">
      <t>ケイヒ</t>
    </rPh>
    <rPh sb="9" eb="10">
      <t>ゼイ</t>
    </rPh>
    <rPh sb="10" eb="11">
      <t>ヌ</t>
    </rPh>
    <phoneticPr fontId="2"/>
  </si>
  <si>
    <t>補助事業対象外経費（税込）</t>
    <rPh sb="0" eb="2">
      <t>ホジョ</t>
    </rPh>
    <rPh sb="2" eb="4">
      <t>ジギョウ</t>
    </rPh>
    <rPh sb="4" eb="7">
      <t>タイショウガイ</t>
    </rPh>
    <rPh sb="7" eb="9">
      <t>ケイヒ</t>
    </rPh>
    <rPh sb="10" eb="12">
      <t>ゼイコ</t>
    </rPh>
    <phoneticPr fontId="2"/>
  </si>
  <si>
    <t>収入（税込）</t>
    <rPh sb="0" eb="2">
      <t>シュウニュウ</t>
    </rPh>
    <rPh sb="3" eb="5">
      <t>ゼイコ</t>
    </rPh>
    <phoneticPr fontId="2"/>
  </si>
  <si>
    <t>取組①</t>
    <rPh sb="0" eb="2">
      <t>トリクミ</t>
    </rPh>
    <phoneticPr fontId="2"/>
  </si>
  <si>
    <t>キャンセル①</t>
  </si>
  <si>
    <t>取組②</t>
    <rPh sb="0" eb="2">
      <t>トリクミ</t>
    </rPh>
    <phoneticPr fontId="2"/>
  </si>
  <si>
    <t>キャンセル②</t>
  </si>
  <si>
    <t>取組③</t>
    <rPh sb="0" eb="2">
      <t>トリクミ</t>
    </rPh>
    <phoneticPr fontId="2"/>
  </si>
  <si>
    <t>キャンセル③</t>
  </si>
  <si>
    <t>取組④</t>
    <rPh sb="0" eb="2">
      <t>トリクミ</t>
    </rPh>
    <phoneticPr fontId="2"/>
  </si>
  <si>
    <t>キャンセル④</t>
  </si>
  <si>
    <t>取組⑤</t>
    <rPh sb="0" eb="2">
      <t>トリクミ</t>
    </rPh>
    <phoneticPr fontId="2"/>
  </si>
  <si>
    <t>キャンセル⑤</t>
  </si>
  <si>
    <t>取組⑥</t>
    <rPh sb="0" eb="2">
      <t>トリクミ</t>
    </rPh>
    <phoneticPr fontId="2"/>
  </si>
  <si>
    <t>キャンセル⑥</t>
  </si>
  <si>
    <t>取組⑦</t>
    <rPh sb="0" eb="2">
      <t>トリクミ</t>
    </rPh>
    <phoneticPr fontId="2"/>
  </si>
  <si>
    <t>キャンセル⑦</t>
  </si>
  <si>
    <t>取組⑧</t>
    <rPh sb="0" eb="2">
      <t>トリクミ</t>
    </rPh>
    <phoneticPr fontId="2"/>
  </si>
  <si>
    <t>キャンセル⑧</t>
  </si>
  <si>
    <t>取組⑨</t>
    <rPh sb="0" eb="2">
      <t>トリクミ</t>
    </rPh>
    <phoneticPr fontId="2"/>
  </si>
  <si>
    <t>キャンセル⑨</t>
  </si>
  <si>
    <t>取組⑩</t>
    <rPh sb="0" eb="2">
      <t>トリクミ</t>
    </rPh>
    <phoneticPr fontId="2"/>
  </si>
  <si>
    <t>キャンセル⑩</t>
  </si>
  <si>
    <t>取組⑪</t>
    <rPh sb="0" eb="2">
      <t>トリクミ</t>
    </rPh>
    <phoneticPr fontId="2"/>
  </si>
  <si>
    <t>合計</t>
    <rPh sb="0" eb="2">
      <t>ゴウケイ</t>
    </rPh>
    <phoneticPr fontId="2"/>
  </si>
  <si>
    <t>取組⑫</t>
    <rPh sb="0" eb="2">
      <t>トリクミ</t>
    </rPh>
    <phoneticPr fontId="2"/>
  </si>
  <si>
    <t>取組⑬</t>
    <rPh sb="0" eb="2">
      <t>トリクミ</t>
    </rPh>
    <phoneticPr fontId="2"/>
  </si>
  <si>
    <t>取組⑭</t>
    <rPh sb="0" eb="2">
      <t>トリクミ</t>
    </rPh>
    <phoneticPr fontId="2"/>
  </si>
  <si>
    <t>取組⑮</t>
    <rPh sb="0" eb="2">
      <t>トリクミ</t>
    </rPh>
    <phoneticPr fontId="2"/>
  </si>
  <si>
    <t>取組⑯</t>
    <rPh sb="0" eb="2">
      <t>トリクミ</t>
    </rPh>
    <phoneticPr fontId="2"/>
  </si>
  <si>
    <t>取組⑰</t>
    <rPh sb="0" eb="2">
      <t>トリクミ</t>
    </rPh>
    <phoneticPr fontId="2"/>
  </si>
  <si>
    <t>取組⑱</t>
    <rPh sb="0" eb="2">
      <t>トリクミ</t>
    </rPh>
    <phoneticPr fontId="2"/>
  </si>
  <si>
    <t>取組⑲</t>
    <rPh sb="0" eb="2">
      <t>トリクミ</t>
    </rPh>
    <phoneticPr fontId="2"/>
  </si>
  <si>
    <t>取組⑳</t>
    <rPh sb="0" eb="2">
      <t>トリクミ</t>
    </rPh>
    <phoneticPr fontId="2"/>
  </si>
  <si>
    <t>支払方法</t>
    <rPh sb="0" eb="2">
      <t>シハライ</t>
    </rPh>
    <rPh sb="2" eb="4">
      <t>ホウホウ</t>
    </rPh>
    <phoneticPr fontId="2"/>
  </si>
  <si>
    <t>取組マスター</t>
    <rPh sb="0" eb="2">
      <t>トリクミ</t>
    </rPh>
    <phoneticPr fontId="2"/>
  </si>
  <si>
    <t>補助上限額区分マスタ</t>
    <rPh sb="0" eb="2">
      <t>ホジョ</t>
    </rPh>
    <rPh sb="2" eb="4">
      <t>ジョウゲン</t>
    </rPh>
    <rPh sb="4" eb="5">
      <t>ガク</t>
    </rPh>
    <rPh sb="5" eb="7">
      <t>クブン</t>
    </rPh>
    <phoneticPr fontId="2"/>
  </si>
  <si>
    <t>人件費・物件費</t>
    <rPh sb="0" eb="3">
      <t>ジンケンヒ</t>
    </rPh>
    <rPh sb="4" eb="7">
      <t>ブッケンヒ</t>
    </rPh>
    <phoneticPr fontId="2"/>
  </si>
  <si>
    <t>ジャンル</t>
  </si>
  <si>
    <t>区分Ⅰ:  \6,000,000</t>
    <rPh sb="0" eb="2">
      <t>クブン</t>
    </rPh>
    <phoneticPr fontId="1"/>
  </si>
  <si>
    <t>人件費</t>
    <rPh sb="0" eb="3">
      <t>ジンケンヒ</t>
    </rPh>
    <phoneticPr fontId="2"/>
  </si>
  <si>
    <t>公演等</t>
  </si>
  <si>
    <t>銀行振込</t>
    <rPh sb="0" eb="3">
      <t>ギンコウフリコミ</t>
    </rPh>
    <phoneticPr fontId="1"/>
  </si>
  <si>
    <t>区分Ⅱ:  \10,000,000</t>
    <rPh sb="0" eb="2">
      <t>クブン</t>
    </rPh>
    <phoneticPr fontId="1"/>
  </si>
  <si>
    <t>物件費</t>
    <rPh sb="0" eb="3">
      <t>ブッケンヒ</t>
    </rPh>
    <phoneticPr fontId="2"/>
  </si>
  <si>
    <t>展覧会等</t>
  </si>
  <si>
    <t>クレジットカード</t>
  </si>
  <si>
    <t>区分Ⅲ:  \15,000,000</t>
    <rPh sb="0" eb="2">
      <t>クブン</t>
    </rPh>
    <phoneticPr fontId="1"/>
  </si>
  <si>
    <t>映画製作</t>
  </si>
  <si>
    <t>現金</t>
    <rPh sb="0" eb="2">
      <t>ゲンキン</t>
    </rPh>
    <phoneticPr fontId="1"/>
  </si>
  <si>
    <t>区分Ⅳ:  \20,000,000</t>
    <rPh sb="0" eb="2">
      <t>クブン</t>
    </rPh>
    <phoneticPr fontId="1"/>
  </si>
  <si>
    <t>その他</t>
    <rPh sb="2" eb="3">
      <t>タ</t>
    </rPh>
    <phoneticPr fontId="5"/>
  </si>
  <si>
    <t>区分Ⅴ:  \25,000,000</t>
    <rPh sb="0" eb="2">
      <t>クブン</t>
    </rPh>
    <phoneticPr fontId="1"/>
  </si>
  <si>
    <t>キャンセル①</t>
    <phoneticPr fontId="2"/>
  </si>
  <si>
    <t>キャンセル②</t>
    <phoneticPr fontId="2"/>
  </si>
  <si>
    <t>キャンセル③</t>
    <phoneticPr fontId="2"/>
  </si>
  <si>
    <t>キャンセル④</t>
    <phoneticPr fontId="2"/>
  </si>
  <si>
    <t>キャンセル⑤</t>
    <phoneticPr fontId="2"/>
  </si>
  <si>
    <t>キャンセル⑥</t>
    <phoneticPr fontId="2"/>
  </si>
  <si>
    <t>キャンセル⑦</t>
    <phoneticPr fontId="2"/>
  </si>
  <si>
    <t>キャンセル⑧</t>
    <phoneticPr fontId="2"/>
  </si>
  <si>
    <t>キャンセル⑨</t>
    <phoneticPr fontId="2"/>
  </si>
  <si>
    <t>キャンセル⑩</t>
    <phoneticPr fontId="2"/>
  </si>
  <si>
    <t>株式会社〇〇〇〇</t>
  </si>
  <si>
    <t>音楽・演劇制作事業</t>
  </si>
  <si>
    <t>取組①</t>
  </si>
  <si>
    <t>会場費</t>
  </si>
  <si>
    <t>〇×ホール</t>
  </si>
  <si>
    <t>銀行振込</t>
  </si>
  <si>
    <t>2021/3/21, 3/22 　70万円×2日</t>
    <rPh sb="19" eb="21">
      <t>マンエン</t>
    </rPh>
    <rPh sb="23" eb="24">
      <t>ニチ</t>
    </rPh>
    <phoneticPr fontId="1"/>
  </si>
  <si>
    <t>音響費</t>
    <rPh sb="0" eb="2">
      <t>オンキョウ</t>
    </rPh>
    <rPh sb="2" eb="3">
      <t>ヒ</t>
    </rPh>
    <phoneticPr fontId="1"/>
  </si>
  <si>
    <t>○○音響</t>
    <rPh sb="2" eb="4">
      <t>オンキョウ</t>
    </rPh>
    <phoneticPr fontId="1"/>
  </si>
  <si>
    <t>15万円×2日</t>
    <rPh sb="2" eb="4">
      <t>マンエン</t>
    </rPh>
    <rPh sb="6" eb="7">
      <t>ニチ</t>
    </rPh>
    <phoneticPr fontId="1"/>
  </si>
  <si>
    <t>照明費</t>
    <rPh sb="0" eb="2">
      <t>ショウメイ</t>
    </rPh>
    <rPh sb="2" eb="3">
      <t>ヒ</t>
    </rPh>
    <phoneticPr fontId="1"/>
  </si>
  <si>
    <t>△△照明</t>
    <rPh sb="2" eb="4">
      <t>ショウメイ</t>
    </rPh>
    <phoneticPr fontId="1"/>
  </si>
  <si>
    <t>10万円×2日</t>
    <rPh sb="2" eb="4">
      <t>マンエン</t>
    </rPh>
    <rPh sb="6" eb="7">
      <t>ニチ</t>
    </rPh>
    <phoneticPr fontId="1"/>
  </si>
  <si>
    <t>美術費</t>
    <rPh sb="0" eb="2">
      <t>ビジュツ</t>
    </rPh>
    <rPh sb="2" eb="3">
      <t>ヒ</t>
    </rPh>
    <phoneticPr fontId="1"/>
  </si>
  <si>
    <t>××美術</t>
    <rPh sb="2" eb="4">
      <t>ビジュツ</t>
    </rPh>
    <phoneticPr fontId="1"/>
  </si>
  <si>
    <t>舞台セット制作</t>
    <rPh sb="0" eb="2">
      <t>ブタイ</t>
    </rPh>
    <rPh sb="5" eb="7">
      <t>セイサク</t>
    </rPh>
    <phoneticPr fontId="1"/>
  </si>
  <si>
    <t>制作費</t>
  </si>
  <si>
    <t>●●企画</t>
  </si>
  <si>
    <t>2日間公演企画　演出・監督費含む</t>
    <rPh sb="1" eb="3">
      <t>ニチカン</t>
    </rPh>
    <rPh sb="3" eb="5">
      <t>コウエン</t>
    </rPh>
    <rPh sb="5" eb="7">
      <t>キカク</t>
    </rPh>
    <rPh sb="8" eb="10">
      <t>エンシュツ</t>
    </rPh>
    <rPh sb="11" eb="13">
      <t>カントク</t>
    </rPh>
    <rPh sb="13" eb="14">
      <t>ヒ</t>
    </rPh>
    <rPh sb="14" eb="15">
      <t>フク</t>
    </rPh>
    <phoneticPr fontId="1"/>
  </si>
  <si>
    <t>備品レンタル費</t>
    <rPh sb="0" eb="2">
      <t>ビヒン</t>
    </rPh>
    <phoneticPr fontId="1"/>
  </si>
  <si>
    <t>▲▲備品</t>
    <rPh sb="2" eb="4">
      <t>ビヒン</t>
    </rPh>
    <phoneticPr fontId="1"/>
  </si>
  <si>
    <t>デビットカード</t>
  </si>
  <si>
    <t>受付テーブル×5／パーテーション×25／椅子×10　2日間</t>
    <rPh sb="0" eb="2">
      <t>ウケツケ</t>
    </rPh>
    <rPh sb="20" eb="22">
      <t>イス</t>
    </rPh>
    <rPh sb="27" eb="28">
      <t>ニチ</t>
    </rPh>
    <rPh sb="28" eb="29">
      <t>カン</t>
    </rPh>
    <phoneticPr fontId="1"/>
  </si>
  <si>
    <t>消耗品費</t>
  </si>
  <si>
    <t>△〇事務器</t>
    <rPh sb="2" eb="5">
      <t>ジムキ</t>
    </rPh>
    <phoneticPr fontId="2"/>
  </si>
  <si>
    <t>現金</t>
  </si>
  <si>
    <t>養生テープ、タオル、掃除用品、軍手等</t>
    <rPh sb="0" eb="2">
      <t>ヨウジョウ</t>
    </rPh>
    <rPh sb="10" eb="14">
      <t>ソウジヨウヒン</t>
    </rPh>
    <rPh sb="15" eb="18">
      <t>グンテナド</t>
    </rPh>
    <phoneticPr fontId="2"/>
  </si>
  <si>
    <t>出演料</t>
  </si>
  <si>
    <t>■■プロダクション</t>
  </si>
  <si>
    <t>2021/3/22～3/22､○○グループ（歌手）、メイク・衣装費含む</t>
    <rPh sb="22" eb="24">
      <t>カシュ</t>
    </rPh>
    <rPh sb="30" eb="32">
      <t>イショウ</t>
    </rPh>
    <rPh sb="32" eb="33">
      <t>ヒ</t>
    </rPh>
    <rPh sb="33" eb="34">
      <t>フク</t>
    </rPh>
    <phoneticPr fontId="1"/>
  </si>
  <si>
    <t>音楽使用料</t>
    <rPh sb="0" eb="2">
      <t>オンガク</t>
    </rPh>
    <rPh sb="2" eb="5">
      <t>シヨウリョウ</t>
    </rPh>
    <phoneticPr fontId="1"/>
  </si>
  <si>
    <t>日本音楽著作権協会（JASRAC）</t>
  </si>
  <si>
    <t>2021/3/22～3/22、15曲</t>
    <rPh sb="17" eb="18">
      <t>キョク</t>
    </rPh>
    <phoneticPr fontId="1"/>
  </si>
  <si>
    <t>旅費</t>
    <rPh sb="0" eb="2">
      <t>リョヒ</t>
    </rPh>
    <phoneticPr fontId="1"/>
  </si>
  <si>
    <t>〇×トラベル</t>
  </si>
  <si>
    <t>2021/3/21～3/22、東京～大阪（往復）×15名</t>
    <rPh sb="15" eb="17">
      <t>トウキョウ</t>
    </rPh>
    <rPh sb="18" eb="20">
      <t>オオサカ</t>
    </rPh>
    <rPh sb="21" eb="23">
      <t>オウフク</t>
    </rPh>
    <rPh sb="27" eb="28">
      <t>メイ</t>
    </rPh>
    <phoneticPr fontId="1"/>
  </si>
  <si>
    <t>宿泊費</t>
    <rPh sb="0" eb="3">
      <t>シュクハクヒ</t>
    </rPh>
    <phoneticPr fontId="1"/>
  </si>
  <si>
    <t>〇△ホテル</t>
  </si>
  <si>
    <t>2021/3/20～3/23、3泊×15名</t>
    <rPh sb="16" eb="17">
      <t>ハク</t>
    </rPh>
    <rPh sb="20" eb="21">
      <t>メイ</t>
    </rPh>
    <phoneticPr fontId="1"/>
  </si>
  <si>
    <t>コロナ対策費</t>
    <rPh sb="3" eb="5">
      <t>タイサク</t>
    </rPh>
    <rPh sb="5" eb="6">
      <t>ヒ</t>
    </rPh>
    <phoneticPr fontId="1"/>
  </si>
  <si>
    <t>〇□クリニック</t>
  </si>
  <si>
    <t>PCR検査受診×30名</t>
    <rPh sb="3" eb="5">
      <t>ケンサ</t>
    </rPh>
    <rPh sb="5" eb="7">
      <t>ジュシン</t>
    </rPh>
    <rPh sb="10" eb="11">
      <t>メイ</t>
    </rPh>
    <phoneticPr fontId="1"/>
  </si>
  <si>
    <t>取組②</t>
  </si>
  <si>
    <t>●×スタジオ</t>
  </si>
  <si>
    <t>2021/3/7～4/6、稽古場31日使用</t>
    <rPh sb="13" eb="15">
      <t>ケイコ</t>
    </rPh>
    <rPh sb="15" eb="16">
      <t>バ</t>
    </rPh>
    <rPh sb="18" eb="19">
      <t>ニチ</t>
    </rPh>
    <rPh sb="19" eb="21">
      <t>シヨウ</t>
    </rPh>
    <phoneticPr fontId="1"/>
  </si>
  <si>
    <t>▲×会館</t>
  </si>
  <si>
    <t>2021/4/7～4/12</t>
  </si>
  <si>
    <t>■×音響</t>
    <rPh sb="2" eb="4">
      <t>オンキョウ</t>
    </rPh>
    <phoneticPr fontId="1"/>
  </si>
  <si>
    <t>20万円×6日</t>
    <rPh sb="2" eb="3">
      <t>マン</t>
    </rPh>
    <rPh sb="3" eb="4">
      <t>エン</t>
    </rPh>
    <rPh sb="6" eb="7">
      <t>ニチ</t>
    </rPh>
    <phoneticPr fontId="1"/>
  </si>
  <si>
    <t>×〇照明</t>
    <rPh sb="2" eb="4">
      <t>ショウメイ</t>
    </rPh>
    <phoneticPr fontId="1"/>
  </si>
  <si>
    <t>10万円×6日</t>
    <rPh sb="2" eb="4">
      <t>マンエン</t>
    </rPh>
    <rPh sb="6" eb="7">
      <t>ニチ</t>
    </rPh>
    <phoneticPr fontId="1"/>
  </si>
  <si>
    <t>映像・ライブ配信</t>
    <rPh sb="0" eb="2">
      <t>エイゾウ</t>
    </rPh>
    <rPh sb="6" eb="8">
      <t>ハイシン</t>
    </rPh>
    <phoneticPr fontId="1"/>
  </si>
  <si>
    <t>×△映像</t>
    <rPh sb="2" eb="4">
      <t>エイゾウ</t>
    </rPh>
    <phoneticPr fontId="1"/>
  </si>
  <si>
    <t>撮影・ライブ配信費用（最終日のみ）</t>
    <rPh sb="0" eb="2">
      <t>サツエイ</t>
    </rPh>
    <rPh sb="6" eb="8">
      <t>ハイシン</t>
    </rPh>
    <rPh sb="8" eb="10">
      <t>ヒヨウ</t>
    </rPh>
    <rPh sb="11" eb="14">
      <t>サイシュウビ</t>
    </rPh>
    <phoneticPr fontId="1"/>
  </si>
  <si>
    <t>舞台セット制作</t>
    <rPh sb="0" eb="2">
      <t>ブタイ</t>
    </rPh>
    <rPh sb="5" eb="7">
      <t>セイサク</t>
    </rPh>
    <phoneticPr fontId="2"/>
  </si>
  <si>
    <t>特効費</t>
    <rPh sb="0" eb="2">
      <t>トッコウ</t>
    </rPh>
    <rPh sb="2" eb="3">
      <t>ヒ</t>
    </rPh>
    <phoneticPr fontId="1"/>
  </si>
  <si>
    <t>〇□技術</t>
    <rPh sb="2" eb="4">
      <t>ギジュツ</t>
    </rPh>
    <phoneticPr fontId="1"/>
  </si>
  <si>
    <t>特効演出　5万円×6日</t>
    <rPh sb="0" eb="2">
      <t>トッコウ</t>
    </rPh>
    <rPh sb="2" eb="4">
      <t>エンシュツ</t>
    </rPh>
    <rPh sb="6" eb="8">
      <t>マンエン</t>
    </rPh>
    <rPh sb="10" eb="11">
      <t>ニチ</t>
    </rPh>
    <phoneticPr fontId="2"/>
  </si>
  <si>
    <t>上映権</t>
    <rPh sb="0" eb="2">
      <t>ジョウエイ</t>
    </rPh>
    <rPh sb="2" eb="3">
      <t>ケン</t>
    </rPh>
    <phoneticPr fontId="1"/>
  </si>
  <si>
    <t>●×</t>
  </si>
  <si>
    <t>6日公演分</t>
    <rPh sb="1" eb="2">
      <t>ニチ</t>
    </rPh>
    <rPh sb="2" eb="4">
      <t>コウエン</t>
    </rPh>
    <rPh sb="4" eb="5">
      <t>ブン</t>
    </rPh>
    <phoneticPr fontId="2"/>
  </si>
  <si>
    <t>翻訳脚本料</t>
    <rPh sb="0" eb="2">
      <t>ホンヤク</t>
    </rPh>
    <rPh sb="2" eb="4">
      <t>キャクホン</t>
    </rPh>
    <rPh sb="4" eb="5">
      <t>リョウ</t>
    </rPh>
    <phoneticPr fontId="1"/>
  </si>
  <si>
    <t>○○さん</t>
  </si>
  <si>
    <t>依頼料</t>
    <rPh sb="0" eb="3">
      <t>イライリョウ</t>
    </rPh>
    <phoneticPr fontId="2"/>
  </si>
  <si>
    <t>演出料</t>
    <rPh sb="0" eb="2">
      <t>エンシュツ</t>
    </rPh>
    <rPh sb="2" eb="3">
      <t>リョウ</t>
    </rPh>
    <phoneticPr fontId="1"/>
  </si>
  <si>
    <t>●●先生</t>
    <rPh sb="2" eb="4">
      <t>センセイ</t>
    </rPh>
    <phoneticPr fontId="1"/>
  </si>
  <si>
    <t>2021/3/7～4/7 、稽古～リハーサル</t>
    <rPh sb="14" eb="16">
      <t>ケイコ</t>
    </rPh>
    <phoneticPr fontId="1"/>
  </si>
  <si>
    <t>衣装費</t>
    <rPh sb="0" eb="2">
      <t>イショウ</t>
    </rPh>
    <rPh sb="2" eb="3">
      <t>ヒ</t>
    </rPh>
    <phoneticPr fontId="1"/>
  </si>
  <si>
    <t>■△衣装</t>
    <rPh sb="2" eb="4">
      <t>イショウ</t>
    </rPh>
    <phoneticPr fontId="1"/>
  </si>
  <si>
    <t>出演者20名分</t>
    <rPh sb="0" eb="2">
      <t>シュツエン</t>
    </rPh>
    <rPh sb="2" eb="3">
      <t>シャ</t>
    </rPh>
    <rPh sb="5" eb="6">
      <t>メイ</t>
    </rPh>
    <rPh sb="6" eb="7">
      <t>ブン</t>
    </rPh>
    <phoneticPr fontId="1"/>
  </si>
  <si>
    <t>メイク費</t>
    <rPh sb="3" eb="4">
      <t>ヒ</t>
    </rPh>
    <phoneticPr fontId="1"/>
  </si>
  <si>
    <t>○×メイク</t>
  </si>
  <si>
    <t>出演者20名×6日</t>
    <rPh sb="0" eb="3">
      <t>シュツエンシャ</t>
    </rPh>
    <rPh sb="5" eb="6">
      <t>メイ</t>
    </rPh>
    <rPh sb="8" eb="9">
      <t>ニチ</t>
    </rPh>
    <phoneticPr fontId="2"/>
  </si>
  <si>
    <t>△□プロダクション</t>
  </si>
  <si>
    <t>○○さん、○×さん</t>
  </si>
  <si>
    <t>△□さん</t>
  </si>
  <si>
    <t>■〇企画</t>
    <rPh sb="2" eb="4">
      <t>キカク</t>
    </rPh>
    <phoneticPr fontId="1"/>
  </si>
  <si>
    <t>■●グループ</t>
  </si>
  <si>
    <t>演奏料</t>
    <rPh sb="0" eb="2">
      <t>エンソウ</t>
    </rPh>
    <rPh sb="2" eb="3">
      <t>リョウ</t>
    </rPh>
    <phoneticPr fontId="1"/>
  </si>
  <si>
    <t>×△オフィス</t>
  </si>
  <si>
    <t>バンドメンバー8名×6日</t>
    <rPh sb="8" eb="9">
      <t>メイ</t>
    </rPh>
    <rPh sb="11" eb="12">
      <t>ニチ</t>
    </rPh>
    <phoneticPr fontId="1"/>
  </si>
  <si>
    <t>□×検査センター</t>
    <rPh sb="2" eb="4">
      <t>ケンサ</t>
    </rPh>
    <phoneticPr fontId="1"/>
  </si>
  <si>
    <t>2021/3/7～4/18、PCR検査受診×60名、アルコール消毒液</t>
    <rPh sb="31" eb="33">
      <t>ショウドク</t>
    </rPh>
    <rPh sb="33" eb="34">
      <t>エキ</t>
    </rPh>
    <phoneticPr fontId="1"/>
  </si>
  <si>
    <t>〇×劇場</t>
    <rPh sb="2" eb="4">
      <t>ゲキジョウ</t>
    </rPh>
    <phoneticPr fontId="2"/>
  </si>
  <si>
    <t>2021/2/1～2/15予定</t>
    <rPh sb="13" eb="15">
      <t>ヨテイ</t>
    </rPh>
    <phoneticPr fontId="2"/>
  </si>
  <si>
    <t>映像費</t>
    <rPh sb="0" eb="2">
      <t>エイゾウ</t>
    </rPh>
    <rPh sb="2" eb="3">
      <t>ヒ</t>
    </rPh>
    <phoneticPr fontId="1"/>
  </si>
  <si>
    <t>□□映像</t>
    <rPh sb="2" eb="4">
      <t>エイゾウ</t>
    </rPh>
    <phoneticPr fontId="1"/>
  </si>
  <si>
    <t>公演での使用映像、提出用PR動画作成</t>
    <rPh sb="0" eb="2">
      <t>コウエン</t>
    </rPh>
    <rPh sb="4" eb="6">
      <t>シヨウ</t>
    </rPh>
    <rPh sb="6" eb="8">
      <t>エイゾウ</t>
    </rPh>
    <rPh sb="9" eb="11">
      <t>テイシュツ</t>
    </rPh>
    <rPh sb="11" eb="12">
      <t>ヨウ</t>
    </rPh>
    <rPh sb="14" eb="16">
      <t>ドウガ</t>
    </rPh>
    <rPh sb="16" eb="18">
      <t>サクセイ</t>
    </rPh>
    <phoneticPr fontId="1"/>
  </si>
  <si>
    <t>美術製作にかかった費用</t>
    <rPh sb="0" eb="2">
      <t>ビジュツ</t>
    </rPh>
    <rPh sb="2" eb="4">
      <t>セイサク</t>
    </rPh>
    <rPh sb="9" eb="11">
      <t>ヒヨウ</t>
    </rPh>
    <phoneticPr fontId="1"/>
  </si>
  <si>
    <t>飲食費</t>
    <rPh sb="0" eb="3">
      <t>インショクヒ</t>
    </rPh>
    <phoneticPr fontId="1"/>
  </si>
  <si>
    <t>△△デリバリー</t>
    <phoneticPr fontId="1"/>
  </si>
  <si>
    <t>出演者・スタッフお弁当代、ケータリング費</t>
    <rPh sb="0" eb="3">
      <t>シュツエンシャ</t>
    </rPh>
    <rPh sb="9" eb="11">
      <t>ベントウ</t>
    </rPh>
    <rPh sb="11" eb="12">
      <t>ダイ</t>
    </rPh>
    <rPh sb="19" eb="20">
      <t>ヒ</t>
    </rPh>
    <phoneticPr fontId="1"/>
  </si>
  <si>
    <t>グッズ販売人員</t>
    <rPh sb="3" eb="5">
      <t>ハンバイ</t>
    </rPh>
    <rPh sb="5" eb="7">
      <t>ジンイン</t>
    </rPh>
    <phoneticPr fontId="1"/>
  </si>
  <si>
    <t>○○スタッフ</t>
  </si>
  <si>
    <t>10名×2日間</t>
    <rPh sb="2" eb="3">
      <t>メイ</t>
    </rPh>
    <rPh sb="5" eb="7">
      <t>ニチカン</t>
    </rPh>
    <phoneticPr fontId="1"/>
  </si>
  <si>
    <t>グッズ制作費</t>
    <rPh sb="3" eb="5">
      <t>セイサク</t>
    </rPh>
    <rPh sb="5" eb="6">
      <t>ヒ</t>
    </rPh>
    <phoneticPr fontId="1"/>
  </si>
  <si>
    <t>○×グッズ</t>
  </si>
  <si>
    <t>ペンライト、タオル、ステッカー（制作数調整中）</t>
    <rPh sb="16" eb="18">
      <t>セイサク</t>
    </rPh>
    <rPh sb="18" eb="19">
      <t>スウ</t>
    </rPh>
    <rPh sb="19" eb="22">
      <t>チョウセイチュウ</t>
    </rPh>
    <phoneticPr fontId="1"/>
  </si>
  <si>
    <t>△×デリバリー</t>
    <phoneticPr fontId="1"/>
  </si>
  <si>
    <t>出演者・スタッフお弁当代、ケータリング費6日分</t>
    <rPh sb="0" eb="3">
      <t>シュツエンシャ</t>
    </rPh>
    <rPh sb="9" eb="11">
      <t>ベントウ</t>
    </rPh>
    <rPh sb="11" eb="12">
      <t>ダイ</t>
    </rPh>
    <rPh sb="19" eb="20">
      <t>ヒ</t>
    </rPh>
    <rPh sb="21" eb="23">
      <t>ニチブン</t>
    </rPh>
    <phoneticPr fontId="1"/>
  </si>
  <si>
    <t>○○スタッフ</t>
    <phoneticPr fontId="2"/>
  </si>
  <si>
    <t>2名×6日間</t>
    <rPh sb="1" eb="2">
      <t>メイ</t>
    </rPh>
    <rPh sb="4" eb="6">
      <t>ニチカン</t>
    </rPh>
    <phoneticPr fontId="1"/>
  </si>
  <si>
    <t>パンフレット、プロマイド、キーフォルダー</t>
  </si>
  <si>
    <t>機材購入費</t>
    <rPh sb="0" eb="2">
      <t>キザイ</t>
    </rPh>
    <rPh sb="2" eb="4">
      <t>コウニュウ</t>
    </rPh>
    <rPh sb="4" eb="5">
      <t>ヒ</t>
    </rPh>
    <phoneticPr fontId="1"/>
  </si>
  <si>
    <t>□●デンキ</t>
  </si>
  <si>
    <t>映像投影用PC</t>
    <rPh sb="0" eb="2">
      <t>エイゾウ</t>
    </rPh>
    <rPh sb="2" eb="5">
      <t>トウエイヨウ</t>
    </rPh>
    <phoneticPr fontId="1"/>
  </si>
  <si>
    <t>受付用タブレッド</t>
    <rPh sb="0" eb="2">
      <t>ウケツケ</t>
    </rPh>
    <rPh sb="2" eb="3">
      <t>ヨウ</t>
    </rPh>
    <phoneticPr fontId="1"/>
  </si>
  <si>
    <t>印紙代</t>
    <rPh sb="0" eb="2">
      <t>インシ</t>
    </rPh>
    <rPh sb="2" eb="3">
      <t>ダイ</t>
    </rPh>
    <phoneticPr fontId="1"/>
  </si>
  <si>
    <t>〇〇法務局</t>
    <rPh sb="2" eb="5">
      <t>ホウムキョク</t>
    </rPh>
    <phoneticPr fontId="1"/>
  </si>
  <si>
    <t>履歴事項全部証明書の取得</t>
    <rPh sb="0" eb="2">
      <t>リレキ</t>
    </rPh>
    <rPh sb="2" eb="4">
      <t>ジコウ</t>
    </rPh>
    <rPh sb="4" eb="6">
      <t>ゼンブ</t>
    </rPh>
    <rPh sb="6" eb="9">
      <t>ショウメイショ</t>
    </rPh>
    <rPh sb="10" eb="12">
      <t>シュトク</t>
    </rPh>
    <phoneticPr fontId="1"/>
  </si>
  <si>
    <t>書類作成事務代行費</t>
    <rPh sb="0" eb="2">
      <t>ショルイ</t>
    </rPh>
    <rPh sb="2" eb="4">
      <t>サクセイ</t>
    </rPh>
    <rPh sb="4" eb="6">
      <t>ジム</t>
    </rPh>
    <rPh sb="6" eb="8">
      <t>ダイコウ</t>
    </rPh>
    <rPh sb="8" eb="9">
      <t>ヒ</t>
    </rPh>
    <phoneticPr fontId="1"/>
  </si>
  <si>
    <t>〇〇税理士事務所</t>
    <rPh sb="2" eb="5">
      <t>ゼイリシ</t>
    </rPh>
    <rPh sb="5" eb="7">
      <t>ジム</t>
    </rPh>
    <rPh sb="7" eb="8">
      <t>ショ</t>
    </rPh>
    <phoneticPr fontId="1"/>
  </si>
  <si>
    <t>申請書書類の作成のため</t>
    <rPh sb="0" eb="2">
      <t>シンセイ</t>
    </rPh>
    <rPh sb="2" eb="3">
      <t>ショ</t>
    </rPh>
    <rPh sb="3" eb="5">
      <t>ショルイ</t>
    </rPh>
    <rPh sb="6" eb="8">
      <t>サクセイ</t>
    </rPh>
    <phoneticPr fontId="1"/>
  </si>
  <si>
    <t>チケット</t>
  </si>
  <si>
    <t>〇チケット</t>
  </si>
  <si>
    <t>5,000円×150席×2日間</t>
    <rPh sb="5" eb="6">
      <t>エン</t>
    </rPh>
    <rPh sb="10" eb="11">
      <t>セキ</t>
    </rPh>
    <rPh sb="13" eb="15">
      <t>ニチカン</t>
    </rPh>
    <phoneticPr fontId="1"/>
  </si>
  <si>
    <t>グッズ売上</t>
    <rPh sb="3" eb="5">
      <t>ウリアゲ</t>
    </rPh>
    <phoneticPr fontId="1"/>
  </si>
  <si>
    <t>パンフレット、タオル、ストラップ等のグッズ</t>
    <rPh sb="16" eb="17">
      <t>ナド</t>
    </rPh>
    <phoneticPr fontId="1"/>
  </si>
  <si>
    <t>×チケット</t>
  </si>
  <si>
    <t>4500円×300席×6日間</t>
    <rPh sb="4" eb="5">
      <t>エン</t>
    </rPh>
    <rPh sb="9" eb="10">
      <t>セキ</t>
    </rPh>
    <rPh sb="12" eb="14">
      <t>ニチカン</t>
    </rPh>
    <phoneticPr fontId="1"/>
  </si>
  <si>
    <t>〇〇県立美術館</t>
  </si>
  <si>
    <t>〇〇展覧会とそれに関連するワークショップ</t>
  </si>
  <si>
    <t>チラシ等印刷費</t>
    <rPh sb="3" eb="4">
      <t>トウ</t>
    </rPh>
    <rPh sb="4" eb="7">
      <t>インサツヒ</t>
    </rPh>
    <phoneticPr fontId="1"/>
  </si>
  <si>
    <t>〇〇グラフィック</t>
  </si>
  <si>
    <t>8000部×3種（両面カラー印刷）</t>
    <rPh sb="4" eb="5">
      <t>ブ</t>
    </rPh>
    <rPh sb="7" eb="8">
      <t>シュ</t>
    </rPh>
    <rPh sb="9" eb="11">
      <t>リョウメン</t>
    </rPh>
    <rPh sb="14" eb="16">
      <t>インサツ</t>
    </rPh>
    <phoneticPr fontId="2"/>
  </si>
  <si>
    <t>デザイン料</t>
    <rPh sb="4" eb="5">
      <t>リョウ</t>
    </rPh>
    <phoneticPr fontId="1"/>
  </si>
  <si>
    <t>デザイナーH</t>
  </si>
  <si>
    <t>10万円×1　チラシのデザイン料金</t>
    <rPh sb="2" eb="4">
      <t>マンエン</t>
    </rPh>
    <rPh sb="15" eb="17">
      <t>リョウキン</t>
    </rPh>
    <phoneticPr fontId="2"/>
  </si>
  <si>
    <t>会場撮影費</t>
    <rPh sb="0" eb="2">
      <t>カイジョウ</t>
    </rPh>
    <rPh sb="2" eb="4">
      <t>サツエイ</t>
    </rPh>
    <rPh sb="4" eb="5">
      <t>ヒ</t>
    </rPh>
    <phoneticPr fontId="1"/>
  </si>
  <si>
    <t>カメラマンI</t>
  </si>
  <si>
    <t>チラシ、webで使用する写真撮影</t>
    <rPh sb="8" eb="10">
      <t>シヨウ</t>
    </rPh>
    <rPh sb="12" eb="14">
      <t>シャシン</t>
    </rPh>
    <rPh sb="14" eb="16">
      <t>サツエイ</t>
    </rPh>
    <phoneticPr fontId="2"/>
  </si>
  <si>
    <t>動画撮影・編集費</t>
    <rPh sb="0" eb="2">
      <t>ドウガ</t>
    </rPh>
    <rPh sb="2" eb="4">
      <t>サツエイ</t>
    </rPh>
    <rPh sb="5" eb="8">
      <t>ヘンシュウヒ</t>
    </rPh>
    <phoneticPr fontId="1"/>
  </si>
  <si>
    <t>映像撮影者J</t>
    <rPh sb="0" eb="2">
      <t>エイゾウ</t>
    </rPh>
    <rPh sb="2" eb="5">
      <t>サツエイシャ</t>
    </rPh>
    <phoneticPr fontId="1"/>
  </si>
  <si>
    <t>web、展覧会場で使用する動画撮影</t>
    <rPh sb="4" eb="7">
      <t>テンランカイ</t>
    </rPh>
    <rPh sb="7" eb="8">
      <t>ジョウ</t>
    </rPh>
    <rPh sb="9" eb="11">
      <t>シヨウ</t>
    </rPh>
    <rPh sb="13" eb="15">
      <t>ドウガ</t>
    </rPh>
    <rPh sb="15" eb="17">
      <t>サツエイ</t>
    </rPh>
    <phoneticPr fontId="2"/>
  </si>
  <si>
    <t>旅費・宿泊費</t>
    <rPh sb="0" eb="2">
      <t>リョヒ</t>
    </rPh>
    <rPh sb="3" eb="6">
      <t>シュクハクヒ</t>
    </rPh>
    <phoneticPr fontId="1"/>
  </si>
  <si>
    <t>作家Aほか</t>
    <rPh sb="0" eb="2">
      <t>サッカ</t>
    </rPh>
    <phoneticPr fontId="1"/>
  </si>
  <si>
    <t>8/1～8/5　3名×2万円×5日間</t>
    <rPh sb="9" eb="10">
      <t>メイ</t>
    </rPh>
    <rPh sb="12" eb="13">
      <t>マン</t>
    </rPh>
    <rPh sb="13" eb="14">
      <t>エン</t>
    </rPh>
    <rPh sb="16" eb="17">
      <t>ニチ</t>
    </rPh>
    <rPh sb="17" eb="18">
      <t>カン</t>
    </rPh>
    <phoneticPr fontId="2"/>
  </si>
  <si>
    <t>材料費</t>
    <rPh sb="0" eb="3">
      <t>ザイリョウヒ</t>
    </rPh>
    <phoneticPr fontId="1"/>
  </si>
  <si>
    <t>▲▲ホームセンター</t>
  </si>
  <si>
    <t>ブース本体、装飾等の材料費</t>
    <rPh sb="3" eb="5">
      <t>ホンタイ</t>
    </rPh>
    <rPh sb="6" eb="8">
      <t>ソウショク</t>
    </rPh>
    <rPh sb="8" eb="9">
      <t>ナド</t>
    </rPh>
    <rPh sb="10" eb="13">
      <t>ザイリョウヒ</t>
    </rPh>
    <phoneticPr fontId="2"/>
  </si>
  <si>
    <t>機材レンタル費等</t>
    <rPh sb="0" eb="2">
      <t>キザイ</t>
    </rPh>
    <rPh sb="6" eb="7">
      <t>ヒ</t>
    </rPh>
    <rPh sb="7" eb="8">
      <t>トウ</t>
    </rPh>
    <phoneticPr fontId="1"/>
  </si>
  <si>
    <t>●●ディスプレイ</t>
  </si>
  <si>
    <t>9/9～9/15　5万円×7日間　映像機器等</t>
    <rPh sb="10" eb="11">
      <t>マン</t>
    </rPh>
    <rPh sb="11" eb="12">
      <t>エン</t>
    </rPh>
    <rPh sb="14" eb="16">
      <t>ニチカン</t>
    </rPh>
    <rPh sb="17" eb="19">
      <t>エイゾウ</t>
    </rPh>
    <rPh sb="19" eb="20">
      <t>キ</t>
    </rPh>
    <phoneticPr fontId="1"/>
  </si>
  <si>
    <t>消耗品費</t>
    <rPh sb="0" eb="4">
      <t>ショウモウヒンヒ</t>
    </rPh>
    <phoneticPr fontId="1"/>
  </si>
  <si>
    <t>▽▽文具店</t>
    <rPh sb="2" eb="5">
      <t>ブングテン</t>
    </rPh>
    <phoneticPr fontId="1"/>
  </si>
  <si>
    <t>コピー用紙、ボールペン、アルミホイル等の消耗品</t>
    <rPh sb="3" eb="5">
      <t>ヨウシ</t>
    </rPh>
    <rPh sb="18" eb="19">
      <t>ナド</t>
    </rPh>
    <rPh sb="20" eb="23">
      <t>ショウモウヒン</t>
    </rPh>
    <phoneticPr fontId="2"/>
  </si>
  <si>
    <t>感染予防対策費</t>
    <rPh sb="0" eb="7">
      <t>カンセンヨボウタイサクヒ</t>
    </rPh>
    <phoneticPr fontId="1"/>
  </si>
  <si>
    <t>〇〇ドラッグ</t>
  </si>
  <si>
    <t>アルコール消毒液、除菌シート等</t>
    <rPh sb="9" eb="11">
      <t>ジョキン</t>
    </rPh>
    <rPh sb="14" eb="15">
      <t>ナド</t>
    </rPh>
    <phoneticPr fontId="2"/>
  </si>
  <si>
    <t>送料・郵送料</t>
    <rPh sb="0" eb="2">
      <t>ソウリョウ</t>
    </rPh>
    <rPh sb="3" eb="6">
      <t>ユウソウリョウ</t>
    </rPh>
    <phoneticPr fontId="1"/>
  </si>
  <si>
    <t>××運輸</t>
    <rPh sb="2" eb="4">
      <t>ウンユ</t>
    </rPh>
    <phoneticPr fontId="1"/>
  </si>
  <si>
    <t>展示品以外の備品に関する配送料</t>
    <rPh sb="0" eb="3">
      <t>テンジヒン</t>
    </rPh>
    <rPh sb="3" eb="5">
      <t>イガイ</t>
    </rPh>
    <rPh sb="6" eb="8">
      <t>ビヒン</t>
    </rPh>
    <rPh sb="9" eb="10">
      <t>カン</t>
    </rPh>
    <rPh sb="12" eb="15">
      <t>ハイソウリョウ</t>
    </rPh>
    <phoneticPr fontId="2"/>
  </si>
  <si>
    <t>ファシリテーター謝金</t>
    <rPh sb="8" eb="10">
      <t>シャキン</t>
    </rPh>
    <phoneticPr fontId="1"/>
  </si>
  <si>
    <t>ファシリテーターD（企画）</t>
    <rPh sb="10" eb="12">
      <t>キカク</t>
    </rPh>
    <phoneticPr fontId="1"/>
  </si>
  <si>
    <t>10万円×1</t>
    <rPh sb="2" eb="3">
      <t>マン</t>
    </rPh>
    <rPh sb="3" eb="4">
      <t>エン</t>
    </rPh>
    <phoneticPr fontId="1"/>
  </si>
  <si>
    <t>作家謝金</t>
    <rPh sb="0" eb="4">
      <t>サッカシャキン</t>
    </rPh>
    <phoneticPr fontId="1"/>
  </si>
  <si>
    <t>作家A</t>
    <rPh sb="0" eb="2">
      <t>サッカ</t>
    </rPh>
    <phoneticPr fontId="1"/>
  </si>
  <si>
    <t>50万円×1</t>
    <rPh sb="2" eb="3">
      <t>マン</t>
    </rPh>
    <rPh sb="3" eb="4">
      <t>エン</t>
    </rPh>
    <phoneticPr fontId="1"/>
  </si>
  <si>
    <t>アシスタント謝金</t>
    <rPh sb="6" eb="8">
      <t>シャキン</t>
    </rPh>
    <phoneticPr fontId="1"/>
  </si>
  <si>
    <t>アシスタントB,C</t>
  </si>
  <si>
    <t>3万円×2</t>
    <rPh sb="1" eb="2">
      <t>マン</t>
    </rPh>
    <rPh sb="2" eb="3">
      <t>エン</t>
    </rPh>
    <phoneticPr fontId="1"/>
  </si>
  <si>
    <t>入口ゲートおよび場内看板製作</t>
  </si>
  <si>
    <t>△△美術工芸社</t>
  </si>
  <si>
    <t>20万円×1　40万円×1</t>
    <rPh sb="3" eb="4">
      <t>エン</t>
    </rPh>
    <rPh sb="9" eb="11">
      <t>マンエン</t>
    </rPh>
    <phoneticPr fontId="2"/>
  </si>
  <si>
    <t>会場整理アルバイト</t>
  </si>
  <si>
    <t>△△スタッフ</t>
  </si>
  <si>
    <t>10,000円×5名×6日間</t>
    <rPh sb="6" eb="7">
      <t>エn</t>
    </rPh>
    <phoneticPr fontId="1"/>
  </si>
  <si>
    <t>開催告知広告料</t>
  </si>
  <si>
    <t>●●●●広告社</t>
  </si>
  <si>
    <t>HP、web広告（Googleアドセンス等）</t>
    <rPh sb="20" eb="21">
      <t>ナド</t>
    </rPh>
    <phoneticPr fontId="2"/>
  </si>
  <si>
    <t>展示作品使用料</t>
  </si>
  <si>
    <t>○○ギャラリー</t>
  </si>
  <si>
    <t>展示品30点</t>
  </si>
  <si>
    <t>展示作品運搬費</t>
  </si>
  <si>
    <t>△△△運送</t>
  </si>
  <si>
    <t>2021/9/9搬入、9/15搬出</t>
  </si>
  <si>
    <t>損害保険</t>
  </si>
  <si>
    <t>△△保険</t>
  </si>
  <si>
    <t>会期中展示品破損盗難対象、搬出入作業時含む</t>
  </si>
  <si>
    <t>展覧会本体の予算</t>
    <rPh sb="0" eb="3">
      <t>テンランカイ</t>
    </rPh>
    <rPh sb="3" eb="5">
      <t>ホンタイ</t>
    </rPh>
    <rPh sb="6" eb="8">
      <t>ヨサン</t>
    </rPh>
    <phoneticPr fontId="1"/>
  </si>
  <si>
    <t>飲食代（打ち上げ代）</t>
    <rPh sb="4" eb="5">
      <t>ウ</t>
    </rPh>
    <rPh sb="6" eb="7">
      <t>ア</t>
    </rPh>
    <rPh sb="8" eb="9">
      <t>ダイ</t>
    </rPh>
    <phoneticPr fontId="1"/>
  </si>
  <si>
    <t>〇×居酒屋</t>
    <rPh sb="2" eb="5">
      <t>イザカヤ</t>
    </rPh>
    <phoneticPr fontId="2"/>
  </si>
  <si>
    <t>5千円×10名</t>
    <rPh sb="1" eb="3">
      <t>センエン</t>
    </rPh>
    <phoneticPr fontId="2"/>
  </si>
  <si>
    <t>〇〇行政書士事務所</t>
    <rPh sb="2" eb="4">
      <t>ギョウセイ</t>
    </rPh>
    <rPh sb="4" eb="6">
      <t>ショシ</t>
    </rPh>
    <rPh sb="6" eb="8">
      <t>ジム</t>
    </rPh>
    <rPh sb="8" eb="9">
      <t>ショ</t>
    </rPh>
    <phoneticPr fontId="1"/>
  </si>
  <si>
    <t>展覧会入場料</t>
    <rPh sb="0" eb="3">
      <t>テンランカイ</t>
    </rPh>
    <rPh sb="3" eb="6">
      <t>ニュウジョウリョウ</t>
    </rPh>
    <phoneticPr fontId="1"/>
  </si>
  <si>
    <t>一般向けチケット販売</t>
    <rPh sb="0" eb="2">
      <t>イッパン</t>
    </rPh>
    <rPh sb="2" eb="3">
      <t>ム</t>
    </rPh>
    <rPh sb="8" eb="10">
      <t>ハンバイ</t>
    </rPh>
    <phoneticPr fontId="2"/>
  </si>
  <si>
    <t>800円×5,000人 入場</t>
    <rPh sb="10" eb="11">
      <t>ニン</t>
    </rPh>
    <phoneticPr fontId="2"/>
  </si>
  <si>
    <t>物販収入（パンフレット等）</t>
  </si>
  <si>
    <t>一般向け物販</t>
    <rPh sb="0" eb="3">
      <t>イッパンム</t>
    </rPh>
    <rPh sb="4" eb="6">
      <t>ブッパン</t>
    </rPh>
    <phoneticPr fontId="2"/>
  </si>
  <si>
    <t>2000円×400部　販売</t>
    <rPh sb="4" eb="5">
      <t>エン</t>
    </rPh>
    <rPh sb="9" eb="10">
      <t>ブ</t>
    </rPh>
    <rPh sb="11" eb="13">
      <t>ハンバイ</t>
    </rPh>
    <phoneticPr fontId="2"/>
  </si>
  <si>
    <t>入場料</t>
  </si>
  <si>
    <t>一般向けチケット販売</t>
    <rPh sb="0" eb="3">
      <t>イッパンム</t>
    </rPh>
    <rPh sb="8" eb="10">
      <t>ハンバイ</t>
    </rPh>
    <phoneticPr fontId="2"/>
  </si>
  <si>
    <t>1,500円×3000名　入場</t>
    <phoneticPr fontId="2"/>
  </si>
  <si>
    <t>2000円×200部　販売</t>
    <rPh sb="4" eb="5">
      <t>エン</t>
    </rPh>
    <rPh sb="9" eb="10">
      <t>ブ</t>
    </rPh>
    <rPh sb="11" eb="13">
      <t>ハンバイ</t>
    </rPh>
    <phoneticPr fontId="2"/>
  </si>
  <si>
    <t>〇〇〇〇株式会社</t>
  </si>
  <si>
    <t>劇場版「〇〇〇〇」</t>
  </si>
  <si>
    <t>物件費</t>
  </si>
  <si>
    <t>企画費</t>
  </si>
  <si>
    <t>X会社</t>
  </si>
  <si>
    <t>企画、脚本作成費</t>
  </si>
  <si>
    <t>権利料</t>
  </si>
  <si>
    <t>○○出版社</t>
  </si>
  <si>
    <t>原作権許諾料</t>
  </si>
  <si>
    <t>人件費</t>
  </si>
  <si>
    <t>監督費</t>
  </si>
  <si>
    <t>A事務所</t>
  </si>
  <si>
    <t>1名</t>
  </si>
  <si>
    <t>制作スタッフ費</t>
  </si>
  <si>
    <t>Bフィルム</t>
  </si>
  <si>
    <t>制作進行費</t>
  </si>
  <si>
    <t>ロケハン、ロケ費等</t>
  </si>
  <si>
    <t>キャスト費</t>
  </si>
  <si>
    <t>Cプロダクションほか</t>
  </si>
  <si>
    <t>主演1名、助演2名ほか</t>
  </si>
  <si>
    <t>スタッフ費</t>
  </si>
  <si>
    <t>○○技師ほか</t>
  </si>
  <si>
    <t>その他制作スタッフ</t>
  </si>
  <si>
    <t>撮影費</t>
  </si>
  <si>
    <t>D会社</t>
  </si>
  <si>
    <t>撮影機材使用料、機材運搬費等</t>
  </si>
  <si>
    <t>照明費</t>
  </si>
  <si>
    <t>E会社</t>
  </si>
  <si>
    <t>照明機材使用料、機材運搬費等</t>
  </si>
  <si>
    <t>録音費</t>
  </si>
  <si>
    <t>F会社</t>
  </si>
  <si>
    <t>録音機材使用料、機材運搬費等</t>
  </si>
  <si>
    <t>美術費</t>
  </si>
  <si>
    <t>G美術</t>
  </si>
  <si>
    <t>大道具、小道具、装飾、特殊造形等</t>
  </si>
  <si>
    <t>衣装費</t>
  </si>
  <si>
    <t>サロンH</t>
  </si>
  <si>
    <t>スタイリスト、ヘアメイク等</t>
  </si>
  <si>
    <t>車両費</t>
  </si>
  <si>
    <t>I会社</t>
  </si>
  <si>
    <t>4台×10日間　ドライバー含む</t>
    <rPh sb="6" eb="7">
      <t>カン</t>
    </rPh>
    <phoneticPr fontId="2"/>
  </si>
  <si>
    <t>スタジオ費</t>
  </si>
  <si>
    <t>Jスタジオ</t>
  </si>
  <si>
    <t>10万円×30日間</t>
    <rPh sb="2" eb="4">
      <t>マンエン</t>
    </rPh>
    <rPh sb="7" eb="9">
      <t>ニチカン</t>
    </rPh>
    <phoneticPr fontId="2"/>
  </si>
  <si>
    <t>編集費</t>
  </si>
  <si>
    <t>K映像</t>
  </si>
  <si>
    <t>編集スタッフ費、編集機材使用料等</t>
  </si>
  <si>
    <t>VFX費</t>
  </si>
  <si>
    <t>モデリング費、レンダリング費、レタッチ費</t>
    <rPh sb="5" eb="6">
      <t>ヒ</t>
    </rPh>
    <rPh sb="13" eb="14">
      <t>ヒ</t>
    </rPh>
    <rPh sb="19" eb="20">
      <t>ヒ</t>
    </rPh>
    <phoneticPr fontId="2"/>
  </si>
  <si>
    <t>MA費</t>
  </si>
  <si>
    <t>整音、特殊効果、ナレーション等</t>
  </si>
  <si>
    <t>音楽費</t>
  </si>
  <si>
    <t>L会社</t>
  </si>
  <si>
    <t>作曲料、編曲料、選曲料、音楽著作権料、等</t>
  </si>
  <si>
    <t>旅費</t>
  </si>
  <si>
    <t>Mトラベル</t>
  </si>
  <si>
    <t>20人×10泊×1万円</t>
    <rPh sb="9" eb="11">
      <t>マンエン</t>
    </rPh>
    <phoneticPr fontId="2"/>
  </si>
  <si>
    <t>タイトル費</t>
  </si>
  <si>
    <t>Nデザイン</t>
  </si>
  <si>
    <t>タイトルデザイン　メイン＆エンドタイトルデザイン</t>
  </si>
  <si>
    <t>撮影保険費</t>
  </si>
  <si>
    <t>O保険</t>
  </si>
  <si>
    <t>傷害保険、動産総合保険、受託者倍賞責任保険</t>
    <rPh sb="0" eb="4">
      <t>ショウガイホケン</t>
    </rPh>
    <rPh sb="5" eb="11">
      <t>ドウサンソウゴウホケン</t>
    </rPh>
    <rPh sb="12" eb="17">
      <t>ジュタクシャバイショウ</t>
    </rPh>
    <rPh sb="17" eb="21">
      <t>セキニンホケン</t>
    </rPh>
    <phoneticPr fontId="2"/>
  </si>
  <si>
    <t>映倫審査料</t>
  </si>
  <si>
    <t>映画倫理機構</t>
  </si>
  <si>
    <t>審査料</t>
    <rPh sb="0" eb="3">
      <t>シンサリョウ</t>
    </rPh>
    <phoneticPr fontId="2"/>
  </si>
  <si>
    <t>DCP製作費等</t>
  </si>
  <si>
    <t>グレーディング費、DCP製作費</t>
  </si>
  <si>
    <t>映像媒体費</t>
  </si>
  <si>
    <t>カード、HDD、ラッシュほか</t>
  </si>
  <si>
    <t>取組①</t>
    <rPh sb="0" eb="3">
      <t>トリクミ１</t>
    </rPh>
    <phoneticPr fontId="1"/>
  </si>
  <si>
    <t>食事代</t>
    <rPh sb="0" eb="3">
      <t>ショクジダイ</t>
    </rPh>
    <phoneticPr fontId="1"/>
  </si>
  <si>
    <t>P会社</t>
    <rPh sb="1" eb="3">
      <t>カイシャ</t>
    </rPh>
    <phoneticPr fontId="1"/>
  </si>
  <si>
    <t>レセプション代</t>
    <rPh sb="6" eb="7">
      <t>ダイ</t>
    </rPh>
    <phoneticPr fontId="6"/>
  </si>
  <si>
    <t>レストランQ</t>
  </si>
  <si>
    <t>施設使用料、パーティプラン費</t>
    <rPh sb="0" eb="5">
      <t>シセツシヨウリョウ</t>
    </rPh>
    <rPh sb="13" eb="14">
      <t>ヒ</t>
    </rPh>
    <phoneticPr fontId="2"/>
  </si>
  <si>
    <t>映画宣伝費</t>
    <rPh sb="0" eb="5">
      <t>エイガ</t>
    </rPh>
    <phoneticPr fontId="2"/>
  </si>
  <si>
    <t>広告会社S</t>
    <rPh sb="0" eb="4">
      <t>コウコク</t>
    </rPh>
    <phoneticPr fontId="2"/>
  </si>
  <si>
    <t>web広告等</t>
    <rPh sb="3" eb="5">
      <t>コウコク</t>
    </rPh>
    <rPh sb="5" eb="6">
      <t>ナド</t>
    </rPh>
    <phoneticPr fontId="2"/>
  </si>
  <si>
    <t>試写会イベント費</t>
  </si>
  <si>
    <t>会場費、人件費</t>
    <rPh sb="0" eb="3">
      <t>カイジョウヒ</t>
    </rPh>
    <rPh sb="4" eb="7">
      <t>ジンケンヒ</t>
    </rPh>
    <phoneticPr fontId="2"/>
  </si>
  <si>
    <t>制作発表イベント費</t>
    <rPh sb="0" eb="2">
      <t>セイサク</t>
    </rPh>
    <rPh sb="2" eb="4">
      <t>ハッピョウ</t>
    </rPh>
    <rPh sb="8" eb="9">
      <t>ヒ</t>
    </rPh>
    <phoneticPr fontId="2"/>
  </si>
  <si>
    <t>メイキング製作費</t>
    <rPh sb="5" eb="7">
      <t>セイサク</t>
    </rPh>
    <rPh sb="7" eb="8">
      <t>ヒ</t>
    </rPh>
    <phoneticPr fontId="2"/>
  </si>
  <si>
    <t>編集費</t>
    <rPh sb="0" eb="2">
      <t>ヘンシュウ</t>
    </rPh>
    <rPh sb="2" eb="3">
      <t>ヒ</t>
    </rPh>
    <phoneticPr fontId="2"/>
  </si>
  <si>
    <t>機材購入費</t>
    <rPh sb="0" eb="5">
      <t>キザイコウニュウヒ</t>
    </rPh>
    <phoneticPr fontId="2"/>
  </si>
  <si>
    <t>▲〇デンキ</t>
    <phoneticPr fontId="2"/>
  </si>
  <si>
    <t>カメラレンズ、マイク等</t>
    <rPh sb="10" eb="11">
      <t>ナド</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</si>
</sst>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76" formatCode="[$¥-411]#,##0_);\([$¥-411]#,##0\)"/>
  </numFmts>
  <fonts count="23">
    <font>
      <sz val="11"/>
      <color theme="1"/>
      <name val="Meiryo UI"/>
      <family val="2"/>
      <charset val="128"/>
    </font>
    <font>
      <sz val="11"/>
      <color theme="1"/>
      <name val="Meiryo UI"/>
      <family val="2"/>
      <charset val="128"/>
    </font>
    <font>
      <sz val="6"/>
      <name val="Meiryo UI"/>
      <family val="2"/>
      <charset val="128"/>
    </font>
    <font>
      <sz val="11"/>
      <color theme="1"/>
      <name val="Meiryo UI"/>
      <family val="2"/>
      <charset val="1"/>
    </font>
    <font>
      <b/>
      <sz val="11"/>
      <color theme="1"/>
      <name val="Meiryo UI"/>
      <family val="3"/>
      <charset val="128"/>
    </font>
    <font>
      <b/>
      <sz val="11"/>
      <color rgb="FFFF0000"/>
      <name val="Meiryo UI"/>
      <family val="3"/>
      <charset val="128"/>
    </font>
    <font>
      <b/>
      <sz val="11"/>
      <color theme="4"/>
      <name val="Meiryo UI"/>
      <family val="3"/>
      <charset val="128"/>
    </font>
    <font>
      <b/>
      <sz val="11"/>
      <color theme="9"/>
      <name val="Meiryo UI"/>
      <family val="3"/>
      <charset val="128"/>
    </font>
    <font>
      <sz val="11"/>
      <color theme="0" tint="-0.499984740745262"/>
      <name val="Meiryo UI"/>
      <family val="2"/>
      <charset val="128"/>
    </font>
    <font>
      <sz val="11"/>
      <color theme="0"/>
      <name val="Meiryo UI"/>
      <family val="2"/>
      <charset val="128"/>
    </font>
    <font>
      <sz val="11"/>
      <color theme="1"/>
      <name val="Meiryo UI"/>
      <family val="3"/>
      <charset val="128"/>
    </font>
    <font>
      <b/>
      <sz val="9"/>
      <color theme="1"/>
      <name val="Meiryo UI"/>
      <family val="3"/>
      <charset val="128"/>
    </font>
    <font>
      <sz val="6"/>
      <color theme="1"/>
      <name val="Meiryo UI"/>
      <family val="3"/>
      <charset val="128"/>
    </font>
    <font>
      <sz val="9"/>
      <color theme="1"/>
      <name val="Meiryo UI"/>
      <family val="3"/>
      <charset val="128"/>
    </font>
    <font>
      <sz val="11"/>
      <color theme="1"/>
      <name val="Arial"/>
      <family val="2"/>
    </font>
    <font>
      <b/>
      <sz val="20"/>
      <color theme="1"/>
      <name val="Meiryo UI"/>
      <family val="3"/>
      <charset val="128"/>
    </font>
    <font>
      <sz val="6"/>
      <name val="ＭＳ Ｐゴシック"/>
      <family val="3"/>
      <charset val="128"/>
    </font>
    <font>
      <u/>
      <sz val="11"/>
      <color theme="1"/>
      <name val="Meiryo UI"/>
      <family val="3"/>
      <charset val="128"/>
    </font>
    <font>
      <sz val="11"/>
      <name val="Meiryo UI"/>
      <family val="3"/>
      <charset val="128"/>
    </font>
    <font>
      <sz val="6"/>
      <name val="游ゴシック"/>
      <family val="2"/>
      <charset val="128"/>
      <scheme val="minor"/>
    </font>
    <font>
      <b/>
      <sz val="12"/>
      <color theme="1"/>
      <name val="Meiryo UI"/>
      <family val="3"/>
      <charset val="128"/>
    </font>
    <font>
      <b/>
      <sz val="11"/>
      <color rgb="FF00B050"/>
      <name val="Meiryo UI"/>
      <family val="3"/>
      <charset val="128"/>
    </font>
    <font>
      <b/>
      <sz val="9"/>
      <color indexed="81"/>
      <name val="MS P ゴシック"/>
      <family val="3"/>
      <charset val="128"/>
    </font>
  </fonts>
  <fills count="13">
    <fill>
      <patternFill patternType="none"/>
    </fill>
    <fill>
      <patternFill patternType="gray125"/>
    </fill>
    <fill>
      <patternFill patternType="solid">
        <fgColor rgb="FFFFFF0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bgColor theme="0"/>
      </patternFill>
    </fill>
    <fill>
      <patternFill patternType="solid">
        <fgColor rgb="FFFFC000"/>
        <bgColor theme="0"/>
      </patternFill>
    </fill>
    <fill>
      <patternFill patternType="solid">
        <fgColor rgb="FFFFFFFF"/>
        <bgColor rgb="FFFFFFFF"/>
      </patternFill>
    </fill>
    <fill>
      <patternFill patternType="solid">
        <fgColor theme="0" tint="-0.14999847407452621"/>
        <bgColor rgb="FFFFFFFF"/>
      </patternFill>
    </fill>
  </fills>
  <borders count="2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double">
        <color indexed="64"/>
      </bottom>
      <diagonal/>
    </border>
    <border>
      <left style="thin">
        <color indexed="64"/>
      </left>
      <right style="medium">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s>
  <cellStyleXfs count="5">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6" fontId="1" fillId="0" borderId="0" applyFont="0" applyFill="0" applyBorder="0" applyAlignment="0" applyProtection="0">
      <alignment vertical="center"/>
    </xf>
    <xf numFmtId="0" fontId="10" fillId="0" borderId="0"/>
  </cellStyleXfs>
  <cellXfs count="136">
    <xf numFmtId="0" fontId="0" fillId="0" borderId="0" xfId="0">
      <alignment vertical="center"/>
    </xf>
    <xf numFmtId="0" fontId="3" fillId="0" borderId="0" xfId="0" applyFont="1">
      <alignment vertical="center"/>
    </xf>
    <xf numFmtId="0" fontId="0" fillId="0" borderId="1" xfId="0" applyBorder="1" applyAlignment="1">
      <alignment horizontal="center" vertical="center"/>
    </xf>
    <xf numFmtId="0" fontId="4" fillId="0" borderId="3" xfId="0" applyFont="1"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0" fillId="0" borderId="9" xfId="0" applyBorder="1">
      <alignment vertical="center"/>
    </xf>
    <xf numFmtId="0" fontId="0" fillId="0" borderId="10" xfId="0" applyBorder="1">
      <alignment vertical="center"/>
    </xf>
    <xf numFmtId="0" fontId="4" fillId="3" borderId="1" xfId="0" applyFont="1" applyFill="1" applyBorder="1" applyAlignment="1">
      <alignment horizontal="center" vertical="center"/>
    </xf>
    <xf numFmtId="0" fontId="5" fillId="0" borderId="6" xfId="0" applyFont="1" applyBorder="1" applyAlignment="1">
      <alignment horizontal="center" vertical="center"/>
    </xf>
    <xf numFmtId="0" fontId="6" fillId="0" borderId="6" xfId="0" applyFont="1" applyBorder="1" applyAlignment="1">
      <alignment horizontal="center" vertical="center"/>
    </xf>
    <xf numFmtId="0" fontId="4" fillId="0" borderId="6" xfId="0" applyFont="1" applyBorder="1">
      <alignment vertical="center"/>
    </xf>
    <xf numFmtId="0" fontId="7" fillId="0" borderId="6" xfId="0" applyFont="1" applyBorder="1" applyAlignment="1">
      <alignment horizontal="center" vertical="center"/>
    </xf>
    <xf numFmtId="38" fontId="0" fillId="0" borderId="0" xfId="1" applyFont="1">
      <alignment vertical="center"/>
    </xf>
    <xf numFmtId="176" fontId="0" fillId="0" borderId="1" xfId="0" applyNumberFormat="1" applyBorder="1">
      <alignment vertical="center"/>
    </xf>
    <xf numFmtId="0" fontId="0" fillId="0" borderId="0" xfId="0" applyAlignment="1">
      <alignment horizontal="center" vertical="center"/>
    </xf>
    <xf numFmtId="176" fontId="0" fillId="0" borderId="0" xfId="0" applyNumberFormat="1">
      <alignment vertical="center"/>
    </xf>
    <xf numFmtId="0" fontId="0" fillId="0" borderId="11" xfId="0" applyBorder="1" applyAlignment="1">
      <alignment horizontal="center" vertical="center"/>
    </xf>
    <xf numFmtId="176" fontId="0" fillId="0" borderId="12" xfId="0" applyNumberFormat="1" applyBorder="1">
      <alignment vertical="center"/>
    </xf>
    <xf numFmtId="176" fontId="0" fillId="0" borderId="11" xfId="0" applyNumberFormat="1" applyBorder="1">
      <alignment vertical="center"/>
    </xf>
    <xf numFmtId="0" fontId="0" fillId="4" borderId="14" xfId="0" applyFill="1" applyBorder="1">
      <alignment vertical="center"/>
    </xf>
    <xf numFmtId="0" fontId="4" fillId="5" borderId="17" xfId="0" applyFont="1" applyFill="1" applyBorder="1">
      <alignment vertical="center"/>
    </xf>
    <xf numFmtId="0" fontId="0" fillId="4" borderId="13" xfId="0" applyFill="1" applyBorder="1" applyAlignment="1">
      <alignment horizontal="center" vertical="center"/>
    </xf>
    <xf numFmtId="0" fontId="4" fillId="5" borderId="16" xfId="0" applyFont="1" applyFill="1" applyBorder="1" applyAlignment="1">
      <alignment horizontal="center" vertical="center"/>
    </xf>
    <xf numFmtId="0" fontId="6" fillId="6" borderId="6" xfId="0" applyFont="1" applyFill="1" applyBorder="1" applyAlignment="1">
      <alignment horizontal="center" vertical="center"/>
    </xf>
    <xf numFmtId="0" fontId="0" fillId="6" borderId="7" xfId="0" applyFill="1" applyBorder="1">
      <alignment vertical="center"/>
    </xf>
    <xf numFmtId="0" fontId="4" fillId="4" borderId="19" xfId="0" applyFont="1" applyFill="1" applyBorder="1" applyAlignment="1">
      <alignment horizontal="center" vertical="center"/>
    </xf>
    <xf numFmtId="176" fontId="4" fillId="4" borderId="19" xfId="0" applyNumberFormat="1" applyFont="1" applyFill="1" applyBorder="1">
      <alignment vertical="center"/>
    </xf>
    <xf numFmtId="0" fontId="4" fillId="4" borderId="21" xfId="0" applyFont="1" applyFill="1" applyBorder="1" applyAlignment="1">
      <alignment horizontal="center" vertical="center"/>
    </xf>
    <xf numFmtId="176" fontId="4" fillId="4" borderId="21" xfId="0" applyNumberFormat="1" applyFont="1" applyFill="1" applyBorder="1">
      <alignment vertical="center"/>
    </xf>
    <xf numFmtId="0" fontId="0" fillId="0" borderId="20" xfId="0" applyBorder="1" applyAlignment="1">
      <alignment horizontal="center" vertical="center"/>
    </xf>
    <xf numFmtId="176" fontId="0" fillId="0" borderId="20" xfId="0" applyNumberFormat="1" applyBorder="1">
      <alignment vertical="center"/>
    </xf>
    <xf numFmtId="0" fontId="0" fillId="0" borderId="18" xfId="0" applyBorder="1" applyAlignment="1">
      <alignment horizontal="center" vertical="center"/>
    </xf>
    <xf numFmtId="176" fontId="0" fillId="0" borderId="18" xfId="0" applyNumberFormat="1" applyBorder="1">
      <alignment vertical="center"/>
    </xf>
    <xf numFmtId="176" fontId="5" fillId="0" borderId="0" xfId="0" applyNumberFormat="1" applyFont="1">
      <alignment vertical="center"/>
    </xf>
    <xf numFmtId="0" fontId="8" fillId="6" borderId="1" xfId="0" applyFont="1" applyFill="1" applyBorder="1" applyAlignment="1">
      <alignment horizontal="left" vertical="center"/>
    </xf>
    <xf numFmtId="0" fontId="0" fillId="6" borderId="1" xfId="0" applyFill="1" applyBorder="1" applyAlignment="1">
      <alignment vertical="center" wrapText="1"/>
    </xf>
    <xf numFmtId="0" fontId="0" fillId="6" borderId="1" xfId="0" applyFill="1" applyBorder="1" applyAlignment="1">
      <alignment horizontal="center" vertical="center"/>
    </xf>
    <xf numFmtId="0" fontId="0" fillId="0" borderId="4" xfId="0" applyBorder="1" applyAlignment="1">
      <alignment horizontal="center" vertical="center"/>
    </xf>
    <xf numFmtId="0" fontId="0" fillId="2" borderId="1" xfId="0" applyFill="1" applyBorder="1" applyAlignment="1" applyProtection="1">
      <alignment horizontal="center" vertical="center"/>
      <protection locked="0"/>
    </xf>
    <xf numFmtId="0" fontId="0" fillId="0" borderId="9" xfId="0" applyBorder="1" applyAlignment="1">
      <alignment horizontal="center" vertical="center"/>
    </xf>
    <xf numFmtId="0" fontId="0" fillId="6" borderId="1" xfId="0" applyFill="1" applyBorder="1" applyAlignment="1">
      <alignment vertical="center" shrinkToFit="1"/>
    </xf>
    <xf numFmtId="0" fontId="0" fillId="6" borderId="18" xfId="0" applyFill="1" applyBorder="1" applyAlignment="1">
      <alignment vertical="center" shrinkToFit="1"/>
    </xf>
    <xf numFmtId="0" fontId="0" fillId="0" borderId="0" xfId="0" applyAlignment="1">
      <alignment vertical="center" shrinkToFit="1"/>
    </xf>
    <xf numFmtId="0" fontId="0" fillId="0" borderId="4" xfId="0" applyBorder="1" applyAlignment="1">
      <alignment vertical="center" shrinkToFit="1"/>
    </xf>
    <xf numFmtId="0" fontId="4" fillId="3" borderId="1" xfId="0" applyFont="1" applyFill="1" applyBorder="1" applyAlignment="1">
      <alignment horizontal="center" vertical="center" shrinkToFit="1"/>
    </xf>
    <xf numFmtId="0" fontId="0" fillId="0" borderId="1" xfId="0" applyBorder="1" applyAlignment="1">
      <alignment horizontal="center" vertical="center" shrinkToFit="1"/>
    </xf>
    <xf numFmtId="0" fontId="0" fillId="0" borderId="9" xfId="0" applyBorder="1" applyAlignment="1">
      <alignment vertical="center" shrinkToFit="1"/>
    </xf>
    <xf numFmtId="0" fontId="0" fillId="2" borderId="1" xfId="0" applyFill="1" applyBorder="1" applyAlignment="1" applyProtection="1">
      <alignment vertical="center" shrinkToFit="1"/>
      <protection locked="0"/>
    </xf>
    <xf numFmtId="0" fontId="7" fillId="0" borderId="0" xfId="0" applyFont="1" applyAlignment="1">
      <alignment horizontal="right" vertical="center" shrinkToFit="1"/>
    </xf>
    <xf numFmtId="0" fontId="4" fillId="3" borderId="13" xfId="0" applyFont="1" applyFill="1" applyBorder="1" applyAlignment="1">
      <alignment horizontal="centerContinuous" vertical="center"/>
    </xf>
    <xf numFmtId="0" fontId="0" fillId="3" borderId="15" xfId="0" applyFill="1" applyBorder="1" applyAlignment="1">
      <alignment horizontal="centerContinuous" vertical="center" shrinkToFit="1"/>
    </xf>
    <xf numFmtId="0" fontId="4" fillId="3" borderId="15" xfId="0" applyFont="1" applyFill="1" applyBorder="1" applyAlignment="1">
      <alignment horizontal="centerContinuous" vertical="center"/>
    </xf>
    <xf numFmtId="0" fontId="4" fillId="0" borderId="8" xfId="0" applyFont="1" applyBorder="1">
      <alignment vertical="center"/>
    </xf>
    <xf numFmtId="0" fontId="4" fillId="3" borderId="15" xfId="0" applyFont="1" applyFill="1" applyBorder="1" applyAlignment="1">
      <alignment horizontal="center" vertical="center" shrinkToFit="1"/>
    </xf>
    <xf numFmtId="176" fontId="0" fillId="2" borderId="1" xfId="0" applyNumberFormat="1" applyFill="1" applyBorder="1" applyAlignment="1" applyProtection="1">
      <alignment vertical="center" shrinkToFit="1"/>
      <protection locked="0"/>
    </xf>
    <xf numFmtId="176" fontId="4" fillId="0" borderId="2" xfId="0" applyNumberFormat="1" applyFont="1" applyBorder="1" applyAlignment="1">
      <alignment vertical="center" shrinkToFit="1"/>
    </xf>
    <xf numFmtId="0" fontId="4" fillId="3" borderId="1" xfId="0" applyFont="1" applyFill="1" applyBorder="1" applyAlignment="1">
      <alignment horizontal="center" vertical="center" wrapText="1" shrinkToFit="1"/>
    </xf>
    <xf numFmtId="0" fontId="0" fillId="0" borderId="4" xfId="0" applyBorder="1" applyAlignment="1">
      <alignment vertical="center" wrapText="1"/>
    </xf>
    <xf numFmtId="0" fontId="0" fillId="6" borderId="1" xfId="0" applyFill="1" applyBorder="1" applyAlignment="1">
      <alignment horizontal="center" vertical="center" shrinkToFit="1"/>
    </xf>
    <xf numFmtId="0" fontId="0" fillId="2" borderId="1" xfId="0" applyFill="1" applyBorder="1" applyAlignment="1" applyProtection="1">
      <alignment horizontal="center" vertical="center" shrinkToFit="1"/>
      <protection locked="0"/>
    </xf>
    <xf numFmtId="0" fontId="0" fillId="0" borderId="0" xfId="0" quotePrefix="1">
      <alignment vertical="center"/>
    </xf>
    <xf numFmtId="176" fontId="5" fillId="7" borderId="0" xfId="0" applyNumberFormat="1" applyFont="1" applyFill="1">
      <alignment vertical="center"/>
    </xf>
    <xf numFmtId="0" fontId="0" fillId="0" borderId="22" xfId="0" applyBorder="1">
      <alignment vertical="center"/>
    </xf>
    <xf numFmtId="176" fontId="4" fillId="0" borderId="0" xfId="0" applyNumberFormat="1" applyFont="1" applyAlignment="1">
      <alignment vertical="center" shrinkToFit="1"/>
    </xf>
    <xf numFmtId="9" fontId="0" fillId="0" borderId="0" xfId="0" applyNumberFormat="1">
      <alignment vertical="center"/>
    </xf>
    <xf numFmtId="9" fontId="0" fillId="2" borderId="1" xfId="2" applyFont="1" applyFill="1" applyBorder="1" applyAlignment="1" applyProtection="1">
      <alignment vertical="center" shrinkToFit="1"/>
      <protection locked="0"/>
    </xf>
    <xf numFmtId="176" fontId="0" fillId="7" borderId="1" xfId="0" applyNumberFormat="1" applyFill="1" applyBorder="1" applyAlignment="1">
      <alignment vertical="center" shrinkToFit="1"/>
    </xf>
    <xf numFmtId="176" fontId="0" fillId="6" borderId="1" xfId="0" applyNumberFormat="1" applyFill="1" applyBorder="1" applyAlignment="1" applyProtection="1">
      <alignment vertical="center" shrinkToFit="1"/>
      <protection locked="0"/>
    </xf>
    <xf numFmtId="9" fontId="0" fillId="6" borderId="1" xfId="2" applyFont="1" applyFill="1" applyBorder="1" applyAlignment="1" applyProtection="1">
      <alignment vertical="center" shrinkToFit="1"/>
      <protection locked="0"/>
    </xf>
    <xf numFmtId="176" fontId="0" fillId="6" borderId="1" xfId="0" applyNumberFormat="1" applyFill="1" applyBorder="1" applyAlignment="1">
      <alignment vertical="center" shrinkToFit="1"/>
    </xf>
    <xf numFmtId="0" fontId="0" fillId="7" borderId="0" xfId="0" applyFill="1" applyAlignment="1" applyProtection="1">
      <alignment vertical="center" shrinkToFit="1"/>
      <protection locked="0"/>
    </xf>
    <xf numFmtId="0" fontId="0" fillId="7" borderId="0" xfId="0" applyFill="1" applyProtection="1">
      <alignment vertical="center"/>
      <protection locked="0"/>
    </xf>
    <xf numFmtId="0" fontId="4" fillId="7" borderId="0" xfId="0" applyFont="1" applyFill="1" applyProtection="1">
      <alignment vertical="center"/>
      <protection locked="0"/>
    </xf>
    <xf numFmtId="176" fontId="9" fillId="0" borderId="0" xfId="0" applyNumberFormat="1" applyFont="1">
      <alignment vertical="center"/>
    </xf>
    <xf numFmtId="0" fontId="6" fillId="0" borderId="0" xfId="0" applyFont="1" applyAlignment="1">
      <alignment horizontal="right" vertical="center"/>
    </xf>
    <xf numFmtId="0" fontId="5" fillId="0" borderId="0" xfId="0" applyFont="1" applyAlignment="1">
      <alignment horizontal="right" vertical="center"/>
    </xf>
    <xf numFmtId="6" fontId="0" fillId="0" borderId="0" xfId="3" applyFont="1">
      <alignment vertical="center"/>
    </xf>
    <xf numFmtId="176" fontId="0" fillId="0" borderId="0" xfId="0" applyNumberFormat="1" applyAlignment="1">
      <alignment horizontal="right" vertical="center"/>
    </xf>
    <xf numFmtId="0" fontId="4" fillId="0" borderId="0" xfId="0" applyFont="1" applyAlignment="1">
      <alignment horizontal="center" vertical="center"/>
    </xf>
    <xf numFmtId="176" fontId="0" fillId="8" borderId="1" xfId="0" applyNumberFormat="1" applyFill="1" applyBorder="1" applyAlignment="1">
      <alignment horizontal="right" vertical="center"/>
    </xf>
    <xf numFmtId="176" fontId="0" fillId="4" borderId="1" xfId="0" applyNumberFormat="1" applyFill="1" applyBorder="1">
      <alignment vertical="center"/>
    </xf>
    <xf numFmtId="0" fontId="4" fillId="0" borderId="0" xfId="0" applyFont="1">
      <alignment vertical="center"/>
    </xf>
    <xf numFmtId="176" fontId="4" fillId="5" borderId="2" xfId="0" applyNumberFormat="1" applyFont="1" applyFill="1" applyBorder="1">
      <alignment vertical="center"/>
    </xf>
    <xf numFmtId="0" fontId="11" fillId="0" borderId="4" xfId="0" applyFont="1" applyBorder="1">
      <alignment vertical="center"/>
    </xf>
    <xf numFmtId="0" fontId="12" fillId="0" borderId="4" xfId="0" applyFont="1" applyBorder="1">
      <alignment vertical="center"/>
    </xf>
    <xf numFmtId="0" fontId="13" fillId="0" borderId="0" xfId="0" applyFont="1">
      <alignment vertical="center"/>
    </xf>
    <xf numFmtId="0" fontId="12" fillId="0" borderId="0" xfId="0" applyFont="1">
      <alignment vertical="center"/>
    </xf>
    <xf numFmtId="0" fontId="13" fillId="0" borderId="0" xfId="0" applyFont="1" applyAlignment="1">
      <alignment horizontal="left" vertical="center"/>
    </xf>
    <xf numFmtId="0" fontId="12" fillId="0" borderId="0" xfId="0" applyFont="1" applyAlignment="1">
      <alignment horizontal="left" vertical="center"/>
    </xf>
    <xf numFmtId="0" fontId="4" fillId="0" borderId="0" xfId="0" applyFont="1" applyAlignment="1">
      <alignment horizontal="center" vertical="center" shrinkToFit="1"/>
    </xf>
    <xf numFmtId="176" fontId="4" fillId="0" borderId="0" xfId="0" applyNumberFormat="1" applyFont="1">
      <alignment vertical="center"/>
    </xf>
    <xf numFmtId="176" fontId="0" fillId="4" borderId="1" xfId="0" applyNumberFormat="1" applyFill="1" applyBorder="1" applyAlignment="1">
      <alignment horizontal="right" vertical="center"/>
    </xf>
    <xf numFmtId="0" fontId="14" fillId="9" borderId="0" xfId="4" applyFont="1" applyFill="1" applyAlignment="1">
      <alignment vertical="center"/>
    </xf>
    <xf numFmtId="38" fontId="15" fillId="10" borderId="0" xfId="4" applyNumberFormat="1" applyFont="1" applyFill="1" applyAlignment="1">
      <alignment vertical="center"/>
    </xf>
    <xf numFmtId="38" fontId="10" fillId="10" borderId="0" xfId="4" applyNumberFormat="1" applyFill="1" applyAlignment="1">
      <alignment vertical="center"/>
    </xf>
    <xf numFmtId="38" fontId="10" fillId="0" borderId="0" xfId="4" applyNumberFormat="1" applyAlignment="1">
      <alignment vertical="center"/>
    </xf>
    <xf numFmtId="0" fontId="10" fillId="9" borderId="0" xfId="4" applyFill="1" applyAlignment="1">
      <alignment horizontal="center" vertical="center"/>
    </xf>
    <xf numFmtId="0" fontId="10" fillId="11" borderId="0" xfId="4" applyFill="1" applyAlignment="1">
      <alignment vertical="center"/>
    </xf>
    <xf numFmtId="38" fontId="4" fillId="12" borderId="23" xfId="4" quotePrefix="1" applyNumberFormat="1" applyFont="1" applyFill="1" applyBorder="1" applyAlignment="1">
      <alignment vertical="center"/>
    </xf>
    <xf numFmtId="0" fontId="4" fillId="11" borderId="23" xfId="4" applyFont="1" applyFill="1" applyBorder="1" applyAlignment="1">
      <alignment horizontal="center" vertical="center"/>
    </xf>
    <xf numFmtId="0" fontId="10" fillId="0" borderId="0" xfId="4" applyAlignment="1">
      <alignment vertical="center"/>
    </xf>
    <xf numFmtId="0" fontId="4" fillId="11" borderId="0" xfId="4" applyFont="1" applyFill="1" applyAlignment="1">
      <alignment horizontal="center" vertical="center"/>
    </xf>
    <xf numFmtId="38" fontId="4" fillId="12" borderId="23" xfId="4" applyNumberFormat="1" applyFont="1" applyFill="1" applyBorder="1" applyAlignment="1">
      <alignment vertical="center"/>
    </xf>
    <xf numFmtId="0" fontId="4" fillId="11" borderId="0" xfId="4" quotePrefix="1" applyFont="1" applyFill="1" applyAlignment="1">
      <alignment horizontal="left" vertical="center"/>
    </xf>
    <xf numFmtId="38" fontId="4" fillId="12" borderId="24" xfId="4" applyNumberFormat="1" applyFont="1" applyFill="1" applyBorder="1" applyAlignment="1">
      <alignment vertical="center"/>
    </xf>
    <xf numFmtId="0" fontId="4" fillId="11" borderId="24" xfId="4" quotePrefix="1" applyFont="1" applyFill="1" applyBorder="1" applyAlignment="1">
      <alignment horizontal="center" vertical="center"/>
    </xf>
    <xf numFmtId="0" fontId="4" fillId="11" borderId="0" xfId="4" quotePrefix="1" applyFont="1" applyFill="1" applyAlignment="1">
      <alignment horizontal="center" vertical="center"/>
    </xf>
    <xf numFmtId="0" fontId="4" fillId="11" borderId="0" xfId="4" applyFont="1" applyFill="1" applyAlignment="1">
      <alignment vertical="center"/>
    </xf>
    <xf numFmtId="38" fontId="4" fillId="12" borderId="25" xfId="4" applyNumberFormat="1" applyFont="1" applyFill="1" applyBorder="1" applyAlignment="1">
      <alignment vertical="center"/>
    </xf>
    <xf numFmtId="0" fontId="4" fillId="11" borderId="26" xfId="4" applyFont="1" applyFill="1" applyBorder="1" applyAlignment="1">
      <alignment horizontal="center" vertical="center"/>
    </xf>
    <xf numFmtId="0" fontId="17" fillId="0" borderId="0" xfId="4" applyFont="1" applyAlignment="1">
      <alignment vertical="center"/>
    </xf>
    <xf numFmtId="38" fontId="18" fillId="12" borderId="27" xfId="4" applyNumberFormat="1" applyFont="1" applyFill="1" applyBorder="1" applyAlignment="1">
      <alignment vertical="center"/>
    </xf>
    <xf numFmtId="0" fontId="20" fillId="11" borderId="0" xfId="4" applyFont="1" applyFill="1" applyAlignment="1">
      <alignment horizontal="left" vertical="center"/>
    </xf>
    <xf numFmtId="38" fontId="21" fillId="11" borderId="0" xfId="4" applyNumberFormat="1" applyFont="1" applyFill="1" applyAlignment="1">
      <alignment horizontal="center" vertical="center"/>
    </xf>
    <xf numFmtId="38" fontId="21" fillId="11" borderId="0" xfId="4" applyNumberFormat="1" applyFont="1" applyFill="1" applyAlignment="1">
      <alignment horizontal="left" vertical="center" shrinkToFit="1"/>
    </xf>
    <xf numFmtId="38" fontId="10" fillId="12" borderId="1" xfId="4" applyNumberFormat="1" applyFill="1" applyBorder="1" applyAlignment="1">
      <alignment vertical="center"/>
    </xf>
    <xf numFmtId="9" fontId="10" fillId="0" borderId="1" xfId="4" applyNumberFormat="1" applyBorder="1" applyAlignment="1">
      <alignment vertical="center" shrinkToFit="1"/>
    </xf>
    <xf numFmtId="38" fontId="10" fillId="11" borderId="1" xfId="4" applyNumberFormat="1" applyFill="1" applyBorder="1" applyAlignment="1">
      <alignment vertical="center"/>
    </xf>
    <xf numFmtId="0" fontId="10" fillId="0" borderId="1" xfId="4" applyBorder="1" applyAlignment="1">
      <alignment horizontal="center" vertical="center"/>
    </xf>
    <xf numFmtId="38" fontId="10" fillId="12" borderId="0" xfId="1" applyFont="1" applyFill="1" applyAlignment="1">
      <alignment vertical="center"/>
    </xf>
    <xf numFmtId="38" fontId="10" fillId="8" borderId="0" xfId="1" applyFont="1" applyFill="1" applyAlignment="1">
      <alignment vertical="center"/>
    </xf>
    <xf numFmtId="38" fontId="10" fillId="0" borderId="1" xfId="4" applyNumberFormat="1" applyBorder="1" applyAlignment="1">
      <alignment vertical="center"/>
    </xf>
    <xf numFmtId="0" fontId="10" fillId="11" borderId="1" xfId="4" applyFill="1" applyBorder="1" applyAlignment="1">
      <alignment horizontal="center" vertical="center"/>
    </xf>
    <xf numFmtId="0" fontId="10" fillId="0" borderId="0" xfId="4" applyAlignment="1">
      <alignment horizontal="center" vertical="center"/>
    </xf>
    <xf numFmtId="0" fontId="4" fillId="2" borderId="1" xfId="0" applyFont="1" applyFill="1" applyBorder="1" applyAlignment="1" applyProtection="1">
      <alignment vertical="center" shrinkToFit="1"/>
      <protection locked="0"/>
    </xf>
    <xf numFmtId="0" fontId="4" fillId="0" borderId="1" xfId="0" applyFont="1" applyBorder="1" applyAlignment="1">
      <alignment vertical="center" shrinkToFit="1"/>
    </xf>
    <xf numFmtId="176" fontId="4" fillId="2" borderId="13" xfId="0" applyNumberFormat="1" applyFont="1" applyFill="1" applyBorder="1" applyAlignment="1" applyProtection="1">
      <alignment horizontal="center" vertical="center" shrinkToFit="1"/>
      <protection locked="0"/>
    </xf>
    <xf numFmtId="176" fontId="4" fillId="0" borderId="15" xfId="0" applyNumberFormat="1" applyFont="1" applyBorder="1" applyAlignment="1">
      <alignment horizontal="center" vertical="center" shrinkToFit="1"/>
    </xf>
    <xf numFmtId="0" fontId="10" fillId="2" borderId="13" xfId="0" applyFont="1" applyFill="1" applyBorder="1" applyAlignment="1" applyProtection="1">
      <alignment horizontal="left" vertical="center" shrinkToFit="1"/>
      <protection locked="0"/>
    </xf>
    <xf numFmtId="0" fontId="10" fillId="0" borderId="15" xfId="0" applyFont="1" applyBorder="1" applyAlignment="1">
      <alignment horizontal="left" vertical="center" shrinkToFit="1"/>
    </xf>
    <xf numFmtId="0" fontId="4" fillId="2" borderId="13" xfId="0" applyFont="1" applyFill="1" applyBorder="1" applyAlignment="1" applyProtection="1">
      <alignment horizontal="left" vertical="center" shrinkToFit="1"/>
      <protection locked="0"/>
    </xf>
    <xf numFmtId="0" fontId="4" fillId="0" borderId="15" xfId="0" applyFont="1" applyBorder="1" applyAlignment="1">
      <alignment horizontal="left" vertical="center" shrinkToFit="1"/>
    </xf>
  </cellXfs>
  <cellStyles count="5">
    <cellStyle name="パーセント" xfId="2" builtinId="5"/>
    <cellStyle name="桁区切り" xfId="1" builtinId="6"/>
    <cellStyle name="通貨" xfId="3" builtinId="7"/>
    <cellStyle name="標準" xfId="0" builtinId="0"/>
    <cellStyle name="標準 2" xfId="4" xr:uid="{249810F9-9946-4890-80F6-7745C775020F}"/>
  </cellStyles>
  <dxfs count="40">
    <dxf>
      <fill>
        <patternFill>
          <bgColor theme="0" tint="-0.24994659260841701"/>
        </patternFill>
      </fill>
    </dxf>
    <dxf>
      <fill>
        <patternFill>
          <bgColor theme="0" tint="-0.24994659260841701"/>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0" tint="-0.24994659260841701"/>
        </patternFill>
      </fill>
    </dxf>
    <dxf>
      <fill>
        <patternFill>
          <bgColor theme="0" tint="-0.24994659260841701"/>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0" tint="-0.24994659260841701"/>
        </patternFill>
      </fill>
    </dxf>
    <dxf>
      <fill>
        <patternFill>
          <bgColor theme="0" tint="-0.24994659260841701"/>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0" tint="-0.24994659260841701"/>
        </patternFill>
      </fill>
    </dxf>
    <dxf>
      <fill>
        <patternFill patternType="solid">
          <bgColor rgb="FFABE9FF"/>
        </patternFill>
      </fill>
    </dxf>
    <dxf>
      <fill>
        <patternFill>
          <bgColor rgb="FFFFE181"/>
        </patternFill>
      </fill>
    </dxf>
    <dxf>
      <fill>
        <patternFill>
          <bgColor rgb="FFFFB3B3"/>
        </patternFill>
      </fill>
    </dxf>
    <dxf>
      <fill>
        <patternFill>
          <bgColor rgb="FFFFC000"/>
        </patternFill>
      </fill>
    </dxf>
    <dxf>
      <fill>
        <patternFill patternType="solid">
          <fgColor theme="7"/>
          <bgColor theme="7"/>
        </patternFill>
      </fill>
    </dxf>
    <dxf>
      <fill>
        <patternFill patternType="solid">
          <fgColor theme="7"/>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
      <fill>
        <patternFill>
          <bgColor theme="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emf"/></Relationships>
</file>

<file path=xl/drawings/_rels/drawing4.xml.rels><?xml version="1.0" encoding="UTF-8" standalone="yes"?>
<Relationships xmlns="http://schemas.openxmlformats.org/package/2006/relationships"><Relationship Id="rId1" Type="http://schemas.openxmlformats.org/officeDocument/2006/relationships/image" Target="../media/image7.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8.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1330</xdr:row>
          <xdr:rowOff>0</xdr:rowOff>
        </xdr:from>
        <xdr:to>
          <xdr:col>13</xdr:col>
          <xdr:colOff>1504103</xdr:colOff>
          <xdr:row>1368</xdr:row>
          <xdr:rowOff>95250</xdr:rowOff>
        </xdr:to>
        <xdr:pic>
          <xdr:nvPicPr>
            <xdr:cNvPr id="3" name="図 2">
              <a:extLst>
                <a:ext uri="{FF2B5EF4-FFF2-40B4-BE49-F238E27FC236}">
                  <a16:creationId xmlns:a16="http://schemas.microsoft.com/office/drawing/2014/main" id="{C25B2B73-046C-4D21-91AA-A0DF6D1856D8}"/>
                </a:ext>
              </a:extLst>
            </xdr:cNvPr>
            <xdr:cNvPicPr>
              <a:picLocks noChangeAspect="1" noChangeArrowheads="1"/>
              <a:extLst>
                <a:ext uri="{84589F7E-364E-4C9E-8A38-B11213B215E9}">
                  <a14:cameraTool cellRange="貼付用集計!$B$2:$L$39" spid="_x0000_s1985"/>
                </a:ext>
              </a:extLst>
            </xdr:cNvPicPr>
          </xdr:nvPicPr>
          <xdr:blipFill>
            <a:blip xmlns:r="http://schemas.openxmlformats.org/officeDocument/2006/relationships" r:embed="rId1"/>
            <a:srcRect/>
            <a:stretch>
              <a:fillRect/>
            </a:stretch>
          </xdr:blipFill>
          <xdr:spPr bwMode="auto">
            <a:xfrm>
              <a:off x="426720" y="39380160"/>
              <a:ext cx="12832080" cy="732282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1330</xdr:row>
          <xdr:rowOff>0</xdr:rowOff>
        </xdr:from>
        <xdr:to>
          <xdr:col>13</xdr:col>
          <xdr:colOff>6350</xdr:colOff>
          <xdr:row>1365</xdr:row>
          <xdr:rowOff>95250</xdr:rowOff>
        </xdr:to>
        <xdr:pic>
          <xdr:nvPicPr>
            <xdr:cNvPr id="2" name="図 1">
              <a:extLst>
                <a:ext uri="{FF2B5EF4-FFF2-40B4-BE49-F238E27FC236}">
                  <a16:creationId xmlns:a16="http://schemas.microsoft.com/office/drawing/2014/main" id="{D6F76EC2-B614-4085-8ADF-E4E69979B6C6}"/>
                </a:ext>
              </a:extLst>
            </xdr:cNvPr>
            <xdr:cNvPicPr>
              <a:picLocks noChangeAspect="1" noChangeArrowheads="1"/>
              <a:extLst>
                <a:ext uri="{84589F7E-364E-4C9E-8A38-B11213B215E9}">
                  <a14:cameraTool cellRange="貼付用集計【公演等】!$B$2:$L$39" spid="_x0000_s8373"/>
                </a:ext>
              </a:extLst>
            </xdr:cNvPicPr>
          </xdr:nvPicPr>
          <xdr:blipFill>
            <a:blip xmlns:r="http://schemas.openxmlformats.org/officeDocument/2006/relationships" r:embed="rId1"/>
            <a:srcRect/>
            <a:stretch>
              <a:fillRect/>
            </a:stretch>
          </xdr:blipFill>
          <xdr:spPr bwMode="auto">
            <a:xfrm>
              <a:off x="426720" y="39380160"/>
              <a:ext cx="11140440" cy="675132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1330</xdr:row>
          <xdr:rowOff>0</xdr:rowOff>
        </xdr:from>
        <xdr:to>
          <xdr:col>13</xdr:col>
          <xdr:colOff>9525</xdr:colOff>
          <xdr:row>1365</xdr:row>
          <xdr:rowOff>95250</xdr:rowOff>
        </xdr:to>
        <xdr:pic>
          <xdr:nvPicPr>
            <xdr:cNvPr id="2" name="図 1">
              <a:extLst>
                <a:ext uri="{FF2B5EF4-FFF2-40B4-BE49-F238E27FC236}">
                  <a16:creationId xmlns:a16="http://schemas.microsoft.com/office/drawing/2014/main" id="{445C06E3-A95A-48F5-A29A-1D2304899BB0}"/>
                </a:ext>
              </a:extLst>
            </xdr:cNvPr>
            <xdr:cNvPicPr>
              <a:picLocks noChangeAspect="1" noChangeArrowheads="1"/>
              <a:extLst>
                <a:ext uri="{84589F7E-364E-4C9E-8A38-B11213B215E9}">
                  <a14:cameraTool cellRange="貼付用集計【展覧会等】!$B$2:$L$39" spid="_x0000_s10411"/>
                </a:ext>
              </a:extLst>
            </xdr:cNvPicPr>
          </xdr:nvPicPr>
          <xdr:blipFill>
            <a:blip xmlns:r="http://schemas.openxmlformats.org/officeDocument/2006/relationships" r:embed="rId1"/>
            <a:srcRect/>
            <a:stretch>
              <a:fillRect/>
            </a:stretch>
          </xdr:blipFill>
          <xdr:spPr bwMode="auto">
            <a:xfrm>
              <a:off x="426720" y="39380160"/>
              <a:ext cx="11140440" cy="675132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1330</xdr:row>
          <xdr:rowOff>0</xdr:rowOff>
        </xdr:from>
        <xdr:to>
          <xdr:col>12</xdr:col>
          <xdr:colOff>762000</xdr:colOff>
          <xdr:row>1364</xdr:row>
          <xdr:rowOff>91440</xdr:rowOff>
        </xdr:to>
        <xdr:pic>
          <xdr:nvPicPr>
            <xdr:cNvPr id="3" name="図 2">
              <a:extLst>
                <a:ext uri="{FF2B5EF4-FFF2-40B4-BE49-F238E27FC236}">
                  <a16:creationId xmlns:a16="http://schemas.microsoft.com/office/drawing/2014/main" id="{3867ECE0-0AFB-4613-8090-B831418F1D67}"/>
                </a:ext>
              </a:extLst>
            </xdr:cNvPr>
            <xdr:cNvPicPr>
              <a:picLocks noChangeAspect="1" noChangeArrowheads="1"/>
              <a:extLst>
                <a:ext uri="{84589F7E-364E-4C9E-8A38-B11213B215E9}">
                  <a14:cameraTool cellRange="貼付用集計【映画製作】!$B$2:$L$39" spid="_x0000_s12451"/>
                </a:ext>
              </a:extLst>
            </xdr:cNvPicPr>
          </xdr:nvPicPr>
          <xdr:blipFill>
            <a:blip xmlns:r="http://schemas.openxmlformats.org/officeDocument/2006/relationships" r:embed="rId1"/>
            <a:srcRect/>
            <a:stretch>
              <a:fillRect/>
            </a:stretch>
          </xdr:blipFill>
          <xdr:spPr bwMode="auto">
            <a:xfrm>
              <a:off x="426720" y="39380160"/>
              <a:ext cx="11102340" cy="656082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D5CE2-0DAC-4D96-8668-70388DE4C62A}">
  <sheetPr>
    <tabColor rgb="FFFFFF00"/>
    <pageSetUpPr fitToPage="1"/>
  </sheetPr>
  <dimension ref="C1:AG1369"/>
  <sheetViews>
    <sheetView showGridLines="0" tabSelected="1" topLeftCell="J1" zoomScale="90" zoomScaleNormal="90" workbookViewId="0">
      <selection activeCell="AK7" sqref="AK7"/>
    </sheetView>
  </sheetViews>
  <sheetFormatPr defaultColWidth="8.77734375" defaultRowHeight="15.75" outlineLevelRow="1" outlineLevelCol="1"/>
  <cols>
    <col min="1" max="3" width="2.5546875" customWidth="1"/>
    <col min="4" max="4" width="4.77734375" style="46" customWidth="1"/>
    <col min="5" max="5" width="13.6640625" style="18" customWidth="1"/>
    <col min="6" max="6" width="13.6640625" style="46" customWidth="1"/>
    <col min="7" max="8" width="20.6640625" style="46" customWidth="1"/>
    <col min="9" max="9" width="14.77734375" style="46" customWidth="1"/>
    <col min="10" max="10" width="6.6640625" style="46" customWidth="1"/>
    <col min="11" max="11" width="13.6640625" style="46" customWidth="1"/>
    <col min="12" max="12" width="14.6640625" style="46" customWidth="1"/>
    <col min="13" max="13" width="9.21875" style="46" customWidth="1"/>
    <col min="14" max="14" width="30.6640625" customWidth="1"/>
    <col min="15" max="15" width="2.5546875" customWidth="1"/>
    <col min="16" max="16" width="3.5546875" style="104" hidden="1" customWidth="1"/>
    <col min="17" max="17" width="12.6640625" style="104" hidden="1" customWidth="1"/>
    <col min="18" max="18" width="6.21875" style="104" hidden="1" customWidth="1"/>
    <col min="19" max="21" width="9.77734375" style="104" hidden="1" customWidth="1"/>
    <col min="22" max="22" width="8.109375" style="104" hidden="1" customWidth="1"/>
    <col min="23" max="23" width="14.77734375" style="104" hidden="1" customWidth="1" outlineLevel="1"/>
    <col min="24" max="24" width="9.44140625" style="104" hidden="1" customWidth="1" outlineLevel="1"/>
    <col min="25" max="25" width="13.77734375" style="104" hidden="1" customWidth="1" outlineLevel="1"/>
    <col min="26" max="26" width="8.77734375" hidden="1" customWidth="1" collapsed="1"/>
    <col min="27" max="28" width="2.5546875" hidden="1" customWidth="1"/>
    <col min="29" max="29" width="0" hidden="1" customWidth="1"/>
    <col min="30" max="32" width="8.77734375" hidden="1" customWidth="1" outlineLevel="1"/>
    <col min="33" max="33" width="0" hidden="1" customWidth="1" collapsed="1"/>
    <col min="34" max="35" width="0" hidden="1" customWidth="1"/>
  </cols>
  <sheetData>
    <row r="1" spans="3:32" ht="18.75" customHeight="1">
      <c r="C1" s="3" t="s">
        <v>0</v>
      </c>
      <c r="D1" s="47"/>
      <c r="E1" s="41"/>
      <c r="F1" s="47"/>
      <c r="G1" s="47"/>
      <c r="H1" s="47"/>
      <c r="I1" s="47"/>
      <c r="J1" s="47"/>
      <c r="K1" s="47"/>
      <c r="L1" s="47"/>
      <c r="M1" s="47"/>
      <c r="N1" s="4"/>
      <c r="O1" s="5"/>
      <c r="P1" s="96"/>
      <c r="Q1" s="97" t="s">
        <v>1</v>
      </c>
      <c r="R1" s="98"/>
      <c r="S1" s="99"/>
      <c r="T1" s="99"/>
      <c r="U1" s="99"/>
      <c r="V1" s="100"/>
      <c r="W1" s="100"/>
      <c r="X1" s="100"/>
      <c r="Y1" s="100"/>
      <c r="Z1" s="100"/>
    </row>
    <row r="2" spans="3:32" ht="31.35" customHeight="1">
      <c r="C2" s="6"/>
      <c r="D2" s="53" t="s">
        <v>2</v>
      </c>
      <c r="E2" s="54"/>
      <c r="F2" s="128"/>
      <c r="G2" s="129"/>
      <c r="H2" s="129"/>
      <c r="I2" s="57" t="s">
        <v>3</v>
      </c>
      <c r="J2" s="130"/>
      <c r="K2" s="131"/>
      <c r="L2" s="74"/>
      <c r="M2" s="74"/>
      <c r="N2" s="75"/>
      <c r="O2" s="7"/>
      <c r="P2" s="101"/>
      <c r="Q2" s="102">
        <f ca="1">SUMIF(INDIRECT(ADDRESS(9,COLUMN()+5)):INDIRECT(ADDRESS(MATCH("補助対象経費合計（税抜）",$K:$K,0)-1,COLUMN()+5)),"*OK*",(INDIRECT(ADDRESS(9,COLUMN())):INDIRECT(ADDRESS(MATCH("補助対象経費合計（税抜）",$K:$K,0)-1,COLUMN()))))+SUMIF(INDIRECT(ADDRESS(9,COLUMN()+5)):INDIRECT(ADDRESS(MATCH("補助対象経費合計（税抜）",$K:$K,0)-1,COLUMN()+5)),"一部確認",(INDIRECT(ADDRESS(9,COLUMN())):INDIRECT(ADDRESS(MATCH("補助対象経費合計（税抜）",$K:$K,0)-1,COLUMN()))))</f>
        <v>0</v>
      </c>
      <c r="R2" s="103" t="s">
        <v>4</v>
      </c>
      <c r="U2" s="105"/>
    </row>
    <row r="3" spans="3:32" ht="31.35" customHeight="1">
      <c r="C3" s="6"/>
      <c r="D3" s="53" t="s">
        <v>5</v>
      </c>
      <c r="E3" s="55"/>
      <c r="F3" s="128"/>
      <c r="G3" s="129"/>
      <c r="H3" s="129"/>
      <c r="I3" s="57" t="s">
        <v>6</v>
      </c>
      <c r="J3" s="132"/>
      <c r="K3" s="133"/>
      <c r="L3" s="74"/>
      <c r="M3" s="74"/>
      <c r="N3" s="76"/>
      <c r="O3" s="7"/>
      <c r="P3" s="101"/>
      <c r="Q3" s="106">
        <f ca="1">SUM(SUMIF(INDIRECT(ADDRESS(9,COLUMN()+5)):INDIRECT(ADDRESS(MATCH("補助対象経費合計（税抜）",$K:$K,0)-1,COLUMN()+5)),"対象外",(INDIRECT(ADDRESS(9,COLUMN())):INDIRECT(ADDRESS(MATCH("補助対象経費合計（税抜）",$K:$K,0)-1,COLUMN())))),INDIRECT(ADDRESS(9,COLUMN()+3)):INDIRECT(ADDRESS(MATCH("補助対象経費合計（税抜）",$K:$K,0)-1,COLUMN()+3)),INDIRECT(ADDRESS(9,COLUMN()+6)):INDIRECT(ADDRESS(MATCH("補助対象経費合計（税抜）",$K:$K,0)-1,COLUMN()+6)),INDIRECT(ADDRESS(9,COLUMN()+8)):INDIRECT(ADDRESS(MATCH("補助対象経費合計（税抜）",$K:$K,0)-1,COLUMN()+8)))</f>
        <v>0</v>
      </c>
      <c r="R3" s="103" t="s">
        <v>7</v>
      </c>
      <c r="U3" s="107"/>
      <c r="X3" s="99"/>
    </row>
    <row r="4" spans="3:32" ht="12.6" customHeight="1" thickBot="1">
      <c r="C4" s="56"/>
      <c r="D4" s="50"/>
      <c r="E4" s="43"/>
      <c r="F4" s="50"/>
      <c r="G4" s="50"/>
      <c r="H4" s="50"/>
      <c r="I4" s="50"/>
      <c r="J4" s="50"/>
      <c r="K4" s="50"/>
      <c r="L4" s="50"/>
      <c r="M4" s="50"/>
      <c r="N4" s="9"/>
      <c r="O4" s="10"/>
      <c r="P4" s="101"/>
      <c r="Q4" s="108">
        <f ca="1">SUM(SUMIF(INDIRECT(ADDRESS(9,COLUMN()+5)):INDIRECT(ADDRESS(MATCH("補助対象経費合計（税抜）",$K:$K,0)-1,COLUMN()+5)),"確認",INDIRECT(ADDRESS(9,COLUMN())):INDIRECT(ADDRESS(MATCH("補助対象経費合計（税抜）",$K:$K,0)-1,MATCH("事務局記入欄",$1:$1,0)))),INDIRECT(ADDRESS(9,COLUMN()+7)):INDIRECT(ADDRESS(MATCH("補助対象経費合計（税抜）",$K:$K,0)-1,COLUMN()+7)))</f>
        <v>0</v>
      </c>
      <c r="R4" s="109" t="s">
        <v>8</v>
      </c>
      <c r="U4" s="110"/>
    </row>
    <row r="5" spans="3:32" ht="12.6" customHeight="1" thickBot="1">
      <c r="P5" s="111"/>
      <c r="Q5" s="112">
        <f ca="1">SUM(INDIRECT(ADDRESS(2,MATCH("OK",$2:$2,0)-1)):INDIRECT(ADDRESS(4,MATCH("確認",$4:$4,0)-1)))</f>
        <v>0</v>
      </c>
      <c r="R5" s="113" t="s">
        <v>9</v>
      </c>
      <c r="S5" s="114"/>
      <c r="T5" s="114"/>
      <c r="U5" s="105"/>
      <c r="AD5" s="64"/>
    </row>
    <row r="6" spans="3:32" ht="12.6" customHeight="1">
      <c r="C6" s="3"/>
      <c r="D6" s="47"/>
      <c r="E6" s="41"/>
      <c r="F6" s="47"/>
      <c r="G6" s="47"/>
      <c r="H6" s="47"/>
      <c r="I6" s="47"/>
      <c r="J6" s="47"/>
      <c r="K6" s="47"/>
      <c r="L6" s="47"/>
      <c r="M6" s="47"/>
      <c r="N6" s="4"/>
      <c r="O6" s="5"/>
      <c r="P6" s="111"/>
      <c r="Q6" s="115">
        <f>VLOOKUP("補助対象経費合計（税抜）",$K$9:$L$10000,2,FALSE)</f>
        <v>0</v>
      </c>
      <c r="R6" s="101" t="s">
        <v>10</v>
      </c>
      <c r="U6" s="101"/>
    </row>
    <row r="7" spans="3:32" ht="32.25" thickBot="1">
      <c r="C7" s="6"/>
      <c r="D7" s="48" t="s">
        <v>11</v>
      </c>
      <c r="E7" s="11" t="s">
        <v>12</v>
      </c>
      <c r="F7" s="48" t="s">
        <v>13</v>
      </c>
      <c r="G7" s="48" t="s">
        <v>14</v>
      </c>
      <c r="H7" s="48" t="s">
        <v>15</v>
      </c>
      <c r="I7" s="60" t="s">
        <v>16</v>
      </c>
      <c r="J7" s="60" t="s">
        <v>17</v>
      </c>
      <c r="K7" s="60" t="s">
        <v>18</v>
      </c>
      <c r="L7" s="60" t="s">
        <v>19</v>
      </c>
      <c r="M7" s="60" t="s">
        <v>20</v>
      </c>
      <c r="N7" s="11" t="s">
        <v>21</v>
      </c>
      <c r="O7" s="66"/>
      <c r="P7" s="111"/>
      <c r="Q7" s="106" cm="1">
        <f t="array" aca="1" ref="Q7" ca="1">INDIRECT(ADDRESS(2,COLUMN()))-$J$2</f>
        <v>0</v>
      </c>
      <c r="R7" s="116" t="s">
        <v>22</v>
      </c>
      <c r="S7" s="111"/>
      <c r="T7" s="111"/>
      <c r="U7" s="111"/>
      <c r="AD7" t="s">
        <v>23</v>
      </c>
      <c r="AE7" t="s">
        <v>24</v>
      </c>
      <c r="AF7" t="s">
        <v>25</v>
      </c>
    </row>
    <row r="8" spans="3:32">
      <c r="C8" s="14" t="s">
        <v>26</v>
      </c>
      <c r="D8" s="47"/>
      <c r="E8" s="41"/>
      <c r="F8" s="47"/>
      <c r="G8" s="47"/>
      <c r="H8" s="47"/>
      <c r="I8" s="61"/>
      <c r="J8" s="61"/>
      <c r="K8" s="61"/>
      <c r="L8" s="61"/>
      <c r="M8" s="61"/>
      <c r="N8" s="4"/>
      <c r="O8" s="7"/>
      <c r="P8" s="101"/>
      <c r="Q8" s="117" t="s">
        <v>27</v>
      </c>
      <c r="R8" s="117" t="s">
        <v>28</v>
      </c>
      <c r="S8" s="117" t="s">
        <v>29</v>
      </c>
      <c r="T8" s="117" t="s">
        <v>30</v>
      </c>
      <c r="U8" s="117" t="s">
        <v>31</v>
      </c>
      <c r="V8" s="117" t="s">
        <v>32</v>
      </c>
      <c r="W8" s="117" t="s">
        <v>33</v>
      </c>
      <c r="X8" s="117" t="s">
        <v>34</v>
      </c>
      <c r="Y8" s="118" t="s">
        <v>35</v>
      </c>
      <c r="Z8" s="117" t="s">
        <v>36</v>
      </c>
    </row>
    <row r="9" spans="3:32">
      <c r="C9" s="13" t="s">
        <v>37</v>
      </c>
      <c r="D9" s="49">
        <v>1</v>
      </c>
      <c r="E9" s="42"/>
      <c r="F9" s="63"/>
      <c r="G9" s="51"/>
      <c r="H9" s="51"/>
      <c r="I9" s="58">
        <v>0</v>
      </c>
      <c r="J9" s="69">
        <v>0.1</v>
      </c>
      <c r="K9" s="58"/>
      <c r="L9" s="70">
        <f>ROUNDDOWN((I9-K9)/(1+J9),0)</f>
        <v>0</v>
      </c>
      <c r="M9" s="51"/>
      <c r="N9" s="51"/>
      <c r="O9" s="7"/>
      <c r="P9" s="101">
        <f>$D9</f>
        <v>1</v>
      </c>
      <c r="Q9" s="119" cm="1">
        <f t="array" aca="1" ref="Q9" ca="1">IF($J9=INDIRECT(ADDRESS(ROW(),MATCH("税率",$8:$8,0),2)),$L9-INDIRECT(ADDRESS(ROW(),MATCH("計算後税抜対象外",$8:$8,0),2))-INDIRECT(ADDRESS(ROW(),MATCH("税抜き対象外",$8:$8,0),2))-INDIRECT(ADDRESS(ROW(),MATCH("税抜確認額",$8:$8,0),2)),ROUNDDOWN(($I9-$K9)/(1+INDIRECT(ADDRESS(ROW(),MATCH("税率",$8:$8,0),2))),0)-INDIRECT(ADDRESS(ROW(),MATCH("計算後税抜対象外",$8:$8,0),2))-INDIRECT(ADDRESS(ROW(),MATCH("税抜き対象外",$8:$8,0),2))-INDIRECT(ADDRESS(ROW(),MATCH("税抜確認額",$8:$8,0),)))</f>
        <v>0</v>
      </c>
      <c r="R9" s="120">
        <v>0.1</v>
      </c>
      <c r="S9" s="121"/>
      <c r="T9" s="121"/>
      <c r="U9" s="121"/>
      <c r="V9" s="122" t="s">
        <v>38</v>
      </c>
      <c r="W9" s="123" cm="1">
        <f t="array" aca="1" ref="W9:W1011" ca="1">IFERROR(IF($J$9:$J$1011=INDIRECT(ADDRESS(9,MATCH("税率",$8:$8,0))):INDIRECT(ADDRESS(1011,MATCH("税率",$8:$8,0))),ROUNDDOWN(INDIRECT(ADDRESS(9,MATCH("税込対象外",$8:$8,0))):INDIRECT(ADDRESS(1011,MATCH("税込対象外",$8:$8,0)))/(1+$J$9:$J$1011),0),ROUNDDOWN(INDIRECT(ADDRESS(9,MATCH("税込対象外",$8:$8,0))):INDIRECT(ADDRESS(1011,MATCH("税込対象外",$8:$8,0)))/(1+INDIRECT(ADDRESS(9,MATCH("税率",$8:$8,0))):INDIRECT(ADDRESS(1011,MATCH("税率",$8:$8,0)))),0)),0)</f>
        <v>0</v>
      </c>
      <c r="X9" s="124" cm="1">
        <f t="array" aca="1" ref="X9:X1011" ca="1">IFERROR(IF($J$9:$J$1011=INDIRECT(ADDRESS(9,MATCH("税率",$8:$8,0))):INDIRECT(ADDRESS(1011,MATCH("税率",$8:$8,0))),ROUNDDOWN(INDIRECT(ADDRESS(9,MATCH("確認",$8:$8,0))):INDIRECT(ADDRESS(1011,MATCH("確認",$8:$8,0)))/(1+$J$9:$J$1011),0),ROUNDDOWN(INDIRECT(ADDRESS(9,MATCH("確認",$8:$8,0))):INDIRECT(ADDRESS(1011,MATCH("確認",$8:$8,0)))/(1+INDIRECT(ADDRESS(9,MATCH("税率",$8:$8,0))):INDIRECT(ADDRESS(1011,MATCH("税率",$8:$8,0)))),0)),0)</f>
        <v>0</v>
      </c>
      <c r="Y9" s="124" cm="1">
        <f t="array" aca="1" ref="Y9:Y1011" ca="1">IF($J$9:$J$1011&gt;=INDIRECT(ADDRESS(9,MATCH("税率",$8:$8,0))):INDIRECT(ADDRESS(1011,MATCH("税率",$8:$8,0))),0,$L$9:$L$1011-INDIRECT(ADDRESS(9,MATCH("OK",$8:$8,0))):INDIRECT(ADDRESS(1011,MATCH("OK",$8:$8,0)))-INDIRECT(ADDRESS(9,MATCH("計算後税抜対象外",$8:$8,0))):INDIRECT(ADDRESS(1011,MATCH("計算後税抜対象外",$8:$8,0)))-INDIRECT(ADDRESS(9,MATCH("税抜確認額",$8:$8,0))):INDIRECT(ADDRESS(1011,MATCH("税抜確認額",$8:$8,0)))-INDIRECT(ADDRESS(9,MATCH("税抜き対象外",$8:$8,0))):INDIRECT(ADDRESS(1011,MATCH("税抜き対象外",$8:$8,0))))</f>
        <v>0</v>
      </c>
      <c r="AD9">
        <f t="shared" ref="AD9:AD72" si="0">IF(E9="",IF(OR(F9&lt;&gt;"",I9&lt;&gt;0)=TRUE,1,0),0)</f>
        <v>0</v>
      </c>
      <c r="AE9">
        <f t="shared" ref="AE9:AE72" si="1">IF(F9="",IF(OR(E9&lt;&gt;"",I9&lt;&gt;0)=TRUE,1,0),0)</f>
        <v>0</v>
      </c>
      <c r="AF9">
        <f t="shared" ref="AF9:AF72" si="2">IF(I9=0,IF(OR(E9&lt;&gt;"",F9&lt;&gt;"")=TRUE,1,0),0)</f>
        <v>0</v>
      </c>
    </row>
    <row r="10" spans="3:32">
      <c r="C10" s="13" t="s">
        <v>37</v>
      </c>
      <c r="D10" s="49">
        <f>D9+1</f>
        <v>2</v>
      </c>
      <c r="E10" s="42"/>
      <c r="F10" s="63"/>
      <c r="G10" s="51"/>
      <c r="H10" s="51"/>
      <c r="I10" s="58">
        <v>0</v>
      </c>
      <c r="J10" s="69">
        <v>0.1</v>
      </c>
      <c r="K10" s="58"/>
      <c r="L10" s="70">
        <f t="shared" ref="L10:L73" si="3">ROUNDDOWN((I10-K10)/(1+J10),0)</f>
        <v>0</v>
      </c>
      <c r="M10" s="51"/>
      <c r="N10" s="51"/>
      <c r="O10" s="7"/>
      <c r="P10" s="101">
        <f t="shared" ref="P10:P73" si="4">$D10</f>
        <v>2</v>
      </c>
      <c r="Q10" s="119" cm="1">
        <f t="array" aca="1" ref="Q10" ca="1">IF($J10=INDIRECT(ADDRESS(ROW(),MATCH("税率",$8:$8,0),2)),$L10-INDIRECT(ADDRESS(ROW(),MATCH("計算後税抜対象外",$8:$8,0),2))-INDIRECT(ADDRESS(ROW(),MATCH("税抜き対象外",$8:$8,0),2))-INDIRECT(ADDRESS(ROW(),MATCH("税抜確認額",$8:$8,0),2)),ROUNDDOWN(($I10-$K10)/(1+INDIRECT(ADDRESS(ROW(),MATCH("税率",$8:$8,0),2))),0)-INDIRECT(ADDRESS(ROW(),MATCH("計算後税抜対象外",$8:$8,0),2))-INDIRECT(ADDRESS(ROW(),MATCH("税抜き対象外",$8:$8,0),2))-INDIRECT(ADDRESS(ROW(),MATCH("税抜確認額",$8:$8,0),)))</f>
        <v>0</v>
      </c>
      <c r="R10" s="120">
        <v>0.1</v>
      </c>
      <c r="S10" s="121"/>
      <c r="T10" s="121"/>
      <c r="U10" s="121"/>
      <c r="V10" s="122"/>
      <c r="W10" s="124">
        <f ca="1"/>
        <v>0</v>
      </c>
      <c r="X10" s="124">
        <f ca="1"/>
        <v>0</v>
      </c>
      <c r="Y10" s="124">
        <f ca="1"/>
        <v>0</v>
      </c>
      <c r="AD10">
        <f t="shared" si="0"/>
        <v>0</v>
      </c>
      <c r="AE10">
        <f t="shared" si="1"/>
        <v>0</v>
      </c>
      <c r="AF10">
        <f t="shared" si="2"/>
        <v>0</v>
      </c>
    </row>
    <row r="11" spans="3:32">
      <c r="C11" s="13" t="s">
        <v>37</v>
      </c>
      <c r="D11" s="49">
        <f t="shared" ref="D11:D57" si="5">D10+1</f>
        <v>3</v>
      </c>
      <c r="E11" s="42"/>
      <c r="F11" s="63"/>
      <c r="G11" s="51"/>
      <c r="H11" s="51"/>
      <c r="I11" s="58">
        <v>0</v>
      </c>
      <c r="J11" s="69">
        <v>0.1</v>
      </c>
      <c r="K11" s="58"/>
      <c r="L11" s="70">
        <f t="shared" si="3"/>
        <v>0</v>
      </c>
      <c r="M11" s="51"/>
      <c r="N11" s="51"/>
      <c r="O11" s="7"/>
      <c r="P11" s="101">
        <f t="shared" si="4"/>
        <v>3</v>
      </c>
      <c r="Q11" s="119" cm="1">
        <f t="array" aca="1" ref="Q11" ca="1">IF($J11=INDIRECT(ADDRESS(ROW(),MATCH("税率",$8:$8,0),2)),$L11-INDIRECT(ADDRESS(ROW(),MATCH("計算後税抜対象外",$8:$8,0),2))-INDIRECT(ADDRESS(ROW(),MATCH("税抜き対象外",$8:$8,0),2))-INDIRECT(ADDRESS(ROW(),MATCH("税抜確認額",$8:$8,0),2)),ROUNDDOWN(($I11-$K11)/(1+INDIRECT(ADDRESS(ROW(),MATCH("税率",$8:$8,0),2))),0)-INDIRECT(ADDRESS(ROW(),MATCH("計算後税抜対象外",$8:$8,0),2))-INDIRECT(ADDRESS(ROW(),MATCH("税抜き対象外",$8:$8,0),2))-INDIRECT(ADDRESS(ROW(),MATCH("税抜確認額",$8:$8,0),)))</f>
        <v>0</v>
      </c>
      <c r="R11" s="120">
        <v>0.1</v>
      </c>
      <c r="S11" s="121"/>
      <c r="T11" s="121"/>
      <c r="U11" s="121"/>
      <c r="V11" s="122"/>
      <c r="W11" s="124">
        <f ca="1"/>
        <v>0</v>
      </c>
      <c r="X11" s="124">
        <f ca="1"/>
        <v>0</v>
      </c>
      <c r="Y11" s="124">
        <f ca="1"/>
        <v>0</v>
      </c>
      <c r="AD11">
        <f t="shared" si="0"/>
        <v>0</v>
      </c>
      <c r="AE11">
        <f t="shared" si="1"/>
        <v>0</v>
      </c>
      <c r="AF11">
        <f t="shared" si="2"/>
        <v>0</v>
      </c>
    </row>
    <row r="12" spans="3:32">
      <c r="C12" s="13" t="s">
        <v>37</v>
      </c>
      <c r="D12" s="49">
        <f t="shared" si="5"/>
        <v>4</v>
      </c>
      <c r="E12" s="42"/>
      <c r="F12" s="63"/>
      <c r="G12" s="51"/>
      <c r="H12" s="51"/>
      <c r="I12" s="58">
        <v>0</v>
      </c>
      <c r="J12" s="69">
        <v>0.1</v>
      </c>
      <c r="K12" s="58"/>
      <c r="L12" s="70">
        <f t="shared" si="3"/>
        <v>0</v>
      </c>
      <c r="M12" s="51"/>
      <c r="N12" s="51"/>
      <c r="O12" s="7"/>
      <c r="P12" s="101">
        <f t="shared" si="4"/>
        <v>4</v>
      </c>
      <c r="Q12" s="119" cm="1">
        <f t="array" aca="1" ref="Q12" ca="1">IF($J12=INDIRECT(ADDRESS(ROW(),MATCH("税率",$8:$8,0),2)),$L12-INDIRECT(ADDRESS(ROW(),MATCH("計算後税抜対象外",$8:$8,0),2))-INDIRECT(ADDRESS(ROW(),MATCH("税抜き対象外",$8:$8,0),2))-INDIRECT(ADDRESS(ROW(),MATCH("税抜確認額",$8:$8,0),2)),ROUNDDOWN(($I12-$K12)/(1+INDIRECT(ADDRESS(ROW(),MATCH("税率",$8:$8,0),2))),0)-INDIRECT(ADDRESS(ROW(),MATCH("計算後税抜対象外",$8:$8,0),2))-INDIRECT(ADDRESS(ROW(),MATCH("税抜き対象外",$8:$8,0),2))-INDIRECT(ADDRESS(ROW(),MATCH("税抜確認額",$8:$8,0),)))</f>
        <v>0</v>
      </c>
      <c r="R12" s="120">
        <v>0.1</v>
      </c>
      <c r="S12" s="121"/>
      <c r="T12" s="121"/>
      <c r="U12" s="121"/>
      <c r="V12" s="122"/>
      <c r="W12" s="124">
        <f ca="1"/>
        <v>0</v>
      </c>
      <c r="X12" s="124">
        <f ca="1"/>
        <v>0</v>
      </c>
      <c r="Y12" s="124">
        <f ca="1"/>
        <v>0</v>
      </c>
      <c r="AD12">
        <f t="shared" si="0"/>
        <v>0</v>
      </c>
      <c r="AE12">
        <f t="shared" si="1"/>
        <v>0</v>
      </c>
      <c r="AF12">
        <f t="shared" si="2"/>
        <v>0</v>
      </c>
    </row>
    <row r="13" spans="3:32">
      <c r="C13" s="13" t="s">
        <v>37</v>
      </c>
      <c r="D13" s="49">
        <f t="shared" si="5"/>
        <v>5</v>
      </c>
      <c r="E13" s="42"/>
      <c r="F13" s="63"/>
      <c r="G13" s="51"/>
      <c r="H13" s="51"/>
      <c r="I13" s="58">
        <v>0</v>
      </c>
      <c r="J13" s="69">
        <v>0.1</v>
      </c>
      <c r="K13" s="58"/>
      <c r="L13" s="70">
        <f t="shared" si="3"/>
        <v>0</v>
      </c>
      <c r="M13" s="51"/>
      <c r="N13" s="51"/>
      <c r="O13" s="7"/>
      <c r="P13" s="101">
        <f t="shared" si="4"/>
        <v>5</v>
      </c>
      <c r="Q13" s="119" cm="1">
        <f t="array" aca="1" ref="Q13" ca="1">IF($J13=INDIRECT(ADDRESS(ROW(),MATCH("税率",$8:$8,0),2)),$L13-INDIRECT(ADDRESS(ROW(),MATCH("計算後税抜対象外",$8:$8,0),2))-INDIRECT(ADDRESS(ROW(),MATCH("税抜き対象外",$8:$8,0),2))-INDIRECT(ADDRESS(ROW(),MATCH("税抜確認額",$8:$8,0),2)),ROUNDDOWN(($I13-$K13)/(1+INDIRECT(ADDRESS(ROW(),MATCH("税率",$8:$8,0),2))),0)-INDIRECT(ADDRESS(ROW(),MATCH("計算後税抜対象外",$8:$8,0),2))-INDIRECT(ADDRESS(ROW(),MATCH("税抜き対象外",$8:$8,0),2))-INDIRECT(ADDRESS(ROW(),MATCH("税抜確認額",$8:$8,0),)))</f>
        <v>0</v>
      </c>
      <c r="R13" s="120">
        <v>0.1</v>
      </c>
      <c r="S13" s="121"/>
      <c r="T13" s="121"/>
      <c r="U13" s="121"/>
      <c r="V13" s="122"/>
      <c r="W13" s="124">
        <f ca="1"/>
        <v>0</v>
      </c>
      <c r="X13" s="124">
        <f ca="1"/>
        <v>0</v>
      </c>
      <c r="Y13" s="124">
        <f ca="1"/>
        <v>0</v>
      </c>
      <c r="AD13">
        <f t="shared" si="0"/>
        <v>0</v>
      </c>
      <c r="AE13">
        <f t="shared" si="1"/>
        <v>0</v>
      </c>
      <c r="AF13">
        <f t="shared" si="2"/>
        <v>0</v>
      </c>
    </row>
    <row r="14" spans="3:32">
      <c r="C14" s="13" t="s">
        <v>37</v>
      </c>
      <c r="D14" s="49">
        <f t="shared" si="5"/>
        <v>6</v>
      </c>
      <c r="E14" s="42"/>
      <c r="F14" s="63"/>
      <c r="G14" s="51"/>
      <c r="H14" s="51"/>
      <c r="I14" s="58">
        <v>0</v>
      </c>
      <c r="J14" s="69">
        <v>0.1</v>
      </c>
      <c r="K14" s="58"/>
      <c r="L14" s="70">
        <f t="shared" si="3"/>
        <v>0</v>
      </c>
      <c r="M14" s="51"/>
      <c r="N14" s="51"/>
      <c r="O14" s="7"/>
      <c r="P14" s="101">
        <f t="shared" si="4"/>
        <v>6</v>
      </c>
      <c r="Q14" s="119" cm="1">
        <f t="array" aca="1" ref="Q14" ca="1">IF($J14=INDIRECT(ADDRESS(ROW(),MATCH("税率",$8:$8,0),2)),$L14-INDIRECT(ADDRESS(ROW(),MATCH("計算後税抜対象外",$8:$8,0),2))-INDIRECT(ADDRESS(ROW(),MATCH("税抜き対象外",$8:$8,0),2))-INDIRECT(ADDRESS(ROW(),MATCH("税抜確認額",$8:$8,0),2)),ROUNDDOWN(($I14-$K14)/(1+INDIRECT(ADDRESS(ROW(),MATCH("税率",$8:$8,0),2))),0)-INDIRECT(ADDRESS(ROW(),MATCH("計算後税抜対象外",$8:$8,0),2))-INDIRECT(ADDRESS(ROW(),MATCH("税抜き対象外",$8:$8,0),2))-INDIRECT(ADDRESS(ROW(),MATCH("税抜確認額",$8:$8,0),)))</f>
        <v>0</v>
      </c>
      <c r="R14" s="120">
        <v>0.1</v>
      </c>
      <c r="S14" s="125"/>
      <c r="T14" s="125"/>
      <c r="U14" s="125"/>
      <c r="V14" s="122"/>
      <c r="W14" s="124">
        <f ca="1"/>
        <v>0</v>
      </c>
      <c r="X14" s="124">
        <f ca="1"/>
        <v>0</v>
      </c>
      <c r="Y14" s="124">
        <f ca="1"/>
        <v>0</v>
      </c>
      <c r="AD14">
        <f t="shared" si="0"/>
        <v>0</v>
      </c>
      <c r="AE14">
        <f t="shared" si="1"/>
        <v>0</v>
      </c>
      <c r="AF14">
        <f t="shared" si="2"/>
        <v>0</v>
      </c>
    </row>
    <row r="15" spans="3:32">
      <c r="C15" s="13" t="s">
        <v>37</v>
      </c>
      <c r="D15" s="49">
        <f t="shared" si="5"/>
        <v>7</v>
      </c>
      <c r="E15" s="42"/>
      <c r="F15" s="63"/>
      <c r="G15" s="51"/>
      <c r="H15" s="51"/>
      <c r="I15" s="58">
        <v>0</v>
      </c>
      <c r="J15" s="69">
        <v>0.1</v>
      </c>
      <c r="K15" s="58"/>
      <c r="L15" s="70">
        <f t="shared" si="3"/>
        <v>0</v>
      </c>
      <c r="M15" s="51"/>
      <c r="N15" s="51"/>
      <c r="O15" s="7"/>
      <c r="P15" s="101">
        <f t="shared" si="4"/>
        <v>7</v>
      </c>
      <c r="Q15" s="119" cm="1">
        <f t="array" aca="1" ref="Q15" ca="1">IF($J15=INDIRECT(ADDRESS(ROW(),MATCH("税率",$8:$8,0),2)),$L15-INDIRECT(ADDRESS(ROW(),MATCH("計算後税抜対象外",$8:$8,0),2))-INDIRECT(ADDRESS(ROW(),MATCH("税抜き対象外",$8:$8,0),2))-INDIRECT(ADDRESS(ROW(),MATCH("税抜確認額",$8:$8,0),2)),ROUNDDOWN(($I15-$K15)/(1+INDIRECT(ADDRESS(ROW(),MATCH("税率",$8:$8,0),2))),0)-INDIRECT(ADDRESS(ROW(),MATCH("計算後税抜対象外",$8:$8,0),2))-INDIRECT(ADDRESS(ROW(),MATCH("税抜き対象外",$8:$8,0),2))-INDIRECT(ADDRESS(ROW(),MATCH("税抜確認額",$8:$8,0),)))</f>
        <v>0</v>
      </c>
      <c r="R15" s="120">
        <v>0.1</v>
      </c>
      <c r="S15" s="125"/>
      <c r="T15" s="125"/>
      <c r="U15" s="125"/>
      <c r="V15" s="126"/>
      <c r="W15" s="124">
        <f ca="1"/>
        <v>0</v>
      </c>
      <c r="X15" s="124">
        <f ca="1"/>
        <v>0</v>
      </c>
      <c r="Y15" s="124">
        <f ca="1"/>
        <v>0</v>
      </c>
      <c r="AD15">
        <f t="shared" si="0"/>
        <v>0</v>
      </c>
      <c r="AE15">
        <f t="shared" si="1"/>
        <v>0</v>
      </c>
      <c r="AF15">
        <f t="shared" si="2"/>
        <v>0</v>
      </c>
    </row>
    <row r="16" spans="3:32">
      <c r="C16" s="13" t="s">
        <v>37</v>
      </c>
      <c r="D16" s="49">
        <f t="shared" si="5"/>
        <v>8</v>
      </c>
      <c r="E16" s="42"/>
      <c r="F16" s="63"/>
      <c r="G16" s="51"/>
      <c r="H16" s="51"/>
      <c r="I16" s="58">
        <v>0</v>
      </c>
      <c r="J16" s="69">
        <v>0.1</v>
      </c>
      <c r="K16" s="58"/>
      <c r="L16" s="70">
        <f t="shared" si="3"/>
        <v>0</v>
      </c>
      <c r="M16" s="51"/>
      <c r="N16" s="51"/>
      <c r="O16" s="7"/>
      <c r="P16" s="101">
        <f t="shared" si="4"/>
        <v>8</v>
      </c>
      <c r="Q16" s="119" cm="1">
        <f t="array" aca="1" ref="Q16" ca="1">IF($J16=INDIRECT(ADDRESS(ROW(),MATCH("税率",$8:$8,0),2)),$L16-INDIRECT(ADDRESS(ROW(),MATCH("計算後税抜対象外",$8:$8,0),2))-INDIRECT(ADDRESS(ROW(),MATCH("税抜き対象外",$8:$8,0),2))-INDIRECT(ADDRESS(ROW(),MATCH("税抜確認額",$8:$8,0),2)),ROUNDDOWN(($I16-$K16)/(1+INDIRECT(ADDRESS(ROW(),MATCH("税率",$8:$8,0),2))),0)-INDIRECT(ADDRESS(ROW(),MATCH("計算後税抜対象外",$8:$8,0),2))-INDIRECT(ADDRESS(ROW(),MATCH("税抜き対象外",$8:$8,0),2))-INDIRECT(ADDRESS(ROW(),MATCH("税抜確認額",$8:$8,0),)))</f>
        <v>0</v>
      </c>
      <c r="R16" s="120">
        <v>0.1</v>
      </c>
      <c r="S16" s="125"/>
      <c r="T16" s="125"/>
      <c r="U16" s="125"/>
      <c r="V16" s="126"/>
      <c r="W16" s="124">
        <f ca="1"/>
        <v>0</v>
      </c>
      <c r="X16" s="124">
        <f ca="1"/>
        <v>0</v>
      </c>
      <c r="Y16" s="124">
        <f ca="1"/>
        <v>0</v>
      </c>
      <c r="AD16">
        <f t="shared" si="0"/>
        <v>0</v>
      </c>
      <c r="AE16">
        <f t="shared" si="1"/>
        <v>0</v>
      </c>
      <c r="AF16">
        <f t="shared" si="2"/>
        <v>0</v>
      </c>
    </row>
    <row r="17" spans="3:32">
      <c r="C17" s="13" t="s">
        <v>37</v>
      </c>
      <c r="D17" s="49">
        <f t="shared" si="5"/>
        <v>9</v>
      </c>
      <c r="E17" s="42"/>
      <c r="F17" s="63"/>
      <c r="G17" s="51"/>
      <c r="H17" s="51"/>
      <c r="I17" s="58">
        <v>0</v>
      </c>
      <c r="J17" s="69">
        <v>0.1</v>
      </c>
      <c r="K17" s="58"/>
      <c r="L17" s="70">
        <f t="shared" si="3"/>
        <v>0</v>
      </c>
      <c r="M17" s="51"/>
      <c r="N17" s="51"/>
      <c r="O17" s="7"/>
      <c r="P17" s="101">
        <f t="shared" si="4"/>
        <v>9</v>
      </c>
      <c r="Q17" s="119" cm="1">
        <f t="array" aca="1" ref="Q17" ca="1">IF($J17=INDIRECT(ADDRESS(ROW(),MATCH("税率",$8:$8,0),2)),$L17-INDIRECT(ADDRESS(ROW(),MATCH("計算後税抜対象外",$8:$8,0),2))-INDIRECT(ADDRESS(ROW(),MATCH("税抜き対象外",$8:$8,0),2))-INDIRECT(ADDRESS(ROW(),MATCH("税抜確認額",$8:$8,0),2)),ROUNDDOWN(($I17-$K17)/(1+INDIRECT(ADDRESS(ROW(),MATCH("税率",$8:$8,0),2))),0)-INDIRECT(ADDRESS(ROW(),MATCH("計算後税抜対象外",$8:$8,0),2))-INDIRECT(ADDRESS(ROW(),MATCH("税抜き対象外",$8:$8,0),2))-INDIRECT(ADDRESS(ROW(),MATCH("税抜確認額",$8:$8,0),)))</f>
        <v>0</v>
      </c>
      <c r="R17" s="120">
        <v>0.1</v>
      </c>
      <c r="S17" s="125"/>
      <c r="T17" s="125"/>
      <c r="U17" s="125"/>
      <c r="V17" s="126"/>
      <c r="W17" s="124">
        <f ca="1"/>
        <v>0</v>
      </c>
      <c r="X17" s="124">
        <f ca="1"/>
        <v>0</v>
      </c>
      <c r="Y17" s="124">
        <f ca="1"/>
        <v>0</v>
      </c>
      <c r="AD17">
        <f t="shared" si="0"/>
        <v>0</v>
      </c>
      <c r="AE17">
        <f t="shared" si="1"/>
        <v>0</v>
      </c>
      <c r="AF17">
        <f t="shared" si="2"/>
        <v>0</v>
      </c>
    </row>
    <row r="18" spans="3:32">
      <c r="C18" s="13" t="s">
        <v>37</v>
      </c>
      <c r="D18" s="49">
        <f t="shared" si="5"/>
        <v>10</v>
      </c>
      <c r="E18" s="42"/>
      <c r="F18" s="63"/>
      <c r="G18" s="51"/>
      <c r="H18" s="51"/>
      <c r="I18" s="58">
        <v>0</v>
      </c>
      <c r="J18" s="69">
        <v>0.1</v>
      </c>
      <c r="K18" s="58"/>
      <c r="L18" s="70">
        <f t="shared" si="3"/>
        <v>0</v>
      </c>
      <c r="M18" s="51"/>
      <c r="N18" s="51"/>
      <c r="O18" s="7"/>
      <c r="P18" s="101">
        <f t="shared" si="4"/>
        <v>10</v>
      </c>
      <c r="Q18" s="119" cm="1">
        <f t="array" aca="1" ref="Q18" ca="1">IF($J18=INDIRECT(ADDRESS(ROW(),MATCH("税率",$8:$8,0),2)),$L18-INDIRECT(ADDRESS(ROW(),MATCH("計算後税抜対象外",$8:$8,0),2))-INDIRECT(ADDRESS(ROW(),MATCH("税抜き対象外",$8:$8,0),2))-INDIRECT(ADDRESS(ROW(),MATCH("税抜確認額",$8:$8,0),2)),ROUNDDOWN(($I18-$K18)/(1+INDIRECT(ADDRESS(ROW(),MATCH("税率",$8:$8,0),2))),0)-INDIRECT(ADDRESS(ROW(),MATCH("計算後税抜対象外",$8:$8,0),2))-INDIRECT(ADDRESS(ROW(),MATCH("税抜き対象外",$8:$8,0),2))-INDIRECT(ADDRESS(ROW(),MATCH("税抜確認額",$8:$8,0),)))</f>
        <v>0</v>
      </c>
      <c r="R18" s="120">
        <v>0.1</v>
      </c>
      <c r="S18" s="125"/>
      <c r="T18" s="125"/>
      <c r="U18" s="125"/>
      <c r="V18" s="122"/>
      <c r="W18" s="124">
        <f ca="1"/>
        <v>0</v>
      </c>
      <c r="X18" s="124">
        <f ca="1"/>
        <v>0</v>
      </c>
      <c r="Y18" s="124">
        <f ca="1"/>
        <v>0</v>
      </c>
      <c r="AD18">
        <f t="shared" si="0"/>
        <v>0</v>
      </c>
      <c r="AE18">
        <f t="shared" si="1"/>
        <v>0</v>
      </c>
      <c r="AF18">
        <f t="shared" si="2"/>
        <v>0</v>
      </c>
    </row>
    <row r="19" spans="3:32">
      <c r="C19" s="13" t="s">
        <v>37</v>
      </c>
      <c r="D19" s="49">
        <f t="shared" si="5"/>
        <v>11</v>
      </c>
      <c r="E19" s="42"/>
      <c r="F19" s="63"/>
      <c r="G19" s="51"/>
      <c r="H19" s="51"/>
      <c r="I19" s="58">
        <v>0</v>
      </c>
      <c r="J19" s="69">
        <v>0.1</v>
      </c>
      <c r="K19" s="58"/>
      <c r="L19" s="70">
        <f t="shared" si="3"/>
        <v>0</v>
      </c>
      <c r="M19" s="51"/>
      <c r="N19" s="51"/>
      <c r="O19" s="7"/>
      <c r="P19" s="101">
        <f t="shared" si="4"/>
        <v>11</v>
      </c>
      <c r="Q19" s="119" cm="1">
        <f t="array" aca="1" ref="Q19" ca="1">IF($J19=INDIRECT(ADDRESS(ROW(),MATCH("税率",$8:$8,0),2)),$L19-INDIRECT(ADDRESS(ROW(),MATCH("計算後税抜対象外",$8:$8,0),2))-INDIRECT(ADDRESS(ROW(),MATCH("税抜き対象外",$8:$8,0),2))-INDIRECT(ADDRESS(ROW(),MATCH("税抜確認額",$8:$8,0),2)),ROUNDDOWN(($I19-$K19)/(1+INDIRECT(ADDRESS(ROW(),MATCH("税率",$8:$8,0),2))),0)-INDIRECT(ADDRESS(ROW(),MATCH("計算後税抜対象外",$8:$8,0),2))-INDIRECT(ADDRESS(ROW(),MATCH("税抜き対象外",$8:$8,0),2))-INDIRECT(ADDRESS(ROW(),MATCH("税抜確認額",$8:$8,0),)))</f>
        <v>0</v>
      </c>
      <c r="R19" s="120">
        <v>0.1</v>
      </c>
      <c r="S19" s="125"/>
      <c r="T19" s="125"/>
      <c r="U19" s="125"/>
      <c r="V19" s="122"/>
      <c r="W19" s="124">
        <f ca="1"/>
        <v>0</v>
      </c>
      <c r="X19" s="124">
        <f ca="1"/>
        <v>0</v>
      </c>
      <c r="Y19" s="124">
        <f ca="1"/>
        <v>0</v>
      </c>
      <c r="AD19">
        <f t="shared" si="0"/>
        <v>0</v>
      </c>
      <c r="AE19">
        <f t="shared" si="1"/>
        <v>0</v>
      </c>
      <c r="AF19">
        <f t="shared" si="2"/>
        <v>0</v>
      </c>
    </row>
    <row r="20" spans="3:32">
      <c r="C20" s="13" t="s">
        <v>37</v>
      </c>
      <c r="D20" s="49">
        <f t="shared" si="5"/>
        <v>12</v>
      </c>
      <c r="E20" s="42"/>
      <c r="F20" s="63"/>
      <c r="G20" s="51"/>
      <c r="H20" s="51"/>
      <c r="I20" s="58">
        <v>0</v>
      </c>
      <c r="J20" s="69">
        <v>0.1</v>
      </c>
      <c r="K20" s="58"/>
      <c r="L20" s="70">
        <f t="shared" si="3"/>
        <v>0</v>
      </c>
      <c r="M20" s="51"/>
      <c r="N20" s="51"/>
      <c r="O20" s="7"/>
      <c r="P20" s="101">
        <f t="shared" si="4"/>
        <v>12</v>
      </c>
      <c r="Q20" s="119" cm="1">
        <f t="array" aca="1" ref="Q20" ca="1">IF($J20=INDIRECT(ADDRESS(ROW(),MATCH("税率",$8:$8,0),2)),$L20-INDIRECT(ADDRESS(ROW(),MATCH("計算後税抜対象外",$8:$8,0),2))-INDIRECT(ADDRESS(ROW(),MATCH("税抜き対象外",$8:$8,0),2))-INDIRECT(ADDRESS(ROW(),MATCH("税抜確認額",$8:$8,0),2)),ROUNDDOWN(($I20-$K20)/(1+INDIRECT(ADDRESS(ROW(),MATCH("税率",$8:$8,0),2))),0)-INDIRECT(ADDRESS(ROW(),MATCH("計算後税抜対象外",$8:$8,0),2))-INDIRECT(ADDRESS(ROW(),MATCH("税抜き対象外",$8:$8,0),2))-INDIRECT(ADDRESS(ROW(),MATCH("税抜確認額",$8:$8,0),)))</f>
        <v>0</v>
      </c>
      <c r="R20" s="120">
        <v>0.1</v>
      </c>
      <c r="S20" s="125"/>
      <c r="T20" s="125"/>
      <c r="U20" s="125"/>
      <c r="V20" s="126"/>
      <c r="W20" s="124">
        <f ca="1"/>
        <v>0</v>
      </c>
      <c r="X20" s="124">
        <f ca="1"/>
        <v>0</v>
      </c>
      <c r="Y20" s="124">
        <f ca="1"/>
        <v>0</v>
      </c>
      <c r="AD20">
        <f t="shared" si="0"/>
        <v>0</v>
      </c>
      <c r="AE20">
        <f t="shared" si="1"/>
        <v>0</v>
      </c>
      <c r="AF20">
        <f t="shared" si="2"/>
        <v>0</v>
      </c>
    </row>
    <row r="21" spans="3:32">
      <c r="C21" s="13" t="s">
        <v>37</v>
      </c>
      <c r="D21" s="49">
        <f t="shared" si="5"/>
        <v>13</v>
      </c>
      <c r="E21" s="42"/>
      <c r="F21" s="63"/>
      <c r="G21" s="51"/>
      <c r="H21" s="51"/>
      <c r="I21" s="58">
        <v>0</v>
      </c>
      <c r="J21" s="69">
        <v>0.1</v>
      </c>
      <c r="K21" s="58"/>
      <c r="L21" s="70">
        <f t="shared" si="3"/>
        <v>0</v>
      </c>
      <c r="M21" s="51"/>
      <c r="N21" s="51"/>
      <c r="O21" s="7"/>
      <c r="P21" s="101">
        <f t="shared" si="4"/>
        <v>13</v>
      </c>
      <c r="Q21" s="119" cm="1">
        <f t="array" aca="1" ref="Q21" ca="1">IF($J21=INDIRECT(ADDRESS(ROW(),MATCH("税率",$8:$8,0),2)),$L21-INDIRECT(ADDRESS(ROW(),MATCH("計算後税抜対象外",$8:$8,0),2))-INDIRECT(ADDRESS(ROW(),MATCH("税抜き対象外",$8:$8,0),2))-INDIRECT(ADDRESS(ROW(),MATCH("税抜確認額",$8:$8,0),2)),ROUNDDOWN(($I21-$K21)/(1+INDIRECT(ADDRESS(ROW(),MATCH("税率",$8:$8,0),2))),0)-INDIRECT(ADDRESS(ROW(),MATCH("計算後税抜対象外",$8:$8,0),2))-INDIRECT(ADDRESS(ROW(),MATCH("税抜き対象外",$8:$8,0),2))-INDIRECT(ADDRESS(ROW(),MATCH("税抜確認額",$8:$8,0),)))</f>
        <v>0</v>
      </c>
      <c r="R21" s="120">
        <v>0.1</v>
      </c>
      <c r="S21" s="125"/>
      <c r="T21" s="125"/>
      <c r="U21" s="125"/>
      <c r="V21" s="126"/>
      <c r="W21" s="124">
        <f ca="1"/>
        <v>0</v>
      </c>
      <c r="X21" s="124">
        <f ca="1"/>
        <v>0</v>
      </c>
      <c r="Y21" s="124">
        <f ca="1"/>
        <v>0</v>
      </c>
      <c r="AD21">
        <f t="shared" si="0"/>
        <v>0</v>
      </c>
      <c r="AE21">
        <f t="shared" si="1"/>
        <v>0</v>
      </c>
      <c r="AF21">
        <f t="shared" si="2"/>
        <v>0</v>
      </c>
    </row>
    <row r="22" spans="3:32">
      <c r="C22" s="13" t="s">
        <v>37</v>
      </c>
      <c r="D22" s="49">
        <f t="shared" si="5"/>
        <v>14</v>
      </c>
      <c r="E22" s="42"/>
      <c r="F22" s="63"/>
      <c r="G22" s="51"/>
      <c r="H22" s="51"/>
      <c r="I22" s="58">
        <v>0</v>
      </c>
      <c r="J22" s="69">
        <v>0.1</v>
      </c>
      <c r="K22" s="58"/>
      <c r="L22" s="70">
        <f t="shared" si="3"/>
        <v>0</v>
      </c>
      <c r="M22" s="51"/>
      <c r="N22" s="51"/>
      <c r="O22" s="7"/>
      <c r="P22" s="101">
        <f t="shared" si="4"/>
        <v>14</v>
      </c>
      <c r="Q22" s="119" cm="1">
        <f t="array" aca="1" ref="Q22" ca="1">IF($J22=INDIRECT(ADDRESS(ROW(),MATCH("税率",$8:$8,0),2)),$L22-INDIRECT(ADDRESS(ROW(),MATCH("計算後税抜対象外",$8:$8,0),2))-INDIRECT(ADDRESS(ROW(),MATCH("税抜き対象外",$8:$8,0),2))-INDIRECT(ADDRESS(ROW(),MATCH("税抜確認額",$8:$8,0),2)),ROUNDDOWN(($I22-$K22)/(1+INDIRECT(ADDRESS(ROW(),MATCH("税率",$8:$8,0),2))),0)-INDIRECT(ADDRESS(ROW(),MATCH("計算後税抜対象外",$8:$8,0),2))-INDIRECT(ADDRESS(ROW(),MATCH("税抜き対象外",$8:$8,0),2))-INDIRECT(ADDRESS(ROW(),MATCH("税抜確認額",$8:$8,0),)))</f>
        <v>0</v>
      </c>
      <c r="R22" s="120">
        <v>0.1</v>
      </c>
      <c r="S22" s="125"/>
      <c r="T22" s="125"/>
      <c r="U22" s="125"/>
      <c r="V22" s="126"/>
      <c r="W22" s="124">
        <f ca="1"/>
        <v>0</v>
      </c>
      <c r="X22" s="124">
        <f ca="1"/>
        <v>0</v>
      </c>
      <c r="Y22" s="124">
        <f ca="1"/>
        <v>0</v>
      </c>
      <c r="AD22">
        <f t="shared" si="0"/>
        <v>0</v>
      </c>
      <c r="AE22">
        <f t="shared" si="1"/>
        <v>0</v>
      </c>
      <c r="AF22">
        <f t="shared" si="2"/>
        <v>0</v>
      </c>
    </row>
    <row r="23" spans="3:32">
      <c r="C23" s="13" t="s">
        <v>37</v>
      </c>
      <c r="D23" s="49">
        <f t="shared" si="5"/>
        <v>15</v>
      </c>
      <c r="E23" s="42"/>
      <c r="F23" s="63"/>
      <c r="G23" s="51"/>
      <c r="H23" s="51"/>
      <c r="I23" s="58">
        <v>0</v>
      </c>
      <c r="J23" s="69">
        <v>0.1</v>
      </c>
      <c r="K23" s="58"/>
      <c r="L23" s="70">
        <f t="shared" si="3"/>
        <v>0</v>
      </c>
      <c r="M23" s="51"/>
      <c r="N23" s="51"/>
      <c r="O23" s="7"/>
      <c r="P23" s="101">
        <f t="shared" si="4"/>
        <v>15</v>
      </c>
      <c r="Q23" s="119" cm="1">
        <f t="array" aca="1" ref="Q23" ca="1">IF($J23=INDIRECT(ADDRESS(ROW(),MATCH("税率",$8:$8,0),2)),$L23-INDIRECT(ADDRESS(ROW(),MATCH("計算後税抜対象外",$8:$8,0),2))-INDIRECT(ADDRESS(ROW(),MATCH("税抜き対象外",$8:$8,0),2))-INDIRECT(ADDRESS(ROW(),MATCH("税抜確認額",$8:$8,0),2)),ROUNDDOWN(($I23-$K23)/(1+INDIRECT(ADDRESS(ROW(),MATCH("税率",$8:$8,0),2))),0)-INDIRECT(ADDRESS(ROW(),MATCH("計算後税抜対象外",$8:$8,0),2))-INDIRECT(ADDRESS(ROW(),MATCH("税抜き対象外",$8:$8,0),2))-INDIRECT(ADDRESS(ROW(),MATCH("税抜確認額",$8:$8,0),)))</f>
        <v>0</v>
      </c>
      <c r="R23" s="120">
        <v>0.1</v>
      </c>
      <c r="S23" s="125"/>
      <c r="T23" s="125"/>
      <c r="U23" s="125"/>
      <c r="V23" s="126"/>
      <c r="W23" s="124">
        <f ca="1"/>
        <v>0</v>
      </c>
      <c r="X23" s="124">
        <f ca="1"/>
        <v>0</v>
      </c>
      <c r="Y23" s="124">
        <f ca="1"/>
        <v>0</v>
      </c>
      <c r="AD23">
        <f t="shared" si="0"/>
        <v>0</v>
      </c>
      <c r="AE23">
        <f t="shared" si="1"/>
        <v>0</v>
      </c>
      <c r="AF23">
        <f t="shared" si="2"/>
        <v>0</v>
      </c>
    </row>
    <row r="24" spans="3:32">
      <c r="C24" s="13" t="s">
        <v>37</v>
      </c>
      <c r="D24" s="49">
        <f t="shared" si="5"/>
        <v>16</v>
      </c>
      <c r="E24" s="42"/>
      <c r="F24" s="63"/>
      <c r="G24" s="51"/>
      <c r="H24" s="51"/>
      <c r="I24" s="58">
        <v>0</v>
      </c>
      <c r="J24" s="69">
        <v>0.1</v>
      </c>
      <c r="K24" s="58"/>
      <c r="L24" s="70">
        <f t="shared" si="3"/>
        <v>0</v>
      </c>
      <c r="M24" s="51"/>
      <c r="N24" s="51"/>
      <c r="O24" s="7"/>
      <c r="P24" s="101">
        <f t="shared" si="4"/>
        <v>16</v>
      </c>
      <c r="Q24" s="119" cm="1">
        <f t="array" aca="1" ref="Q24" ca="1">IF($J24=INDIRECT(ADDRESS(ROW(),MATCH("税率",$8:$8,0),2)),$L24-INDIRECT(ADDRESS(ROW(),MATCH("計算後税抜対象外",$8:$8,0),2))-INDIRECT(ADDRESS(ROW(),MATCH("税抜き対象外",$8:$8,0),2))-INDIRECT(ADDRESS(ROW(),MATCH("税抜確認額",$8:$8,0),2)),ROUNDDOWN(($I24-$K24)/(1+INDIRECT(ADDRESS(ROW(),MATCH("税率",$8:$8,0),2))),0)-INDIRECT(ADDRESS(ROW(),MATCH("計算後税抜対象外",$8:$8,0),2))-INDIRECT(ADDRESS(ROW(),MATCH("税抜き対象外",$8:$8,0),2))-INDIRECT(ADDRESS(ROW(),MATCH("税抜確認額",$8:$8,0),)))</f>
        <v>0</v>
      </c>
      <c r="R24" s="120">
        <v>0.1</v>
      </c>
      <c r="S24" s="125"/>
      <c r="T24" s="125"/>
      <c r="U24" s="125"/>
      <c r="V24" s="126"/>
      <c r="W24" s="124">
        <f ca="1"/>
        <v>0</v>
      </c>
      <c r="X24" s="124">
        <f ca="1"/>
        <v>0</v>
      </c>
      <c r="Y24" s="124">
        <f ca="1"/>
        <v>0</v>
      </c>
      <c r="AD24">
        <f t="shared" si="0"/>
        <v>0</v>
      </c>
      <c r="AE24">
        <f t="shared" si="1"/>
        <v>0</v>
      </c>
      <c r="AF24">
        <f t="shared" si="2"/>
        <v>0</v>
      </c>
    </row>
    <row r="25" spans="3:32">
      <c r="C25" s="13" t="s">
        <v>37</v>
      </c>
      <c r="D25" s="49">
        <f t="shared" si="5"/>
        <v>17</v>
      </c>
      <c r="E25" s="42"/>
      <c r="F25" s="63"/>
      <c r="G25" s="51"/>
      <c r="H25" s="51"/>
      <c r="I25" s="58">
        <v>0</v>
      </c>
      <c r="J25" s="69">
        <v>0.1</v>
      </c>
      <c r="K25" s="58"/>
      <c r="L25" s="70">
        <f t="shared" si="3"/>
        <v>0</v>
      </c>
      <c r="M25" s="51"/>
      <c r="N25" s="51"/>
      <c r="O25" s="7"/>
      <c r="P25" s="101">
        <f t="shared" si="4"/>
        <v>17</v>
      </c>
      <c r="Q25" s="119" cm="1">
        <f t="array" aca="1" ref="Q25" ca="1">IF($J25=INDIRECT(ADDRESS(ROW(),MATCH("税率",$8:$8,0),2)),$L25-INDIRECT(ADDRESS(ROW(),MATCH("計算後税抜対象外",$8:$8,0),2))-INDIRECT(ADDRESS(ROW(),MATCH("税抜き対象外",$8:$8,0),2))-INDIRECT(ADDRESS(ROW(),MATCH("税抜確認額",$8:$8,0),2)),ROUNDDOWN(($I25-$K25)/(1+INDIRECT(ADDRESS(ROW(),MATCH("税率",$8:$8,0),2))),0)-INDIRECT(ADDRESS(ROW(),MATCH("計算後税抜対象外",$8:$8,0),2))-INDIRECT(ADDRESS(ROW(),MATCH("税抜き対象外",$8:$8,0),2))-INDIRECT(ADDRESS(ROW(),MATCH("税抜確認額",$8:$8,0),)))</f>
        <v>0</v>
      </c>
      <c r="R25" s="120">
        <v>0.1</v>
      </c>
      <c r="S25" s="125"/>
      <c r="T25" s="125"/>
      <c r="U25" s="125"/>
      <c r="V25" s="126"/>
      <c r="W25" s="124">
        <f ca="1"/>
        <v>0</v>
      </c>
      <c r="X25" s="124">
        <f ca="1"/>
        <v>0</v>
      </c>
      <c r="Y25" s="124">
        <f ca="1"/>
        <v>0</v>
      </c>
      <c r="AD25">
        <f t="shared" si="0"/>
        <v>0</v>
      </c>
      <c r="AE25">
        <f t="shared" si="1"/>
        <v>0</v>
      </c>
      <c r="AF25">
        <f t="shared" si="2"/>
        <v>0</v>
      </c>
    </row>
    <row r="26" spans="3:32">
      <c r="C26" s="13" t="s">
        <v>37</v>
      </c>
      <c r="D26" s="49">
        <f t="shared" si="5"/>
        <v>18</v>
      </c>
      <c r="E26" s="42"/>
      <c r="F26" s="63"/>
      <c r="G26" s="51"/>
      <c r="H26" s="51"/>
      <c r="I26" s="58">
        <v>0</v>
      </c>
      <c r="J26" s="69">
        <v>0.1</v>
      </c>
      <c r="K26" s="58"/>
      <c r="L26" s="70">
        <f t="shared" si="3"/>
        <v>0</v>
      </c>
      <c r="M26" s="51"/>
      <c r="N26" s="51"/>
      <c r="O26" s="7"/>
      <c r="P26" s="101">
        <f t="shared" si="4"/>
        <v>18</v>
      </c>
      <c r="Q26" s="119" cm="1">
        <f t="array" aca="1" ref="Q26" ca="1">IF($J26=INDIRECT(ADDRESS(ROW(),MATCH("税率",$8:$8,0),2)),$L26-INDIRECT(ADDRESS(ROW(),MATCH("計算後税抜対象外",$8:$8,0),2))-INDIRECT(ADDRESS(ROW(),MATCH("税抜き対象外",$8:$8,0),2))-INDIRECT(ADDRESS(ROW(),MATCH("税抜確認額",$8:$8,0),2)),ROUNDDOWN(($I26-$K26)/(1+INDIRECT(ADDRESS(ROW(),MATCH("税率",$8:$8,0),2))),0)-INDIRECT(ADDRESS(ROW(),MATCH("計算後税抜対象外",$8:$8,0),2))-INDIRECT(ADDRESS(ROW(),MATCH("税抜き対象外",$8:$8,0),2))-INDIRECT(ADDRESS(ROW(),MATCH("税抜確認額",$8:$8,0),)))</f>
        <v>0</v>
      </c>
      <c r="R26" s="120">
        <v>0.1</v>
      </c>
      <c r="S26" s="125"/>
      <c r="T26" s="125"/>
      <c r="U26" s="125"/>
      <c r="V26" s="126"/>
      <c r="W26" s="124">
        <f ca="1"/>
        <v>0</v>
      </c>
      <c r="X26" s="124">
        <f ca="1"/>
        <v>0</v>
      </c>
      <c r="Y26" s="124">
        <f ca="1"/>
        <v>0</v>
      </c>
      <c r="AD26">
        <f t="shared" si="0"/>
        <v>0</v>
      </c>
      <c r="AE26">
        <f t="shared" si="1"/>
        <v>0</v>
      </c>
      <c r="AF26">
        <f t="shared" si="2"/>
        <v>0</v>
      </c>
    </row>
    <row r="27" spans="3:32">
      <c r="C27" s="13" t="s">
        <v>37</v>
      </c>
      <c r="D27" s="49">
        <f t="shared" si="5"/>
        <v>19</v>
      </c>
      <c r="E27" s="42"/>
      <c r="F27" s="63"/>
      <c r="G27" s="51"/>
      <c r="H27" s="51"/>
      <c r="I27" s="58">
        <v>0</v>
      </c>
      <c r="J27" s="69">
        <v>0.1</v>
      </c>
      <c r="K27" s="58"/>
      <c r="L27" s="70">
        <f t="shared" si="3"/>
        <v>0</v>
      </c>
      <c r="M27" s="51"/>
      <c r="N27" s="51"/>
      <c r="O27" s="7"/>
      <c r="P27" s="101">
        <f t="shared" si="4"/>
        <v>19</v>
      </c>
      <c r="Q27" s="119" cm="1">
        <f t="array" aca="1" ref="Q27" ca="1">IF($J27=INDIRECT(ADDRESS(ROW(),MATCH("税率",$8:$8,0),2)),$L27-INDIRECT(ADDRESS(ROW(),MATCH("計算後税抜対象外",$8:$8,0),2))-INDIRECT(ADDRESS(ROW(),MATCH("税抜き対象外",$8:$8,0),2))-INDIRECT(ADDRESS(ROW(),MATCH("税抜確認額",$8:$8,0),2)),ROUNDDOWN(($I27-$K27)/(1+INDIRECT(ADDRESS(ROW(),MATCH("税率",$8:$8,0),2))),0)-INDIRECT(ADDRESS(ROW(),MATCH("計算後税抜対象外",$8:$8,0),2))-INDIRECT(ADDRESS(ROW(),MATCH("税抜き対象外",$8:$8,0),2))-INDIRECT(ADDRESS(ROW(),MATCH("税抜確認額",$8:$8,0),)))</f>
        <v>0</v>
      </c>
      <c r="R27" s="120">
        <v>0.1</v>
      </c>
      <c r="S27" s="125"/>
      <c r="T27" s="125"/>
      <c r="U27" s="125"/>
      <c r="V27" s="122"/>
      <c r="W27" s="124">
        <f ca="1"/>
        <v>0</v>
      </c>
      <c r="X27" s="124">
        <f ca="1"/>
        <v>0</v>
      </c>
      <c r="Y27" s="124">
        <f ca="1"/>
        <v>0</v>
      </c>
      <c r="AD27">
        <f t="shared" si="0"/>
        <v>0</v>
      </c>
      <c r="AE27">
        <f t="shared" si="1"/>
        <v>0</v>
      </c>
      <c r="AF27">
        <f t="shared" si="2"/>
        <v>0</v>
      </c>
    </row>
    <row r="28" spans="3:32">
      <c r="C28" s="13" t="s">
        <v>37</v>
      </c>
      <c r="D28" s="49">
        <f t="shared" si="5"/>
        <v>20</v>
      </c>
      <c r="E28" s="42"/>
      <c r="F28" s="63"/>
      <c r="G28" s="51"/>
      <c r="H28" s="51"/>
      <c r="I28" s="58">
        <v>0</v>
      </c>
      <c r="J28" s="69">
        <v>0.1</v>
      </c>
      <c r="K28" s="58"/>
      <c r="L28" s="70">
        <f t="shared" si="3"/>
        <v>0</v>
      </c>
      <c r="M28" s="51"/>
      <c r="N28" s="51"/>
      <c r="O28" s="7"/>
      <c r="P28" s="101">
        <f t="shared" si="4"/>
        <v>20</v>
      </c>
      <c r="Q28" s="119" cm="1">
        <f t="array" aca="1" ref="Q28" ca="1">IF($J28=INDIRECT(ADDRESS(ROW(),MATCH("税率",$8:$8,0),2)),$L28-INDIRECT(ADDRESS(ROW(),MATCH("計算後税抜対象外",$8:$8,0),2))-INDIRECT(ADDRESS(ROW(),MATCH("税抜き対象外",$8:$8,0),2))-INDIRECT(ADDRESS(ROW(),MATCH("税抜確認額",$8:$8,0),2)),ROUNDDOWN(($I28-$K28)/(1+INDIRECT(ADDRESS(ROW(),MATCH("税率",$8:$8,0),2))),0)-INDIRECT(ADDRESS(ROW(),MATCH("計算後税抜対象外",$8:$8,0),2))-INDIRECT(ADDRESS(ROW(),MATCH("税抜き対象外",$8:$8,0),2))-INDIRECT(ADDRESS(ROW(),MATCH("税抜確認額",$8:$8,0),)))</f>
        <v>0</v>
      </c>
      <c r="R28" s="120">
        <v>0.1</v>
      </c>
      <c r="S28" s="125"/>
      <c r="T28" s="125"/>
      <c r="U28" s="125"/>
      <c r="V28" s="126"/>
      <c r="W28" s="124">
        <f ca="1"/>
        <v>0</v>
      </c>
      <c r="X28" s="124">
        <f ca="1"/>
        <v>0</v>
      </c>
      <c r="Y28" s="124">
        <f ca="1"/>
        <v>0</v>
      </c>
      <c r="AD28">
        <f t="shared" si="0"/>
        <v>0</v>
      </c>
      <c r="AE28">
        <f t="shared" si="1"/>
        <v>0</v>
      </c>
      <c r="AF28">
        <f t="shared" si="2"/>
        <v>0</v>
      </c>
    </row>
    <row r="29" spans="3:32">
      <c r="C29" s="13" t="s">
        <v>37</v>
      </c>
      <c r="D29" s="49">
        <f t="shared" si="5"/>
        <v>21</v>
      </c>
      <c r="E29" s="42"/>
      <c r="F29" s="63"/>
      <c r="G29" s="51"/>
      <c r="H29" s="51"/>
      <c r="I29" s="58">
        <v>0</v>
      </c>
      <c r="J29" s="69">
        <v>0.1</v>
      </c>
      <c r="K29" s="58"/>
      <c r="L29" s="70">
        <f t="shared" si="3"/>
        <v>0</v>
      </c>
      <c r="M29" s="51"/>
      <c r="N29" s="51"/>
      <c r="O29" s="7"/>
      <c r="P29" s="101">
        <f t="shared" si="4"/>
        <v>21</v>
      </c>
      <c r="Q29" s="119" cm="1">
        <f t="array" aca="1" ref="Q29" ca="1">IF($J29=INDIRECT(ADDRESS(ROW(),MATCH("税率",$8:$8,0),2)),$L29-INDIRECT(ADDRESS(ROW(),MATCH("計算後税抜対象外",$8:$8,0),2))-INDIRECT(ADDRESS(ROW(),MATCH("税抜き対象外",$8:$8,0),2))-INDIRECT(ADDRESS(ROW(),MATCH("税抜確認額",$8:$8,0),2)),ROUNDDOWN(($I29-$K29)/(1+INDIRECT(ADDRESS(ROW(),MATCH("税率",$8:$8,0),2))),0)-INDIRECT(ADDRESS(ROW(),MATCH("計算後税抜対象外",$8:$8,0),2))-INDIRECT(ADDRESS(ROW(),MATCH("税抜き対象外",$8:$8,0),2))-INDIRECT(ADDRESS(ROW(),MATCH("税抜確認額",$8:$8,0),)))</f>
        <v>0</v>
      </c>
      <c r="R29" s="120">
        <v>0.1</v>
      </c>
      <c r="S29" s="125"/>
      <c r="T29" s="125"/>
      <c r="U29" s="125"/>
      <c r="V29" s="126"/>
      <c r="W29" s="124">
        <f ca="1"/>
        <v>0</v>
      </c>
      <c r="X29" s="124">
        <f ca="1"/>
        <v>0</v>
      </c>
      <c r="Y29" s="124">
        <f ca="1"/>
        <v>0</v>
      </c>
      <c r="AD29">
        <f t="shared" si="0"/>
        <v>0</v>
      </c>
      <c r="AE29">
        <f t="shared" si="1"/>
        <v>0</v>
      </c>
      <c r="AF29">
        <f t="shared" si="2"/>
        <v>0</v>
      </c>
    </row>
    <row r="30" spans="3:32">
      <c r="C30" s="13" t="s">
        <v>37</v>
      </c>
      <c r="D30" s="49">
        <f t="shared" si="5"/>
        <v>22</v>
      </c>
      <c r="E30" s="42"/>
      <c r="F30" s="63"/>
      <c r="G30" s="51"/>
      <c r="H30" s="51"/>
      <c r="I30" s="58">
        <v>0</v>
      </c>
      <c r="J30" s="69">
        <v>0.1</v>
      </c>
      <c r="K30" s="58"/>
      <c r="L30" s="70">
        <f t="shared" si="3"/>
        <v>0</v>
      </c>
      <c r="M30" s="51"/>
      <c r="N30" s="51"/>
      <c r="O30" s="7"/>
      <c r="P30" s="101">
        <f t="shared" si="4"/>
        <v>22</v>
      </c>
      <c r="Q30" s="119" cm="1">
        <f t="array" aca="1" ref="Q30" ca="1">IF($J30=INDIRECT(ADDRESS(ROW(),MATCH("税率",$8:$8,0),2)),$L30-INDIRECT(ADDRESS(ROW(),MATCH("計算後税抜対象外",$8:$8,0),2))-INDIRECT(ADDRESS(ROW(),MATCH("税抜き対象外",$8:$8,0),2))-INDIRECT(ADDRESS(ROW(),MATCH("税抜確認額",$8:$8,0),2)),ROUNDDOWN(($I30-$K30)/(1+INDIRECT(ADDRESS(ROW(),MATCH("税率",$8:$8,0),2))),0)-INDIRECT(ADDRESS(ROW(),MATCH("計算後税抜対象外",$8:$8,0),2))-INDIRECT(ADDRESS(ROW(),MATCH("税抜き対象外",$8:$8,0),2))-INDIRECT(ADDRESS(ROW(),MATCH("税抜確認額",$8:$8,0),)))</f>
        <v>0</v>
      </c>
      <c r="R30" s="120">
        <v>0.1</v>
      </c>
      <c r="S30" s="125"/>
      <c r="T30" s="125"/>
      <c r="U30" s="125"/>
      <c r="V30" s="126"/>
      <c r="W30" s="124">
        <f ca="1"/>
        <v>0</v>
      </c>
      <c r="X30" s="124">
        <f ca="1"/>
        <v>0</v>
      </c>
      <c r="Y30" s="124">
        <f ca="1"/>
        <v>0</v>
      </c>
      <c r="AD30">
        <f t="shared" si="0"/>
        <v>0</v>
      </c>
      <c r="AE30">
        <f t="shared" si="1"/>
        <v>0</v>
      </c>
      <c r="AF30">
        <f t="shared" si="2"/>
        <v>0</v>
      </c>
    </row>
    <row r="31" spans="3:32">
      <c r="C31" s="13" t="s">
        <v>37</v>
      </c>
      <c r="D31" s="49">
        <f t="shared" si="5"/>
        <v>23</v>
      </c>
      <c r="E31" s="42"/>
      <c r="F31" s="63"/>
      <c r="G31" s="51"/>
      <c r="H31" s="51"/>
      <c r="I31" s="58">
        <v>0</v>
      </c>
      <c r="J31" s="69">
        <v>0.1</v>
      </c>
      <c r="K31" s="58"/>
      <c r="L31" s="70">
        <f t="shared" si="3"/>
        <v>0</v>
      </c>
      <c r="M31" s="51"/>
      <c r="N31" s="51"/>
      <c r="O31" s="7"/>
      <c r="P31" s="101">
        <f t="shared" si="4"/>
        <v>23</v>
      </c>
      <c r="Q31" s="119" cm="1">
        <f t="array" aca="1" ref="Q31" ca="1">IF($J31=INDIRECT(ADDRESS(ROW(),MATCH("税率",$8:$8,0),2)),$L31-INDIRECT(ADDRESS(ROW(),MATCH("計算後税抜対象外",$8:$8,0),2))-INDIRECT(ADDRESS(ROW(),MATCH("税抜き対象外",$8:$8,0),2))-INDIRECT(ADDRESS(ROW(),MATCH("税抜確認額",$8:$8,0),2)),ROUNDDOWN(($I31-$K31)/(1+INDIRECT(ADDRESS(ROW(),MATCH("税率",$8:$8,0),2))),0)-INDIRECT(ADDRESS(ROW(),MATCH("計算後税抜対象外",$8:$8,0),2))-INDIRECT(ADDRESS(ROW(),MATCH("税抜き対象外",$8:$8,0),2))-INDIRECT(ADDRESS(ROW(),MATCH("税抜確認額",$8:$8,0),)))</f>
        <v>0</v>
      </c>
      <c r="R31" s="120">
        <v>0.1</v>
      </c>
      <c r="S31" s="125"/>
      <c r="T31" s="125"/>
      <c r="U31" s="125"/>
      <c r="V31" s="126"/>
      <c r="W31" s="124">
        <f ca="1"/>
        <v>0</v>
      </c>
      <c r="X31" s="124">
        <f ca="1"/>
        <v>0</v>
      </c>
      <c r="Y31" s="124">
        <f ca="1"/>
        <v>0</v>
      </c>
      <c r="AD31">
        <f t="shared" si="0"/>
        <v>0</v>
      </c>
      <c r="AE31">
        <f t="shared" si="1"/>
        <v>0</v>
      </c>
      <c r="AF31">
        <f t="shared" si="2"/>
        <v>0</v>
      </c>
    </row>
    <row r="32" spans="3:32">
      <c r="C32" s="13" t="s">
        <v>37</v>
      </c>
      <c r="D32" s="49">
        <f t="shared" si="5"/>
        <v>24</v>
      </c>
      <c r="E32" s="42"/>
      <c r="F32" s="63"/>
      <c r="G32" s="51"/>
      <c r="H32" s="51"/>
      <c r="I32" s="58">
        <v>0</v>
      </c>
      <c r="J32" s="69">
        <v>0.1</v>
      </c>
      <c r="K32" s="58"/>
      <c r="L32" s="70">
        <f t="shared" si="3"/>
        <v>0</v>
      </c>
      <c r="M32" s="51"/>
      <c r="N32" s="51"/>
      <c r="O32" s="7"/>
      <c r="P32" s="101">
        <f t="shared" si="4"/>
        <v>24</v>
      </c>
      <c r="Q32" s="119" cm="1">
        <f t="array" aca="1" ref="Q32" ca="1">IF($J32=INDIRECT(ADDRESS(ROW(),MATCH("税率",$8:$8,0),2)),$L32-INDIRECT(ADDRESS(ROW(),MATCH("計算後税抜対象外",$8:$8,0),2))-INDIRECT(ADDRESS(ROW(),MATCH("税抜き対象外",$8:$8,0),2))-INDIRECT(ADDRESS(ROW(),MATCH("税抜確認額",$8:$8,0),2)),ROUNDDOWN(($I32-$K32)/(1+INDIRECT(ADDRESS(ROW(),MATCH("税率",$8:$8,0),2))),0)-INDIRECT(ADDRESS(ROW(),MATCH("計算後税抜対象外",$8:$8,0),2))-INDIRECT(ADDRESS(ROW(),MATCH("税抜き対象外",$8:$8,0),2))-INDIRECT(ADDRESS(ROW(),MATCH("税抜確認額",$8:$8,0),)))</f>
        <v>0</v>
      </c>
      <c r="R32" s="120">
        <v>0.1</v>
      </c>
      <c r="S32" s="125"/>
      <c r="T32" s="125"/>
      <c r="U32" s="125"/>
      <c r="V32" s="126"/>
      <c r="W32" s="124">
        <f ca="1"/>
        <v>0</v>
      </c>
      <c r="X32" s="124">
        <f ca="1"/>
        <v>0</v>
      </c>
      <c r="Y32" s="124">
        <f ca="1"/>
        <v>0</v>
      </c>
      <c r="AD32">
        <f t="shared" si="0"/>
        <v>0</v>
      </c>
      <c r="AE32">
        <f t="shared" si="1"/>
        <v>0</v>
      </c>
      <c r="AF32">
        <f t="shared" si="2"/>
        <v>0</v>
      </c>
    </row>
    <row r="33" spans="3:32">
      <c r="C33" s="13" t="s">
        <v>37</v>
      </c>
      <c r="D33" s="49">
        <f t="shared" si="5"/>
        <v>25</v>
      </c>
      <c r="E33" s="42"/>
      <c r="F33" s="63"/>
      <c r="G33" s="51"/>
      <c r="H33" s="51"/>
      <c r="I33" s="58">
        <v>0</v>
      </c>
      <c r="J33" s="69">
        <v>0.1</v>
      </c>
      <c r="K33" s="58"/>
      <c r="L33" s="70">
        <f t="shared" si="3"/>
        <v>0</v>
      </c>
      <c r="M33" s="51"/>
      <c r="N33" s="51"/>
      <c r="O33" s="7"/>
      <c r="P33" s="101">
        <f t="shared" si="4"/>
        <v>25</v>
      </c>
      <c r="Q33" s="119" cm="1">
        <f t="array" aca="1" ref="Q33" ca="1">IF($J33=INDIRECT(ADDRESS(ROW(),MATCH("税率",$8:$8,0),2)),$L33-INDIRECT(ADDRESS(ROW(),MATCH("計算後税抜対象外",$8:$8,0),2))-INDIRECT(ADDRESS(ROW(),MATCH("税抜き対象外",$8:$8,0),2))-INDIRECT(ADDRESS(ROW(),MATCH("税抜確認額",$8:$8,0),2)),ROUNDDOWN(($I33-$K33)/(1+INDIRECT(ADDRESS(ROW(),MATCH("税率",$8:$8,0),2))),0)-INDIRECT(ADDRESS(ROW(),MATCH("計算後税抜対象外",$8:$8,0),2))-INDIRECT(ADDRESS(ROW(),MATCH("税抜き対象外",$8:$8,0),2))-INDIRECT(ADDRESS(ROW(),MATCH("税抜確認額",$8:$8,0),)))</f>
        <v>0</v>
      </c>
      <c r="R33" s="120">
        <v>0.1</v>
      </c>
      <c r="S33" s="125"/>
      <c r="T33" s="125"/>
      <c r="U33" s="125"/>
      <c r="V33" s="122"/>
      <c r="W33" s="124">
        <f ca="1"/>
        <v>0</v>
      </c>
      <c r="X33" s="124">
        <f ca="1"/>
        <v>0</v>
      </c>
      <c r="Y33" s="124">
        <f ca="1"/>
        <v>0</v>
      </c>
      <c r="AD33">
        <f t="shared" si="0"/>
        <v>0</v>
      </c>
      <c r="AE33">
        <f t="shared" si="1"/>
        <v>0</v>
      </c>
      <c r="AF33">
        <f t="shared" si="2"/>
        <v>0</v>
      </c>
    </row>
    <row r="34" spans="3:32">
      <c r="C34" s="13" t="s">
        <v>37</v>
      </c>
      <c r="D34" s="49">
        <f t="shared" si="5"/>
        <v>26</v>
      </c>
      <c r="E34" s="42"/>
      <c r="F34" s="63"/>
      <c r="G34" s="51"/>
      <c r="H34" s="51"/>
      <c r="I34" s="58">
        <v>0</v>
      </c>
      <c r="J34" s="69">
        <v>0.1</v>
      </c>
      <c r="K34" s="58"/>
      <c r="L34" s="70">
        <f t="shared" si="3"/>
        <v>0</v>
      </c>
      <c r="M34" s="51"/>
      <c r="N34" s="51"/>
      <c r="O34" s="7"/>
      <c r="P34" s="101">
        <f t="shared" si="4"/>
        <v>26</v>
      </c>
      <c r="Q34" s="119" cm="1">
        <f t="array" aca="1" ref="Q34" ca="1">IF($J34=INDIRECT(ADDRESS(ROW(),MATCH("税率",$8:$8,0),2)),$L34-INDIRECT(ADDRESS(ROW(),MATCH("計算後税抜対象外",$8:$8,0),2))-INDIRECT(ADDRESS(ROW(),MATCH("税抜き対象外",$8:$8,0),2))-INDIRECT(ADDRESS(ROW(),MATCH("税抜確認額",$8:$8,0),2)),ROUNDDOWN(($I34-$K34)/(1+INDIRECT(ADDRESS(ROW(),MATCH("税率",$8:$8,0),2))),0)-INDIRECT(ADDRESS(ROW(),MATCH("計算後税抜対象外",$8:$8,0),2))-INDIRECT(ADDRESS(ROW(),MATCH("税抜き対象外",$8:$8,0),2))-INDIRECT(ADDRESS(ROW(),MATCH("税抜確認額",$8:$8,0),)))</f>
        <v>0</v>
      </c>
      <c r="R34" s="120">
        <v>0.1</v>
      </c>
      <c r="S34" s="125"/>
      <c r="T34" s="125"/>
      <c r="U34" s="125"/>
      <c r="V34" s="122"/>
      <c r="W34" s="124">
        <f ca="1"/>
        <v>0</v>
      </c>
      <c r="X34" s="124">
        <f ca="1"/>
        <v>0</v>
      </c>
      <c r="Y34" s="124">
        <f ca="1"/>
        <v>0</v>
      </c>
      <c r="AD34">
        <f t="shared" si="0"/>
        <v>0</v>
      </c>
      <c r="AE34">
        <f t="shared" si="1"/>
        <v>0</v>
      </c>
      <c r="AF34">
        <f t="shared" si="2"/>
        <v>0</v>
      </c>
    </row>
    <row r="35" spans="3:32">
      <c r="C35" s="13" t="s">
        <v>37</v>
      </c>
      <c r="D35" s="49">
        <f t="shared" si="5"/>
        <v>27</v>
      </c>
      <c r="E35" s="42"/>
      <c r="F35" s="63"/>
      <c r="G35" s="51"/>
      <c r="H35" s="51"/>
      <c r="I35" s="58">
        <v>0</v>
      </c>
      <c r="J35" s="69">
        <v>0.1</v>
      </c>
      <c r="K35" s="58"/>
      <c r="L35" s="70">
        <f t="shared" si="3"/>
        <v>0</v>
      </c>
      <c r="M35" s="51"/>
      <c r="N35" s="51"/>
      <c r="O35" s="7"/>
      <c r="P35" s="101">
        <f t="shared" si="4"/>
        <v>27</v>
      </c>
      <c r="Q35" s="119" cm="1">
        <f t="array" aca="1" ref="Q35" ca="1">IF($J35=INDIRECT(ADDRESS(ROW(),MATCH("税率",$8:$8,0),2)),$L35-INDIRECT(ADDRESS(ROW(),MATCH("計算後税抜対象外",$8:$8,0),2))-INDIRECT(ADDRESS(ROW(),MATCH("税抜き対象外",$8:$8,0),2))-INDIRECT(ADDRESS(ROW(),MATCH("税抜確認額",$8:$8,0),2)),ROUNDDOWN(($I35-$K35)/(1+INDIRECT(ADDRESS(ROW(),MATCH("税率",$8:$8,0),2))),0)-INDIRECT(ADDRESS(ROW(),MATCH("計算後税抜対象外",$8:$8,0),2))-INDIRECT(ADDRESS(ROW(),MATCH("税抜き対象外",$8:$8,0),2))-INDIRECT(ADDRESS(ROW(),MATCH("税抜確認額",$8:$8,0),)))</f>
        <v>0</v>
      </c>
      <c r="R35" s="120">
        <v>0.1</v>
      </c>
      <c r="S35" s="125"/>
      <c r="T35" s="125"/>
      <c r="U35" s="125"/>
      <c r="V35" s="122"/>
      <c r="W35" s="124">
        <f ca="1"/>
        <v>0</v>
      </c>
      <c r="X35" s="124">
        <f ca="1"/>
        <v>0</v>
      </c>
      <c r="Y35" s="124">
        <f ca="1"/>
        <v>0</v>
      </c>
      <c r="AD35">
        <f t="shared" si="0"/>
        <v>0</v>
      </c>
      <c r="AE35">
        <f t="shared" si="1"/>
        <v>0</v>
      </c>
      <c r="AF35">
        <f t="shared" si="2"/>
        <v>0</v>
      </c>
    </row>
    <row r="36" spans="3:32">
      <c r="C36" s="13" t="s">
        <v>37</v>
      </c>
      <c r="D36" s="49">
        <f t="shared" si="5"/>
        <v>28</v>
      </c>
      <c r="E36" s="42"/>
      <c r="F36" s="63"/>
      <c r="G36" s="51"/>
      <c r="H36" s="51"/>
      <c r="I36" s="58">
        <v>0</v>
      </c>
      <c r="J36" s="69">
        <v>0.1</v>
      </c>
      <c r="K36" s="58"/>
      <c r="L36" s="70">
        <f t="shared" si="3"/>
        <v>0</v>
      </c>
      <c r="M36" s="51"/>
      <c r="N36" s="51"/>
      <c r="O36" s="7"/>
      <c r="P36" s="101">
        <f t="shared" si="4"/>
        <v>28</v>
      </c>
      <c r="Q36" s="119" cm="1">
        <f t="array" aca="1" ref="Q36" ca="1">IF($J36=INDIRECT(ADDRESS(ROW(),MATCH("税率",$8:$8,0),2)),$L36-INDIRECT(ADDRESS(ROW(),MATCH("計算後税抜対象外",$8:$8,0),2))-INDIRECT(ADDRESS(ROW(),MATCH("税抜き対象外",$8:$8,0),2))-INDIRECT(ADDRESS(ROW(),MATCH("税抜確認額",$8:$8,0),2)),ROUNDDOWN(($I36-$K36)/(1+INDIRECT(ADDRESS(ROW(),MATCH("税率",$8:$8,0),2))),0)-INDIRECT(ADDRESS(ROW(),MATCH("計算後税抜対象外",$8:$8,0),2))-INDIRECT(ADDRESS(ROW(),MATCH("税抜き対象外",$8:$8,0),2))-INDIRECT(ADDRESS(ROW(),MATCH("税抜確認額",$8:$8,0),)))</f>
        <v>0</v>
      </c>
      <c r="R36" s="120">
        <v>0.1</v>
      </c>
      <c r="S36" s="125"/>
      <c r="T36" s="125"/>
      <c r="U36" s="125"/>
      <c r="V36" s="122"/>
      <c r="W36" s="124">
        <f ca="1"/>
        <v>0</v>
      </c>
      <c r="X36" s="124">
        <f ca="1"/>
        <v>0</v>
      </c>
      <c r="Y36" s="124">
        <f ca="1"/>
        <v>0</v>
      </c>
      <c r="AD36">
        <f t="shared" si="0"/>
        <v>0</v>
      </c>
      <c r="AE36">
        <f t="shared" si="1"/>
        <v>0</v>
      </c>
      <c r="AF36">
        <f t="shared" si="2"/>
        <v>0</v>
      </c>
    </row>
    <row r="37" spans="3:32">
      <c r="C37" s="13" t="s">
        <v>37</v>
      </c>
      <c r="D37" s="49">
        <f t="shared" si="5"/>
        <v>29</v>
      </c>
      <c r="E37" s="42"/>
      <c r="F37" s="63"/>
      <c r="G37" s="51"/>
      <c r="H37" s="51"/>
      <c r="I37" s="58">
        <v>0</v>
      </c>
      <c r="J37" s="69">
        <v>0.1</v>
      </c>
      <c r="K37" s="58"/>
      <c r="L37" s="70">
        <f t="shared" si="3"/>
        <v>0</v>
      </c>
      <c r="M37" s="51"/>
      <c r="N37" s="51"/>
      <c r="O37" s="7"/>
      <c r="P37" s="101">
        <f t="shared" si="4"/>
        <v>29</v>
      </c>
      <c r="Q37" s="119" cm="1">
        <f t="array" aca="1" ref="Q37" ca="1">IF($J37=INDIRECT(ADDRESS(ROW(),MATCH("税率",$8:$8,0),2)),$L37-INDIRECT(ADDRESS(ROW(),MATCH("計算後税抜対象外",$8:$8,0),2))-INDIRECT(ADDRESS(ROW(),MATCH("税抜き対象外",$8:$8,0),2))-INDIRECT(ADDRESS(ROW(),MATCH("税抜確認額",$8:$8,0),2)),ROUNDDOWN(($I37-$K37)/(1+INDIRECT(ADDRESS(ROW(),MATCH("税率",$8:$8,0),2))),0)-INDIRECT(ADDRESS(ROW(),MATCH("計算後税抜対象外",$8:$8,0),2))-INDIRECT(ADDRESS(ROW(),MATCH("税抜き対象外",$8:$8,0),2))-INDIRECT(ADDRESS(ROW(),MATCH("税抜確認額",$8:$8,0),)))</f>
        <v>0</v>
      </c>
      <c r="R37" s="120">
        <v>0.1</v>
      </c>
      <c r="S37" s="125"/>
      <c r="T37" s="125"/>
      <c r="U37" s="125"/>
      <c r="V37" s="122"/>
      <c r="W37" s="124">
        <f ca="1"/>
        <v>0</v>
      </c>
      <c r="X37" s="124">
        <f ca="1"/>
        <v>0</v>
      </c>
      <c r="Y37" s="124">
        <f ca="1"/>
        <v>0</v>
      </c>
      <c r="AD37">
        <f t="shared" si="0"/>
        <v>0</v>
      </c>
      <c r="AE37">
        <f t="shared" si="1"/>
        <v>0</v>
      </c>
      <c r="AF37">
        <f t="shared" si="2"/>
        <v>0</v>
      </c>
    </row>
    <row r="38" spans="3:32">
      <c r="C38" s="13" t="s">
        <v>37</v>
      </c>
      <c r="D38" s="49">
        <f t="shared" si="5"/>
        <v>30</v>
      </c>
      <c r="E38" s="42"/>
      <c r="F38" s="63"/>
      <c r="G38" s="51"/>
      <c r="H38" s="51"/>
      <c r="I38" s="58">
        <v>0</v>
      </c>
      <c r="J38" s="69">
        <v>0.1</v>
      </c>
      <c r="K38" s="58"/>
      <c r="L38" s="70">
        <f t="shared" si="3"/>
        <v>0</v>
      </c>
      <c r="M38" s="51"/>
      <c r="N38" s="51"/>
      <c r="O38" s="7"/>
      <c r="P38" s="101">
        <f t="shared" si="4"/>
        <v>30</v>
      </c>
      <c r="Q38" s="119" cm="1">
        <f t="array" aca="1" ref="Q38" ca="1">IF($J38=INDIRECT(ADDRESS(ROW(),MATCH("税率",$8:$8,0),2)),$L38-INDIRECT(ADDRESS(ROW(),MATCH("計算後税抜対象外",$8:$8,0),2))-INDIRECT(ADDRESS(ROW(),MATCH("税抜き対象外",$8:$8,0),2))-INDIRECT(ADDRESS(ROW(),MATCH("税抜確認額",$8:$8,0),2)),ROUNDDOWN(($I38-$K38)/(1+INDIRECT(ADDRESS(ROW(),MATCH("税率",$8:$8,0),2))),0)-INDIRECT(ADDRESS(ROW(),MATCH("計算後税抜対象外",$8:$8,0),2))-INDIRECT(ADDRESS(ROW(),MATCH("税抜き対象外",$8:$8,0),2))-INDIRECT(ADDRESS(ROW(),MATCH("税抜確認額",$8:$8,0),)))</f>
        <v>0</v>
      </c>
      <c r="R38" s="120">
        <v>0.1</v>
      </c>
      <c r="S38" s="125"/>
      <c r="T38" s="125"/>
      <c r="U38" s="125"/>
      <c r="V38" s="122"/>
      <c r="W38" s="124">
        <f ca="1"/>
        <v>0</v>
      </c>
      <c r="X38" s="124">
        <f ca="1"/>
        <v>0</v>
      </c>
      <c r="Y38" s="124">
        <f ca="1"/>
        <v>0</v>
      </c>
      <c r="AD38">
        <f t="shared" si="0"/>
        <v>0</v>
      </c>
      <c r="AE38">
        <f t="shared" si="1"/>
        <v>0</v>
      </c>
      <c r="AF38">
        <f t="shared" si="2"/>
        <v>0</v>
      </c>
    </row>
    <row r="39" spans="3:32">
      <c r="C39" s="13" t="s">
        <v>37</v>
      </c>
      <c r="D39" s="49">
        <f t="shared" si="5"/>
        <v>31</v>
      </c>
      <c r="E39" s="42"/>
      <c r="F39" s="63"/>
      <c r="G39" s="51"/>
      <c r="H39" s="51"/>
      <c r="I39" s="58">
        <v>0</v>
      </c>
      <c r="J39" s="69">
        <v>0.1</v>
      </c>
      <c r="K39" s="58"/>
      <c r="L39" s="70">
        <f t="shared" si="3"/>
        <v>0</v>
      </c>
      <c r="M39" s="51"/>
      <c r="N39" s="51"/>
      <c r="O39" s="7"/>
      <c r="P39" s="101">
        <f t="shared" si="4"/>
        <v>31</v>
      </c>
      <c r="Q39" s="119" cm="1">
        <f t="array" aca="1" ref="Q39" ca="1">IF($J39=INDIRECT(ADDRESS(ROW(),MATCH("税率",$8:$8,0),2)),$L39-INDIRECT(ADDRESS(ROW(),MATCH("計算後税抜対象外",$8:$8,0),2))-INDIRECT(ADDRESS(ROW(),MATCH("税抜き対象外",$8:$8,0),2))-INDIRECT(ADDRESS(ROW(),MATCH("税抜確認額",$8:$8,0),2)),ROUNDDOWN(($I39-$K39)/(1+INDIRECT(ADDRESS(ROW(),MATCH("税率",$8:$8,0),2))),0)-INDIRECT(ADDRESS(ROW(),MATCH("計算後税抜対象外",$8:$8,0),2))-INDIRECT(ADDRESS(ROW(),MATCH("税抜き対象外",$8:$8,0),2))-INDIRECT(ADDRESS(ROW(),MATCH("税抜確認額",$8:$8,0),)))</f>
        <v>0</v>
      </c>
      <c r="R39" s="120">
        <v>0.1</v>
      </c>
      <c r="S39" s="125"/>
      <c r="T39" s="125"/>
      <c r="U39" s="125"/>
      <c r="V39" s="122"/>
      <c r="W39" s="124">
        <f ca="1"/>
        <v>0</v>
      </c>
      <c r="X39" s="124">
        <f ca="1"/>
        <v>0</v>
      </c>
      <c r="Y39" s="124">
        <f ca="1"/>
        <v>0</v>
      </c>
      <c r="AD39">
        <f t="shared" si="0"/>
        <v>0</v>
      </c>
      <c r="AE39">
        <f t="shared" si="1"/>
        <v>0</v>
      </c>
      <c r="AF39">
        <f t="shared" si="2"/>
        <v>0</v>
      </c>
    </row>
    <row r="40" spans="3:32">
      <c r="C40" s="13" t="s">
        <v>37</v>
      </c>
      <c r="D40" s="49">
        <f t="shared" si="5"/>
        <v>32</v>
      </c>
      <c r="E40" s="42"/>
      <c r="F40" s="63"/>
      <c r="G40" s="51"/>
      <c r="H40" s="51"/>
      <c r="I40" s="58">
        <v>0</v>
      </c>
      <c r="J40" s="69">
        <v>0.1</v>
      </c>
      <c r="K40" s="58"/>
      <c r="L40" s="70">
        <f t="shared" si="3"/>
        <v>0</v>
      </c>
      <c r="M40" s="51"/>
      <c r="N40" s="51"/>
      <c r="O40" s="7"/>
      <c r="P40" s="101">
        <f t="shared" si="4"/>
        <v>32</v>
      </c>
      <c r="Q40" s="119" cm="1">
        <f t="array" aca="1" ref="Q40" ca="1">IF($J40=INDIRECT(ADDRESS(ROW(),MATCH("税率",$8:$8,0),2)),$L40-INDIRECT(ADDRESS(ROW(),MATCH("計算後税抜対象外",$8:$8,0),2))-INDIRECT(ADDRESS(ROW(),MATCH("税抜き対象外",$8:$8,0),2))-INDIRECT(ADDRESS(ROW(),MATCH("税抜確認額",$8:$8,0),2)),ROUNDDOWN(($I40-$K40)/(1+INDIRECT(ADDRESS(ROW(),MATCH("税率",$8:$8,0),2))),0)-INDIRECT(ADDRESS(ROW(),MATCH("計算後税抜対象外",$8:$8,0),2))-INDIRECT(ADDRESS(ROW(),MATCH("税抜き対象外",$8:$8,0),2))-INDIRECT(ADDRESS(ROW(),MATCH("税抜確認額",$8:$8,0),)))</f>
        <v>0</v>
      </c>
      <c r="R40" s="120">
        <v>0.1</v>
      </c>
      <c r="S40" s="125"/>
      <c r="T40" s="125"/>
      <c r="U40" s="125"/>
      <c r="V40" s="122"/>
      <c r="W40" s="124">
        <f ca="1"/>
        <v>0</v>
      </c>
      <c r="X40" s="124">
        <f ca="1"/>
        <v>0</v>
      </c>
      <c r="Y40" s="124">
        <f ca="1"/>
        <v>0</v>
      </c>
      <c r="AD40">
        <f t="shared" si="0"/>
        <v>0</v>
      </c>
      <c r="AE40">
        <f t="shared" si="1"/>
        <v>0</v>
      </c>
      <c r="AF40">
        <f t="shared" si="2"/>
        <v>0</v>
      </c>
    </row>
    <row r="41" spans="3:32">
      <c r="C41" s="13" t="s">
        <v>37</v>
      </c>
      <c r="D41" s="49">
        <f t="shared" si="5"/>
        <v>33</v>
      </c>
      <c r="E41" s="42"/>
      <c r="F41" s="63"/>
      <c r="G41" s="51"/>
      <c r="H41" s="51"/>
      <c r="I41" s="58">
        <v>0</v>
      </c>
      <c r="J41" s="69">
        <v>0.1</v>
      </c>
      <c r="K41" s="58"/>
      <c r="L41" s="70">
        <f t="shared" si="3"/>
        <v>0</v>
      </c>
      <c r="M41" s="51"/>
      <c r="N41" s="51"/>
      <c r="O41" s="7"/>
      <c r="P41" s="101">
        <f t="shared" si="4"/>
        <v>33</v>
      </c>
      <c r="Q41" s="119" cm="1">
        <f t="array" aca="1" ref="Q41" ca="1">IF($J41=INDIRECT(ADDRESS(ROW(),MATCH("税率",$8:$8,0),2)),$L41-INDIRECT(ADDRESS(ROW(),MATCH("計算後税抜対象外",$8:$8,0),2))-INDIRECT(ADDRESS(ROW(),MATCH("税抜き対象外",$8:$8,0),2))-INDIRECT(ADDRESS(ROW(),MATCH("税抜確認額",$8:$8,0),2)),ROUNDDOWN(($I41-$K41)/(1+INDIRECT(ADDRESS(ROW(),MATCH("税率",$8:$8,0),2))),0)-INDIRECT(ADDRESS(ROW(),MATCH("計算後税抜対象外",$8:$8,0),2))-INDIRECT(ADDRESS(ROW(),MATCH("税抜き対象外",$8:$8,0),2))-INDIRECT(ADDRESS(ROW(),MATCH("税抜確認額",$8:$8,0),)))</f>
        <v>0</v>
      </c>
      <c r="R41" s="120">
        <v>0.1</v>
      </c>
      <c r="S41" s="125"/>
      <c r="T41" s="125"/>
      <c r="U41" s="125"/>
      <c r="V41" s="122"/>
      <c r="W41" s="124">
        <f ca="1"/>
        <v>0</v>
      </c>
      <c r="X41" s="124">
        <f ca="1"/>
        <v>0</v>
      </c>
      <c r="Y41" s="124">
        <f ca="1"/>
        <v>0</v>
      </c>
      <c r="AD41">
        <f t="shared" si="0"/>
        <v>0</v>
      </c>
      <c r="AE41">
        <f t="shared" si="1"/>
        <v>0</v>
      </c>
      <c r="AF41">
        <f t="shared" si="2"/>
        <v>0</v>
      </c>
    </row>
    <row r="42" spans="3:32">
      <c r="C42" s="13" t="s">
        <v>37</v>
      </c>
      <c r="D42" s="49">
        <f t="shared" si="5"/>
        <v>34</v>
      </c>
      <c r="E42" s="42"/>
      <c r="F42" s="63"/>
      <c r="G42" s="51"/>
      <c r="H42" s="51"/>
      <c r="I42" s="58">
        <v>0</v>
      </c>
      <c r="J42" s="69">
        <v>0.1</v>
      </c>
      <c r="K42" s="58"/>
      <c r="L42" s="70">
        <f t="shared" si="3"/>
        <v>0</v>
      </c>
      <c r="M42" s="51"/>
      <c r="N42" s="51"/>
      <c r="O42" s="7"/>
      <c r="P42" s="101">
        <f t="shared" si="4"/>
        <v>34</v>
      </c>
      <c r="Q42" s="119" cm="1">
        <f t="array" aca="1" ref="Q42" ca="1">IF($J42=INDIRECT(ADDRESS(ROW(),MATCH("税率",$8:$8,0),2)),$L42-INDIRECT(ADDRESS(ROW(),MATCH("計算後税抜対象外",$8:$8,0),2))-INDIRECT(ADDRESS(ROW(),MATCH("税抜き対象外",$8:$8,0),2))-INDIRECT(ADDRESS(ROW(),MATCH("税抜確認額",$8:$8,0),2)),ROUNDDOWN(($I42-$K42)/(1+INDIRECT(ADDRESS(ROW(),MATCH("税率",$8:$8,0),2))),0)-INDIRECT(ADDRESS(ROW(),MATCH("計算後税抜対象外",$8:$8,0),2))-INDIRECT(ADDRESS(ROW(),MATCH("税抜き対象外",$8:$8,0),2))-INDIRECT(ADDRESS(ROW(),MATCH("税抜確認額",$8:$8,0),)))</f>
        <v>0</v>
      </c>
      <c r="R42" s="120">
        <v>0.1</v>
      </c>
      <c r="S42" s="125"/>
      <c r="T42" s="125"/>
      <c r="U42" s="125"/>
      <c r="V42" s="122"/>
      <c r="W42" s="124">
        <f ca="1"/>
        <v>0</v>
      </c>
      <c r="X42" s="124">
        <f ca="1"/>
        <v>0</v>
      </c>
      <c r="Y42" s="124">
        <f ca="1"/>
        <v>0</v>
      </c>
      <c r="AD42">
        <f t="shared" si="0"/>
        <v>0</v>
      </c>
      <c r="AE42">
        <f t="shared" si="1"/>
        <v>0</v>
      </c>
      <c r="AF42">
        <f t="shared" si="2"/>
        <v>0</v>
      </c>
    </row>
    <row r="43" spans="3:32">
      <c r="C43" s="13" t="s">
        <v>37</v>
      </c>
      <c r="D43" s="49">
        <f t="shared" si="5"/>
        <v>35</v>
      </c>
      <c r="E43" s="42"/>
      <c r="F43" s="63"/>
      <c r="G43" s="51"/>
      <c r="H43" s="51"/>
      <c r="I43" s="58">
        <v>0</v>
      </c>
      <c r="J43" s="69">
        <v>0.1</v>
      </c>
      <c r="K43" s="58"/>
      <c r="L43" s="70">
        <f t="shared" si="3"/>
        <v>0</v>
      </c>
      <c r="M43" s="51"/>
      <c r="N43" s="51"/>
      <c r="O43" s="7"/>
      <c r="P43" s="101">
        <f t="shared" si="4"/>
        <v>35</v>
      </c>
      <c r="Q43" s="119" cm="1">
        <f t="array" aca="1" ref="Q43" ca="1">IF($J43=INDIRECT(ADDRESS(ROW(),MATCH("税率",$8:$8,0),2)),$L43-INDIRECT(ADDRESS(ROW(),MATCH("計算後税抜対象外",$8:$8,0),2))-INDIRECT(ADDRESS(ROW(),MATCH("税抜き対象外",$8:$8,0),2))-INDIRECT(ADDRESS(ROW(),MATCH("税抜確認額",$8:$8,0),2)),ROUNDDOWN(($I43-$K43)/(1+INDIRECT(ADDRESS(ROW(),MATCH("税率",$8:$8,0),2))),0)-INDIRECT(ADDRESS(ROW(),MATCH("計算後税抜対象外",$8:$8,0),2))-INDIRECT(ADDRESS(ROW(),MATCH("税抜き対象外",$8:$8,0),2))-INDIRECT(ADDRESS(ROW(),MATCH("税抜確認額",$8:$8,0),)))</f>
        <v>0</v>
      </c>
      <c r="R43" s="120">
        <v>0.1</v>
      </c>
      <c r="S43" s="125"/>
      <c r="T43" s="125"/>
      <c r="U43" s="125"/>
      <c r="V43" s="122"/>
      <c r="W43" s="124">
        <f ca="1"/>
        <v>0</v>
      </c>
      <c r="X43" s="124">
        <f ca="1"/>
        <v>0</v>
      </c>
      <c r="Y43" s="124">
        <f ca="1"/>
        <v>0</v>
      </c>
      <c r="AD43">
        <f t="shared" si="0"/>
        <v>0</v>
      </c>
      <c r="AE43">
        <f t="shared" si="1"/>
        <v>0</v>
      </c>
      <c r="AF43">
        <f t="shared" si="2"/>
        <v>0</v>
      </c>
    </row>
    <row r="44" spans="3:32">
      <c r="C44" s="13" t="s">
        <v>37</v>
      </c>
      <c r="D44" s="49">
        <f t="shared" si="5"/>
        <v>36</v>
      </c>
      <c r="E44" s="42"/>
      <c r="F44" s="63"/>
      <c r="G44" s="51"/>
      <c r="H44" s="51"/>
      <c r="I44" s="58">
        <v>0</v>
      </c>
      <c r="J44" s="69">
        <v>0.1</v>
      </c>
      <c r="K44" s="58"/>
      <c r="L44" s="70">
        <f t="shared" si="3"/>
        <v>0</v>
      </c>
      <c r="M44" s="51"/>
      <c r="N44" s="51"/>
      <c r="O44" s="7"/>
      <c r="P44" s="101">
        <f t="shared" si="4"/>
        <v>36</v>
      </c>
      <c r="Q44" s="119" cm="1">
        <f t="array" aca="1" ref="Q44" ca="1">IF($J44=INDIRECT(ADDRESS(ROW(),MATCH("税率",$8:$8,0),2)),$L44-INDIRECT(ADDRESS(ROW(),MATCH("計算後税抜対象外",$8:$8,0),2))-INDIRECT(ADDRESS(ROW(),MATCH("税抜き対象外",$8:$8,0),2))-INDIRECT(ADDRESS(ROW(),MATCH("税抜確認額",$8:$8,0),2)),ROUNDDOWN(($I44-$K44)/(1+INDIRECT(ADDRESS(ROW(),MATCH("税率",$8:$8,0),2))),0)-INDIRECT(ADDRESS(ROW(),MATCH("計算後税抜対象外",$8:$8,0),2))-INDIRECT(ADDRESS(ROW(),MATCH("税抜き対象外",$8:$8,0),2))-INDIRECT(ADDRESS(ROW(),MATCH("税抜確認額",$8:$8,0),)))</f>
        <v>0</v>
      </c>
      <c r="R44" s="120">
        <v>0.1</v>
      </c>
      <c r="S44" s="125"/>
      <c r="T44" s="125"/>
      <c r="U44" s="125"/>
      <c r="V44" s="122"/>
      <c r="W44" s="124">
        <f ca="1"/>
        <v>0</v>
      </c>
      <c r="X44" s="124">
        <f ca="1"/>
        <v>0</v>
      </c>
      <c r="Y44" s="124">
        <f ca="1"/>
        <v>0</v>
      </c>
      <c r="AD44">
        <f t="shared" si="0"/>
        <v>0</v>
      </c>
      <c r="AE44">
        <f t="shared" si="1"/>
        <v>0</v>
      </c>
      <c r="AF44">
        <f t="shared" si="2"/>
        <v>0</v>
      </c>
    </row>
    <row r="45" spans="3:32">
      <c r="C45" s="13" t="s">
        <v>37</v>
      </c>
      <c r="D45" s="49">
        <f>D44+1</f>
        <v>37</v>
      </c>
      <c r="E45" s="42"/>
      <c r="F45" s="63"/>
      <c r="G45" s="51"/>
      <c r="H45" s="51"/>
      <c r="I45" s="58">
        <v>0</v>
      </c>
      <c r="J45" s="69">
        <v>0.1</v>
      </c>
      <c r="K45" s="58"/>
      <c r="L45" s="70">
        <f t="shared" si="3"/>
        <v>0</v>
      </c>
      <c r="M45" s="51"/>
      <c r="N45" s="51"/>
      <c r="O45" s="7"/>
      <c r="P45" s="101">
        <f t="shared" si="4"/>
        <v>37</v>
      </c>
      <c r="Q45" s="119" cm="1">
        <f t="array" aca="1" ref="Q45" ca="1">IF($J45=INDIRECT(ADDRESS(ROW(),MATCH("税率",$8:$8,0),2)),$L45-INDIRECT(ADDRESS(ROW(),MATCH("計算後税抜対象外",$8:$8,0),2))-INDIRECT(ADDRESS(ROW(),MATCH("税抜き対象外",$8:$8,0),2))-INDIRECT(ADDRESS(ROW(),MATCH("税抜確認額",$8:$8,0),2)),ROUNDDOWN(($I45-$K45)/(1+INDIRECT(ADDRESS(ROW(),MATCH("税率",$8:$8,0),2))),0)-INDIRECT(ADDRESS(ROW(),MATCH("計算後税抜対象外",$8:$8,0),2))-INDIRECT(ADDRESS(ROW(),MATCH("税抜き対象外",$8:$8,0),2))-INDIRECT(ADDRESS(ROW(),MATCH("税抜確認額",$8:$8,0),)))</f>
        <v>0</v>
      </c>
      <c r="R45" s="120">
        <v>0.1</v>
      </c>
      <c r="S45" s="125"/>
      <c r="T45" s="125"/>
      <c r="U45" s="125"/>
      <c r="V45" s="122"/>
      <c r="W45" s="124">
        <f ca="1"/>
        <v>0</v>
      </c>
      <c r="X45" s="124">
        <f ca="1"/>
        <v>0</v>
      </c>
      <c r="Y45" s="124">
        <f ca="1"/>
        <v>0</v>
      </c>
      <c r="AD45">
        <f t="shared" si="0"/>
        <v>0</v>
      </c>
      <c r="AE45">
        <f t="shared" si="1"/>
        <v>0</v>
      </c>
      <c r="AF45">
        <f t="shared" si="2"/>
        <v>0</v>
      </c>
    </row>
    <row r="46" spans="3:32">
      <c r="C46" s="13" t="s">
        <v>37</v>
      </c>
      <c r="D46" s="49">
        <f t="shared" si="5"/>
        <v>38</v>
      </c>
      <c r="E46" s="42"/>
      <c r="F46" s="63"/>
      <c r="G46" s="51"/>
      <c r="H46" s="51"/>
      <c r="I46" s="58">
        <v>0</v>
      </c>
      <c r="J46" s="69">
        <v>0.1</v>
      </c>
      <c r="K46" s="58"/>
      <c r="L46" s="70">
        <f t="shared" si="3"/>
        <v>0</v>
      </c>
      <c r="M46" s="51"/>
      <c r="N46" s="51"/>
      <c r="O46" s="7"/>
      <c r="P46" s="101">
        <f t="shared" si="4"/>
        <v>38</v>
      </c>
      <c r="Q46" s="119" cm="1">
        <f t="array" aca="1" ref="Q46" ca="1">IF($J46=INDIRECT(ADDRESS(ROW(),MATCH("税率",$8:$8,0),2)),$L46-INDIRECT(ADDRESS(ROW(),MATCH("計算後税抜対象外",$8:$8,0),2))-INDIRECT(ADDRESS(ROW(),MATCH("税抜き対象外",$8:$8,0),2))-INDIRECT(ADDRESS(ROW(),MATCH("税抜確認額",$8:$8,0),2)),ROUNDDOWN(($I46-$K46)/(1+INDIRECT(ADDRESS(ROW(),MATCH("税率",$8:$8,0),2))),0)-INDIRECT(ADDRESS(ROW(),MATCH("計算後税抜対象外",$8:$8,0),2))-INDIRECT(ADDRESS(ROW(),MATCH("税抜き対象外",$8:$8,0),2))-INDIRECT(ADDRESS(ROW(),MATCH("税抜確認額",$8:$8,0),)))</f>
        <v>0</v>
      </c>
      <c r="R46" s="120">
        <v>0.1</v>
      </c>
      <c r="S46" s="125"/>
      <c r="T46" s="125"/>
      <c r="U46" s="125"/>
      <c r="V46" s="122"/>
      <c r="W46" s="124">
        <f ca="1"/>
        <v>0</v>
      </c>
      <c r="X46" s="124">
        <f ca="1"/>
        <v>0</v>
      </c>
      <c r="Y46" s="124">
        <f ca="1"/>
        <v>0</v>
      </c>
      <c r="AD46">
        <f t="shared" si="0"/>
        <v>0</v>
      </c>
      <c r="AE46">
        <f t="shared" si="1"/>
        <v>0</v>
      </c>
      <c r="AF46">
        <f t="shared" si="2"/>
        <v>0</v>
      </c>
    </row>
    <row r="47" spans="3:32">
      <c r="C47" s="13" t="s">
        <v>37</v>
      </c>
      <c r="D47" s="49">
        <f t="shared" si="5"/>
        <v>39</v>
      </c>
      <c r="E47" s="42"/>
      <c r="F47" s="63"/>
      <c r="G47" s="51"/>
      <c r="H47" s="51"/>
      <c r="I47" s="58">
        <v>0</v>
      </c>
      <c r="J47" s="69">
        <v>0.1</v>
      </c>
      <c r="K47" s="58"/>
      <c r="L47" s="70">
        <f t="shared" si="3"/>
        <v>0</v>
      </c>
      <c r="M47" s="51"/>
      <c r="N47" s="51"/>
      <c r="O47" s="7"/>
      <c r="P47" s="101">
        <f t="shared" si="4"/>
        <v>39</v>
      </c>
      <c r="Q47" s="119" cm="1">
        <f t="array" aca="1" ref="Q47" ca="1">IF($J47=INDIRECT(ADDRESS(ROW(),MATCH("税率",$8:$8,0),2)),$L47-INDIRECT(ADDRESS(ROW(),MATCH("計算後税抜対象外",$8:$8,0),2))-INDIRECT(ADDRESS(ROW(),MATCH("税抜き対象外",$8:$8,0),2))-INDIRECT(ADDRESS(ROW(),MATCH("税抜確認額",$8:$8,0),2)),ROUNDDOWN(($I47-$K47)/(1+INDIRECT(ADDRESS(ROW(),MATCH("税率",$8:$8,0),2))),0)-INDIRECT(ADDRESS(ROW(),MATCH("計算後税抜対象外",$8:$8,0),2))-INDIRECT(ADDRESS(ROW(),MATCH("税抜き対象外",$8:$8,0),2))-INDIRECT(ADDRESS(ROW(),MATCH("税抜確認額",$8:$8,0),)))</f>
        <v>0</v>
      </c>
      <c r="R47" s="120">
        <v>0.1</v>
      </c>
      <c r="S47" s="125"/>
      <c r="T47" s="125"/>
      <c r="U47" s="125"/>
      <c r="V47" s="122"/>
      <c r="W47" s="124">
        <f ca="1"/>
        <v>0</v>
      </c>
      <c r="X47" s="124">
        <f ca="1"/>
        <v>0</v>
      </c>
      <c r="Y47" s="124">
        <f ca="1"/>
        <v>0</v>
      </c>
      <c r="AD47">
        <f t="shared" si="0"/>
        <v>0</v>
      </c>
      <c r="AE47">
        <f t="shared" si="1"/>
        <v>0</v>
      </c>
      <c r="AF47">
        <f t="shared" si="2"/>
        <v>0</v>
      </c>
    </row>
    <row r="48" spans="3:32">
      <c r="C48" s="13" t="s">
        <v>37</v>
      </c>
      <c r="D48" s="49">
        <f t="shared" si="5"/>
        <v>40</v>
      </c>
      <c r="E48" s="42"/>
      <c r="F48" s="63"/>
      <c r="G48" s="51"/>
      <c r="H48" s="51"/>
      <c r="I48" s="58">
        <v>0</v>
      </c>
      <c r="J48" s="69">
        <v>0.1</v>
      </c>
      <c r="K48" s="58"/>
      <c r="L48" s="70">
        <f t="shared" si="3"/>
        <v>0</v>
      </c>
      <c r="M48" s="51"/>
      <c r="N48" s="51"/>
      <c r="O48" s="7"/>
      <c r="P48" s="101">
        <f t="shared" si="4"/>
        <v>40</v>
      </c>
      <c r="Q48" s="119" cm="1">
        <f t="array" aca="1" ref="Q48" ca="1">IF($J48=INDIRECT(ADDRESS(ROW(),MATCH("税率",$8:$8,0),2)),$L48-INDIRECT(ADDRESS(ROW(),MATCH("計算後税抜対象外",$8:$8,0),2))-INDIRECT(ADDRESS(ROW(),MATCH("税抜き対象外",$8:$8,0),2))-INDIRECT(ADDRESS(ROW(),MATCH("税抜確認額",$8:$8,0),2)),ROUNDDOWN(($I48-$K48)/(1+INDIRECT(ADDRESS(ROW(),MATCH("税率",$8:$8,0),2))),0)-INDIRECT(ADDRESS(ROW(),MATCH("計算後税抜対象外",$8:$8,0),2))-INDIRECT(ADDRESS(ROW(),MATCH("税抜き対象外",$8:$8,0),2))-INDIRECT(ADDRESS(ROW(),MATCH("税抜確認額",$8:$8,0),)))</f>
        <v>0</v>
      </c>
      <c r="R48" s="120">
        <v>0.1</v>
      </c>
      <c r="S48" s="125"/>
      <c r="T48" s="125"/>
      <c r="U48" s="125"/>
      <c r="V48" s="122"/>
      <c r="W48" s="124">
        <f ca="1"/>
        <v>0</v>
      </c>
      <c r="X48" s="124">
        <f ca="1"/>
        <v>0</v>
      </c>
      <c r="Y48" s="124">
        <f ca="1"/>
        <v>0</v>
      </c>
      <c r="AD48">
        <f t="shared" si="0"/>
        <v>0</v>
      </c>
      <c r="AE48">
        <f t="shared" si="1"/>
        <v>0</v>
      </c>
      <c r="AF48">
        <f t="shared" si="2"/>
        <v>0</v>
      </c>
    </row>
    <row r="49" spans="3:32">
      <c r="C49" s="13" t="s">
        <v>37</v>
      </c>
      <c r="D49" s="49">
        <f t="shared" si="5"/>
        <v>41</v>
      </c>
      <c r="E49" s="42"/>
      <c r="F49" s="63"/>
      <c r="G49" s="51"/>
      <c r="H49" s="51"/>
      <c r="I49" s="58">
        <v>0</v>
      </c>
      <c r="J49" s="69">
        <v>0.1</v>
      </c>
      <c r="K49" s="58"/>
      <c r="L49" s="70">
        <f t="shared" si="3"/>
        <v>0</v>
      </c>
      <c r="M49" s="51"/>
      <c r="N49" s="51"/>
      <c r="O49" s="7"/>
      <c r="P49" s="101">
        <f t="shared" si="4"/>
        <v>41</v>
      </c>
      <c r="Q49" s="119" cm="1">
        <f t="array" aca="1" ref="Q49" ca="1">IF($J49=INDIRECT(ADDRESS(ROW(),MATCH("税率",$8:$8,0),2)),$L49-INDIRECT(ADDRESS(ROW(),MATCH("計算後税抜対象外",$8:$8,0),2))-INDIRECT(ADDRESS(ROW(),MATCH("税抜き対象外",$8:$8,0),2))-INDIRECT(ADDRESS(ROW(),MATCH("税抜確認額",$8:$8,0),2)),ROUNDDOWN(($I49-$K49)/(1+INDIRECT(ADDRESS(ROW(),MATCH("税率",$8:$8,0),2))),0)-INDIRECT(ADDRESS(ROW(),MATCH("計算後税抜対象外",$8:$8,0),2))-INDIRECT(ADDRESS(ROW(),MATCH("税抜き対象外",$8:$8,0),2))-INDIRECT(ADDRESS(ROW(),MATCH("税抜確認額",$8:$8,0),)))</f>
        <v>0</v>
      </c>
      <c r="R49" s="120">
        <v>0.1</v>
      </c>
      <c r="S49" s="125"/>
      <c r="T49" s="125"/>
      <c r="U49" s="125"/>
      <c r="V49" s="122"/>
      <c r="W49" s="124">
        <f ca="1"/>
        <v>0</v>
      </c>
      <c r="X49" s="124">
        <f ca="1"/>
        <v>0</v>
      </c>
      <c r="Y49" s="124">
        <f ca="1"/>
        <v>0</v>
      </c>
      <c r="AD49">
        <f t="shared" si="0"/>
        <v>0</v>
      </c>
      <c r="AE49">
        <f t="shared" si="1"/>
        <v>0</v>
      </c>
      <c r="AF49">
        <f t="shared" si="2"/>
        <v>0</v>
      </c>
    </row>
    <row r="50" spans="3:32">
      <c r="C50" s="13" t="s">
        <v>37</v>
      </c>
      <c r="D50" s="49">
        <f t="shared" si="5"/>
        <v>42</v>
      </c>
      <c r="E50" s="42"/>
      <c r="F50" s="63"/>
      <c r="G50" s="51"/>
      <c r="H50" s="51"/>
      <c r="I50" s="58">
        <v>0</v>
      </c>
      <c r="J50" s="69">
        <v>0.1</v>
      </c>
      <c r="K50" s="58"/>
      <c r="L50" s="70">
        <f t="shared" si="3"/>
        <v>0</v>
      </c>
      <c r="M50" s="51"/>
      <c r="N50" s="51"/>
      <c r="O50" s="7"/>
      <c r="P50" s="101">
        <f t="shared" si="4"/>
        <v>42</v>
      </c>
      <c r="Q50" s="119" cm="1">
        <f t="array" aca="1" ref="Q50" ca="1">IF($J50=INDIRECT(ADDRESS(ROW(),MATCH("税率",$8:$8,0),2)),$L50-INDIRECT(ADDRESS(ROW(),MATCH("計算後税抜対象外",$8:$8,0),2))-INDIRECT(ADDRESS(ROW(),MATCH("税抜き対象外",$8:$8,0),2))-INDIRECT(ADDRESS(ROW(),MATCH("税抜確認額",$8:$8,0),2)),ROUNDDOWN(($I50-$K50)/(1+INDIRECT(ADDRESS(ROW(),MATCH("税率",$8:$8,0),2))),0)-INDIRECT(ADDRESS(ROW(),MATCH("計算後税抜対象外",$8:$8,0),2))-INDIRECT(ADDRESS(ROW(),MATCH("税抜き対象外",$8:$8,0),2))-INDIRECT(ADDRESS(ROW(),MATCH("税抜確認額",$8:$8,0),)))</f>
        <v>0</v>
      </c>
      <c r="R50" s="120">
        <v>0.1</v>
      </c>
      <c r="S50" s="125"/>
      <c r="T50" s="125"/>
      <c r="U50" s="125"/>
      <c r="V50" s="122"/>
      <c r="W50" s="124">
        <f ca="1"/>
        <v>0</v>
      </c>
      <c r="X50" s="124">
        <f ca="1"/>
        <v>0</v>
      </c>
      <c r="Y50" s="124">
        <f ca="1"/>
        <v>0</v>
      </c>
      <c r="AD50">
        <f t="shared" si="0"/>
        <v>0</v>
      </c>
      <c r="AE50">
        <f t="shared" si="1"/>
        <v>0</v>
      </c>
      <c r="AF50">
        <f t="shared" si="2"/>
        <v>0</v>
      </c>
    </row>
    <row r="51" spans="3:32">
      <c r="C51" s="13" t="s">
        <v>37</v>
      </c>
      <c r="D51" s="49">
        <f t="shared" si="5"/>
        <v>43</v>
      </c>
      <c r="E51" s="42"/>
      <c r="F51" s="63"/>
      <c r="G51" s="51"/>
      <c r="H51" s="51"/>
      <c r="I51" s="58">
        <v>0</v>
      </c>
      <c r="J51" s="69">
        <v>0.1</v>
      </c>
      <c r="K51" s="58"/>
      <c r="L51" s="70">
        <f t="shared" si="3"/>
        <v>0</v>
      </c>
      <c r="M51" s="51"/>
      <c r="N51" s="51"/>
      <c r="O51" s="7"/>
      <c r="P51" s="101">
        <f t="shared" si="4"/>
        <v>43</v>
      </c>
      <c r="Q51" s="119" cm="1">
        <f t="array" aca="1" ref="Q51" ca="1">IF($J51=INDIRECT(ADDRESS(ROW(),MATCH("税率",$8:$8,0),2)),$L51-INDIRECT(ADDRESS(ROW(),MATCH("計算後税抜対象外",$8:$8,0),2))-INDIRECT(ADDRESS(ROW(),MATCH("税抜き対象外",$8:$8,0),2))-INDIRECT(ADDRESS(ROW(),MATCH("税抜確認額",$8:$8,0),2)),ROUNDDOWN(($I51-$K51)/(1+INDIRECT(ADDRESS(ROW(),MATCH("税率",$8:$8,0),2))),0)-INDIRECT(ADDRESS(ROW(),MATCH("計算後税抜対象外",$8:$8,0),2))-INDIRECT(ADDRESS(ROW(),MATCH("税抜き対象外",$8:$8,0),2))-INDIRECT(ADDRESS(ROW(),MATCH("税抜確認額",$8:$8,0),)))</f>
        <v>0</v>
      </c>
      <c r="R51" s="120">
        <v>0.1</v>
      </c>
      <c r="S51" s="125"/>
      <c r="T51" s="125"/>
      <c r="U51" s="125"/>
      <c r="V51" s="122"/>
      <c r="W51" s="124">
        <f ca="1"/>
        <v>0</v>
      </c>
      <c r="X51" s="124">
        <f ca="1"/>
        <v>0</v>
      </c>
      <c r="Y51" s="124">
        <f ca="1"/>
        <v>0</v>
      </c>
      <c r="AD51">
        <f t="shared" si="0"/>
        <v>0</v>
      </c>
      <c r="AE51">
        <f t="shared" si="1"/>
        <v>0</v>
      </c>
      <c r="AF51">
        <f t="shared" si="2"/>
        <v>0</v>
      </c>
    </row>
    <row r="52" spans="3:32">
      <c r="C52" s="13" t="s">
        <v>37</v>
      </c>
      <c r="D52" s="49">
        <f t="shared" si="5"/>
        <v>44</v>
      </c>
      <c r="E52" s="42"/>
      <c r="F52" s="63"/>
      <c r="G52" s="51"/>
      <c r="H52" s="51"/>
      <c r="I52" s="58">
        <v>0</v>
      </c>
      <c r="J52" s="69">
        <v>0.1</v>
      </c>
      <c r="K52" s="58"/>
      <c r="L52" s="70">
        <f t="shared" si="3"/>
        <v>0</v>
      </c>
      <c r="M52" s="51"/>
      <c r="N52" s="51"/>
      <c r="O52" s="7"/>
      <c r="P52" s="101">
        <f t="shared" si="4"/>
        <v>44</v>
      </c>
      <c r="Q52" s="119" cm="1">
        <f t="array" aca="1" ref="Q52" ca="1">IF($J52=INDIRECT(ADDRESS(ROW(),MATCH("税率",$8:$8,0),2)),$L52-INDIRECT(ADDRESS(ROW(),MATCH("計算後税抜対象外",$8:$8,0),2))-INDIRECT(ADDRESS(ROW(),MATCH("税抜き対象外",$8:$8,0),2))-INDIRECT(ADDRESS(ROW(),MATCH("税抜確認額",$8:$8,0),2)),ROUNDDOWN(($I52-$K52)/(1+INDIRECT(ADDRESS(ROW(),MATCH("税率",$8:$8,0),2))),0)-INDIRECT(ADDRESS(ROW(),MATCH("計算後税抜対象外",$8:$8,0),2))-INDIRECT(ADDRESS(ROW(),MATCH("税抜き対象外",$8:$8,0),2))-INDIRECT(ADDRESS(ROW(),MATCH("税抜確認額",$8:$8,0),)))</f>
        <v>0</v>
      </c>
      <c r="R52" s="120">
        <v>0.1</v>
      </c>
      <c r="S52" s="125"/>
      <c r="T52" s="125"/>
      <c r="U52" s="125"/>
      <c r="V52" s="122"/>
      <c r="W52" s="124">
        <f ca="1"/>
        <v>0</v>
      </c>
      <c r="X52" s="124">
        <f ca="1"/>
        <v>0</v>
      </c>
      <c r="Y52" s="124">
        <f ca="1"/>
        <v>0</v>
      </c>
      <c r="AD52">
        <f t="shared" si="0"/>
        <v>0</v>
      </c>
      <c r="AE52">
        <f t="shared" si="1"/>
        <v>0</v>
      </c>
      <c r="AF52">
        <f t="shared" si="2"/>
        <v>0</v>
      </c>
    </row>
    <row r="53" spans="3:32">
      <c r="C53" s="13" t="s">
        <v>37</v>
      </c>
      <c r="D53" s="49">
        <f t="shared" si="5"/>
        <v>45</v>
      </c>
      <c r="E53" s="42"/>
      <c r="F53" s="63"/>
      <c r="G53" s="51"/>
      <c r="H53" s="51"/>
      <c r="I53" s="58">
        <v>0</v>
      </c>
      <c r="J53" s="69">
        <v>0.1</v>
      </c>
      <c r="K53" s="58"/>
      <c r="L53" s="70">
        <f t="shared" si="3"/>
        <v>0</v>
      </c>
      <c r="M53" s="51"/>
      <c r="N53" s="51"/>
      <c r="O53" s="7"/>
      <c r="P53" s="101">
        <f t="shared" si="4"/>
        <v>45</v>
      </c>
      <c r="Q53" s="119" cm="1">
        <f t="array" aca="1" ref="Q53" ca="1">IF($J53=INDIRECT(ADDRESS(ROW(),MATCH("税率",$8:$8,0),2)),$L53-INDIRECT(ADDRESS(ROW(),MATCH("計算後税抜対象外",$8:$8,0),2))-INDIRECT(ADDRESS(ROW(),MATCH("税抜き対象外",$8:$8,0),2))-INDIRECT(ADDRESS(ROW(),MATCH("税抜確認額",$8:$8,0),2)),ROUNDDOWN(($I53-$K53)/(1+INDIRECT(ADDRESS(ROW(),MATCH("税率",$8:$8,0),2))),0)-INDIRECT(ADDRESS(ROW(),MATCH("計算後税抜対象外",$8:$8,0),2))-INDIRECT(ADDRESS(ROW(),MATCH("税抜き対象外",$8:$8,0),2))-INDIRECT(ADDRESS(ROW(),MATCH("税抜確認額",$8:$8,0),)))</f>
        <v>0</v>
      </c>
      <c r="R53" s="120">
        <v>0.1</v>
      </c>
      <c r="S53" s="125"/>
      <c r="T53" s="125"/>
      <c r="U53" s="125"/>
      <c r="V53" s="122"/>
      <c r="W53" s="124">
        <f ca="1"/>
        <v>0</v>
      </c>
      <c r="X53" s="124">
        <f ca="1"/>
        <v>0</v>
      </c>
      <c r="Y53" s="124">
        <f ca="1"/>
        <v>0</v>
      </c>
      <c r="AD53">
        <f t="shared" si="0"/>
        <v>0</v>
      </c>
      <c r="AE53">
        <f t="shared" si="1"/>
        <v>0</v>
      </c>
      <c r="AF53">
        <f t="shared" si="2"/>
        <v>0</v>
      </c>
    </row>
    <row r="54" spans="3:32">
      <c r="C54" s="13" t="s">
        <v>37</v>
      </c>
      <c r="D54" s="49">
        <f t="shared" si="5"/>
        <v>46</v>
      </c>
      <c r="E54" s="42"/>
      <c r="F54" s="63"/>
      <c r="G54" s="51"/>
      <c r="H54" s="51"/>
      <c r="I54" s="58">
        <v>0</v>
      </c>
      <c r="J54" s="69">
        <v>0.1</v>
      </c>
      <c r="K54" s="58"/>
      <c r="L54" s="70">
        <f t="shared" si="3"/>
        <v>0</v>
      </c>
      <c r="M54" s="51"/>
      <c r="N54" s="51"/>
      <c r="O54" s="7"/>
      <c r="P54" s="101">
        <f t="shared" si="4"/>
        <v>46</v>
      </c>
      <c r="Q54" s="119" cm="1">
        <f t="array" aca="1" ref="Q54" ca="1">IF($J54=INDIRECT(ADDRESS(ROW(),MATCH("税率",$8:$8,0),2)),$L54-INDIRECT(ADDRESS(ROW(),MATCH("計算後税抜対象外",$8:$8,0),2))-INDIRECT(ADDRESS(ROW(),MATCH("税抜き対象外",$8:$8,0),2))-INDIRECT(ADDRESS(ROW(),MATCH("税抜確認額",$8:$8,0),2)),ROUNDDOWN(($I54-$K54)/(1+INDIRECT(ADDRESS(ROW(),MATCH("税率",$8:$8,0),2))),0)-INDIRECT(ADDRESS(ROW(),MATCH("計算後税抜対象外",$8:$8,0),2))-INDIRECT(ADDRESS(ROW(),MATCH("税抜き対象外",$8:$8,0),2))-INDIRECT(ADDRESS(ROW(),MATCH("税抜確認額",$8:$8,0),)))</f>
        <v>0</v>
      </c>
      <c r="R54" s="120">
        <v>0.1</v>
      </c>
      <c r="S54" s="125"/>
      <c r="T54" s="125"/>
      <c r="U54" s="125"/>
      <c r="V54" s="122"/>
      <c r="W54" s="124">
        <f ca="1"/>
        <v>0</v>
      </c>
      <c r="X54" s="124">
        <f ca="1"/>
        <v>0</v>
      </c>
      <c r="Y54" s="124">
        <f ca="1"/>
        <v>0</v>
      </c>
      <c r="AD54">
        <f t="shared" si="0"/>
        <v>0</v>
      </c>
      <c r="AE54">
        <f t="shared" si="1"/>
        <v>0</v>
      </c>
      <c r="AF54">
        <f t="shared" si="2"/>
        <v>0</v>
      </c>
    </row>
    <row r="55" spans="3:32">
      <c r="C55" s="13" t="s">
        <v>37</v>
      </c>
      <c r="D55" s="49">
        <f t="shared" si="5"/>
        <v>47</v>
      </c>
      <c r="E55" s="42"/>
      <c r="F55" s="63"/>
      <c r="G55" s="51"/>
      <c r="H55" s="51"/>
      <c r="I55" s="58">
        <v>0</v>
      </c>
      <c r="J55" s="69">
        <v>0.1</v>
      </c>
      <c r="K55" s="58"/>
      <c r="L55" s="70">
        <f t="shared" si="3"/>
        <v>0</v>
      </c>
      <c r="M55" s="51"/>
      <c r="N55" s="51"/>
      <c r="O55" s="7"/>
      <c r="P55" s="101">
        <f t="shared" si="4"/>
        <v>47</v>
      </c>
      <c r="Q55" s="119" cm="1">
        <f t="array" aca="1" ref="Q55" ca="1">IF($J55=INDIRECT(ADDRESS(ROW(),MATCH("税率",$8:$8,0),2)),$L55-INDIRECT(ADDRESS(ROW(),MATCH("計算後税抜対象外",$8:$8,0),2))-INDIRECT(ADDRESS(ROW(),MATCH("税抜き対象外",$8:$8,0),2))-INDIRECT(ADDRESS(ROW(),MATCH("税抜確認額",$8:$8,0),2)),ROUNDDOWN(($I55-$K55)/(1+INDIRECT(ADDRESS(ROW(),MATCH("税率",$8:$8,0),2))),0)-INDIRECT(ADDRESS(ROW(),MATCH("計算後税抜対象外",$8:$8,0),2))-INDIRECT(ADDRESS(ROW(),MATCH("税抜き対象外",$8:$8,0),2))-INDIRECT(ADDRESS(ROW(),MATCH("税抜確認額",$8:$8,0),)))</f>
        <v>0</v>
      </c>
      <c r="R55" s="120">
        <v>0.1</v>
      </c>
      <c r="S55" s="125"/>
      <c r="T55" s="125"/>
      <c r="U55" s="125"/>
      <c r="V55" s="122"/>
      <c r="W55" s="124">
        <f ca="1"/>
        <v>0</v>
      </c>
      <c r="X55" s="124">
        <f ca="1"/>
        <v>0</v>
      </c>
      <c r="Y55" s="124">
        <f ca="1"/>
        <v>0</v>
      </c>
      <c r="AD55">
        <f t="shared" si="0"/>
        <v>0</v>
      </c>
      <c r="AE55">
        <f t="shared" si="1"/>
        <v>0</v>
      </c>
      <c r="AF55">
        <f t="shared" si="2"/>
        <v>0</v>
      </c>
    </row>
    <row r="56" spans="3:32">
      <c r="C56" s="13" t="s">
        <v>37</v>
      </c>
      <c r="D56" s="49">
        <f t="shared" si="5"/>
        <v>48</v>
      </c>
      <c r="E56" s="42"/>
      <c r="F56" s="63"/>
      <c r="G56" s="51"/>
      <c r="H56" s="51"/>
      <c r="I56" s="58">
        <v>0</v>
      </c>
      <c r="J56" s="69">
        <v>0.1</v>
      </c>
      <c r="K56" s="58"/>
      <c r="L56" s="70">
        <f t="shared" si="3"/>
        <v>0</v>
      </c>
      <c r="M56" s="51"/>
      <c r="N56" s="51"/>
      <c r="O56" s="7"/>
      <c r="P56" s="101">
        <f t="shared" si="4"/>
        <v>48</v>
      </c>
      <c r="Q56" s="119" cm="1">
        <f t="array" aca="1" ref="Q56" ca="1">IF($J56=INDIRECT(ADDRESS(ROW(),MATCH("税率",$8:$8,0),2)),$L56-INDIRECT(ADDRESS(ROW(),MATCH("計算後税抜対象外",$8:$8,0),2))-INDIRECT(ADDRESS(ROW(),MATCH("税抜き対象外",$8:$8,0),2))-INDIRECT(ADDRESS(ROW(),MATCH("税抜確認額",$8:$8,0),2)),ROUNDDOWN(($I56-$K56)/(1+INDIRECT(ADDRESS(ROW(),MATCH("税率",$8:$8,0),2))),0)-INDIRECT(ADDRESS(ROW(),MATCH("計算後税抜対象外",$8:$8,0),2))-INDIRECT(ADDRESS(ROW(),MATCH("税抜き対象外",$8:$8,0),2))-INDIRECT(ADDRESS(ROW(),MATCH("税抜確認額",$8:$8,0),)))</f>
        <v>0</v>
      </c>
      <c r="R56" s="120">
        <v>0.1</v>
      </c>
      <c r="S56" s="125"/>
      <c r="T56" s="125"/>
      <c r="U56" s="125"/>
      <c r="V56" s="122"/>
      <c r="W56" s="124">
        <f ca="1"/>
        <v>0</v>
      </c>
      <c r="X56" s="124">
        <f ca="1"/>
        <v>0</v>
      </c>
      <c r="Y56" s="124">
        <f ca="1"/>
        <v>0</v>
      </c>
      <c r="AD56">
        <f t="shared" si="0"/>
        <v>0</v>
      </c>
      <c r="AE56">
        <f t="shared" si="1"/>
        <v>0</v>
      </c>
      <c r="AF56">
        <f t="shared" si="2"/>
        <v>0</v>
      </c>
    </row>
    <row r="57" spans="3:32">
      <c r="C57" s="13" t="s">
        <v>37</v>
      </c>
      <c r="D57" s="49">
        <f t="shared" si="5"/>
        <v>49</v>
      </c>
      <c r="E57" s="42"/>
      <c r="F57" s="63"/>
      <c r="G57" s="51"/>
      <c r="H57" s="51"/>
      <c r="I57" s="58">
        <v>0</v>
      </c>
      <c r="J57" s="69">
        <v>0.1</v>
      </c>
      <c r="K57" s="58"/>
      <c r="L57" s="70">
        <f t="shared" si="3"/>
        <v>0</v>
      </c>
      <c r="M57" s="51"/>
      <c r="N57" s="51"/>
      <c r="O57" s="7"/>
      <c r="P57" s="101">
        <f t="shared" si="4"/>
        <v>49</v>
      </c>
      <c r="Q57" s="119" cm="1">
        <f t="array" aca="1" ref="Q57" ca="1">IF($J57=INDIRECT(ADDRESS(ROW(),MATCH("税率",$8:$8,0),2)),$L57-INDIRECT(ADDRESS(ROW(),MATCH("計算後税抜対象外",$8:$8,0),2))-INDIRECT(ADDRESS(ROW(),MATCH("税抜き対象外",$8:$8,0),2))-INDIRECT(ADDRESS(ROW(),MATCH("税抜確認額",$8:$8,0),2)),ROUNDDOWN(($I57-$K57)/(1+INDIRECT(ADDRESS(ROW(),MATCH("税率",$8:$8,0),2))),0)-INDIRECT(ADDRESS(ROW(),MATCH("計算後税抜対象外",$8:$8,0),2))-INDIRECT(ADDRESS(ROW(),MATCH("税抜き対象外",$8:$8,0),2))-INDIRECT(ADDRESS(ROW(),MATCH("税抜確認額",$8:$8,0),)))</f>
        <v>0</v>
      </c>
      <c r="R57" s="120">
        <v>0.1</v>
      </c>
      <c r="S57" s="125"/>
      <c r="T57" s="125"/>
      <c r="U57" s="125"/>
      <c r="V57" s="122"/>
      <c r="W57" s="124">
        <f ca="1"/>
        <v>0</v>
      </c>
      <c r="X57" s="124">
        <f ca="1"/>
        <v>0</v>
      </c>
      <c r="Y57" s="124">
        <f ca="1"/>
        <v>0</v>
      </c>
      <c r="AD57">
        <f t="shared" si="0"/>
        <v>0</v>
      </c>
      <c r="AE57">
        <f t="shared" si="1"/>
        <v>0</v>
      </c>
      <c r="AF57">
        <f t="shared" si="2"/>
        <v>0</v>
      </c>
    </row>
    <row r="58" spans="3:32">
      <c r="C58" s="13" t="s">
        <v>37</v>
      </c>
      <c r="D58" s="49">
        <f t="shared" ref="D58:D121" si="6">D57+1</f>
        <v>50</v>
      </c>
      <c r="E58" s="42"/>
      <c r="F58" s="63"/>
      <c r="G58" s="51"/>
      <c r="H58" s="51"/>
      <c r="I58" s="58">
        <v>0</v>
      </c>
      <c r="J58" s="69">
        <v>0.1</v>
      </c>
      <c r="K58" s="58"/>
      <c r="L58" s="70">
        <f t="shared" si="3"/>
        <v>0</v>
      </c>
      <c r="M58" s="51"/>
      <c r="N58" s="51"/>
      <c r="O58" s="7"/>
      <c r="P58" s="101">
        <f t="shared" si="4"/>
        <v>50</v>
      </c>
      <c r="Q58" s="119" cm="1">
        <f t="array" aca="1" ref="Q58" ca="1">IF($J58=INDIRECT(ADDRESS(ROW(),MATCH("税率",$8:$8,0),2)),$L58-INDIRECT(ADDRESS(ROW(),MATCH("計算後税抜対象外",$8:$8,0),2))-INDIRECT(ADDRESS(ROW(),MATCH("税抜き対象外",$8:$8,0),2))-INDIRECT(ADDRESS(ROW(),MATCH("税抜確認額",$8:$8,0),2)),ROUNDDOWN(($I58-$K58)/(1+INDIRECT(ADDRESS(ROW(),MATCH("税率",$8:$8,0),2))),0)-INDIRECT(ADDRESS(ROW(),MATCH("計算後税抜対象外",$8:$8,0),2))-INDIRECT(ADDRESS(ROW(),MATCH("税抜き対象外",$8:$8,0),2))-INDIRECT(ADDRESS(ROW(),MATCH("税抜確認額",$8:$8,0),)))</f>
        <v>0</v>
      </c>
      <c r="R58" s="120">
        <v>0.1</v>
      </c>
      <c r="S58" s="125"/>
      <c r="T58" s="125"/>
      <c r="U58" s="125"/>
      <c r="V58" s="122"/>
      <c r="W58" s="124">
        <f ca="1"/>
        <v>0</v>
      </c>
      <c r="X58" s="124">
        <f ca="1"/>
        <v>0</v>
      </c>
      <c r="Y58" s="124">
        <f ca="1"/>
        <v>0</v>
      </c>
      <c r="AD58">
        <f t="shared" si="0"/>
        <v>0</v>
      </c>
      <c r="AE58">
        <f t="shared" si="1"/>
        <v>0</v>
      </c>
      <c r="AF58">
        <f t="shared" si="2"/>
        <v>0</v>
      </c>
    </row>
    <row r="59" spans="3:32">
      <c r="C59" s="13" t="s">
        <v>37</v>
      </c>
      <c r="D59" s="49">
        <f>D58+1</f>
        <v>51</v>
      </c>
      <c r="E59" s="42"/>
      <c r="F59" s="63"/>
      <c r="G59" s="51"/>
      <c r="H59" s="51"/>
      <c r="I59" s="58">
        <v>0</v>
      </c>
      <c r="J59" s="69">
        <v>0.1</v>
      </c>
      <c r="K59" s="58"/>
      <c r="L59" s="70">
        <f t="shared" si="3"/>
        <v>0</v>
      </c>
      <c r="M59" s="51"/>
      <c r="N59" s="51"/>
      <c r="O59" s="7"/>
      <c r="P59" s="101">
        <f t="shared" si="4"/>
        <v>51</v>
      </c>
      <c r="Q59" s="119" cm="1">
        <f t="array" aca="1" ref="Q59" ca="1">IF($J59=INDIRECT(ADDRESS(ROW(),MATCH("税率",$8:$8,0),2)),$L59-INDIRECT(ADDRESS(ROW(),MATCH("計算後税抜対象外",$8:$8,0),2))-INDIRECT(ADDRESS(ROW(),MATCH("税抜き対象外",$8:$8,0),2))-INDIRECT(ADDRESS(ROW(),MATCH("税抜確認額",$8:$8,0),2)),ROUNDDOWN(($I59-$K59)/(1+INDIRECT(ADDRESS(ROW(),MATCH("税率",$8:$8,0),2))),0)-INDIRECT(ADDRESS(ROW(),MATCH("計算後税抜対象外",$8:$8,0),2))-INDIRECT(ADDRESS(ROW(),MATCH("税抜き対象外",$8:$8,0),2))-INDIRECT(ADDRESS(ROW(),MATCH("税抜確認額",$8:$8,0),)))</f>
        <v>0</v>
      </c>
      <c r="R59" s="120">
        <v>0.1</v>
      </c>
      <c r="S59" s="125"/>
      <c r="T59" s="125"/>
      <c r="U59" s="125"/>
      <c r="V59" s="122"/>
      <c r="W59" s="124">
        <f ca="1"/>
        <v>0</v>
      </c>
      <c r="X59" s="124">
        <f ca="1"/>
        <v>0</v>
      </c>
      <c r="Y59" s="124">
        <f ca="1"/>
        <v>0</v>
      </c>
      <c r="AD59">
        <f t="shared" si="0"/>
        <v>0</v>
      </c>
      <c r="AE59">
        <f t="shared" si="1"/>
        <v>0</v>
      </c>
      <c r="AF59">
        <f t="shared" si="2"/>
        <v>0</v>
      </c>
    </row>
    <row r="60" spans="3:32">
      <c r="C60" s="13" t="s">
        <v>37</v>
      </c>
      <c r="D60" s="49">
        <f t="shared" si="6"/>
        <v>52</v>
      </c>
      <c r="E60" s="42"/>
      <c r="F60" s="63"/>
      <c r="G60" s="51"/>
      <c r="H60" s="51"/>
      <c r="I60" s="58">
        <v>0</v>
      </c>
      <c r="J60" s="69">
        <v>0.1</v>
      </c>
      <c r="K60" s="58"/>
      <c r="L60" s="70">
        <f t="shared" si="3"/>
        <v>0</v>
      </c>
      <c r="M60" s="51"/>
      <c r="N60" s="51"/>
      <c r="O60" s="7"/>
      <c r="P60" s="101">
        <f t="shared" si="4"/>
        <v>52</v>
      </c>
      <c r="Q60" s="119" cm="1">
        <f t="array" aca="1" ref="Q60" ca="1">IF($J60=INDIRECT(ADDRESS(ROW(),MATCH("税率",$8:$8,0),2)),$L60-INDIRECT(ADDRESS(ROW(),MATCH("計算後税抜対象外",$8:$8,0),2))-INDIRECT(ADDRESS(ROW(),MATCH("税抜き対象外",$8:$8,0),2))-INDIRECT(ADDRESS(ROW(),MATCH("税抜確認額",$8:$8,0),2)),ROUNDDOWN(($I60-$K60)/(1+INDIRECT(ADDRESS(ROW(),MATCH("税率",$8:$8,0),2))),0)-INDIRECT(ADDRESS(ROW(),MATCH("計算後税抜対象外",$8:$8,0),2))-INDIRECT(ADDRESS(ROW(),MATCH("税抜き対象外",$8:$8,0),2))-INDIRECT(ADDRESS(ROW(),MATCH("税抜確認額",$8:$8,0),)))</f>
        <v>0</v>
      </c>
      <c r="R60" s="120">
        <v>0.1</v>
      </c>
      <c r="S60" s="125"/>
      <c r="T60" s="125"/>
      <c r="U60" s="125"/>
      <c r="V60" s="122"/>
      <c r="W60" s="124">
        <f ca="1"/>
        <v>0</v>
      </c>
      <c r="X60" s="124">
        <f ca="1"/>
        <v>0</v>
      </c>
      <c r="Y60" s="124">
        <f ca="1"/>
        <v>0</v>
      </c>
      <c r="AD60">
        <f t="shared" si="0"/>
        <v>0</v>
      </c>
      <c r="AE60">
        <f t="shared" si="1"/>
        <v>0</v>
      </c>
      <c r="AF60">
        <f t="shared" si="2"/>
        <v>0</v>
      </c>
    </row>
    <row r="61" spans="3:32">
      <c r="C61" s="13" t="s">
        <v>37</v>
      </c>
      <c r="D61" s="49">
        <f t="shared" si="6"/>
        <v>53</v>
      </c>
      <c r="E61" s="42"/>
      <c r="F61" s="63"/>
      <c r="G61" s="51"/>
      <c r="H61" s="51"/>
      <c r="I61" s="58">
        <v>0</v>
      </c>
      <c r="J61" s="69">
        <v>0.1</v>
      </c>
      <c r="K61" s="58"/>
      <c r="L61" s="70">
        <f t="shared" si="3"/>
        <v>0</v>
      </c>
      <c r="M61" s="51"/>
      <c r="N61" s="51"/>
      <c r="O61" s="7"/>
      <c r="P61" s="101">
        <f t="shared" si="4"/>
        <v>53</v>
      </c>
      <c r="Q61" s="119" cm="1">
        <f t="array" aca="1" ref="Q61" ca="1">IF($J61=INDIRECT(ADDRESS(ROW(),MATCH("税率",$8:$8,0),2)),$L61-INDIRECT(ADDRESS(ROW(),MATCH("計算後税抜対象外",$8:$8,0),2))-INDIRECT(ADDRESS(ROW(),MATCH("税抜き対象外",$8:$8,0),2))-INDIRECT(ADDRESS(ROW(),MATCH("税抜確認額",$8:$8,0),2)),ROUNDDOWN(($I61-$K61)/(1+INDIRECT(ADDRESS(ROW(),MATCH("税率",$8:$8,0),2))),0)-INDIRECT(ADDRESS(ROW(),MATCH("計算後税抜対象外",$8:$8,0),2))-INDIRECT(ADDRESS(ROW(),MATCH("税抜き対象外",$8:$8,0),2))-INDIRECT(ADDRESS(ROW(),MATCH("税抜確認額",$8:$8,0),)))</f>
        <v>0</v>
      </c>
      <c r="R61" s="120">
        <v>0.1</v>
      </c>
      <c r="S61" s="125"/>
      <c r="T61" s="125"/>
      <c r="U61" s="125"/>
      <c r="V61" s="122"/>
      <c r="W61" s="124">
        <f ca="1"/>
        <v>0</v>
      </c>
      <c r="X61" s="124">
        <f ca="1"/>
        <v>0</v>
      </c>
      <c r="Y61" s="124">
        <f ca="1"/>
        <v>0</v>
      </c>
      <c r="AD61">
        <f t="shared" si="0"/>
        <v>0</v>
      </c>
      <c r="AE61">
        <f t="shared" si="1"/>
        <v>0</v>
      </c>
      <c r="AF61">
        <f t="shared" si="2"/>
        <v>0</v>
      </c>
    </row>
    <row r="62" spans="3:32">
      <c r="C62" s="13" t="s">
        <v>37</v>
      </c>
      <c r="D62" s="49">
        <f t="shared" si="6"/>
        <v>54</v>
      </c>
      <c r="E62" s="42"/>
      <c r="F62" s="63"/>
      <c r="G62" s="51"/>
      <c r="H62" s="51"/>
      <c r="I62" s="58">
        <v>0</v>
      </c>
      <c r="J62" s="69">
        <v>0.1</v>
      </c>
      <c r="K62" s="58"/>
      <c r="L62" s="70">
        <f t="shared" si="3"/>
        <v>0</v>
      </c>
      <c r="M62" s="51"/>
      <c r="N62" s="51"/>
      <c r="O62" s="7"/>
      <c r="P62" s="101">
        <f t="shared" si="4"/>
        <v>54</v>
      </c>
      <c r="Q62" s="119" cm="1">
        <f t="array" aca="1" ref="Q62" ca="1">IF($J62=INDIRECT(ADDRESS(ROW(),MATCH("税率",$8:$8,0),2)),$L62-INDIRECT(ADDRESS(ROW(),MATCH("計算後税抜対象外",$8:$8,0),2))-INDIRECT(ADDRESS(ROW(),MATCH("税抜き対象外",$8:$8,0),2))-INDIRECT(ADDRESS(ROW(),MATCH("税抜確認額",$8:$8,0),2)),ROUNDDOWN(($I62-$K62)/(1+INDIRECT(ADDRESS(ROW(),MATCH("税率",$8:$8,0),2))),0)-INDIRECT(ADDRESS(ROW(),MATCH("計算後税抜対象外",$8:$8,0),2))-INDIRECT(ADDRESS(ROW(),MATCH("税抜き対象外",$8:$8,0),2))-INDIRECT(ADDRESS(ROW(),MATCH("税抜確認額",$8:$8,0),)))</f>
        <v>0</v>
      </c>
      <c r="R62" s="120">
        <v>0.1</v>
      </c>
      <c r="S62" s="125"/>
      <c r="T62" s="125"/>
      <c r="U62" s="125"/>
      <c r="V62" s="122"/>
      <c r="W62" s="124">
        <f ca="1"/>
        <v>0</v>
      </c>
      <c r="X62" s="124">
        <f ca="1"/>
        <v>0</v>
      </c>
      <c r="Y62" s="124">
        <f ca="1"/>
        <v>0</v>
      </c>
      <c r="AD62">
        <f t="shared" si="0"/>
        <v>0</v>
      </c>
      <c r="AE62">
        <f t="shared" si="1"/>
        <v>0</v>
      </c>
      <c r="AF62">
        <f t="shared" si="2"/>
        <v>0</v>
      </c>
    </row>
    <row r="63" spans="3:32">
      <c r="C63" s="13" t="s">
        <v>37</v>
      </c>
      <c r="D63" s="49">
        <f t="shared" si="6"/>
        <v>55</v>
      </c>
      <c r="E63" s="42"/>
      <c r="F63" s="63"/>
      <c r="G63" s="51"/>
      <c r="H63" s="51"/>
      <c r="I63" s="58">
        <v>0</v>
      </c>
      <c r="J63" s="69">
        <v>0.1</v>
      </c>
      <c r="K63" s="58"/>
      <c r="L63" s="70">
        <f t="shared" si="3"/>
        <v>0</v>
      </c>
      <c r="M63" s="51"/>
      <c r="N63" s="51"/>
      <c r="O63" s="7"/>
      <c r="P63" s="101">
        <f t="shared" si="4"/>
        <v>55</v>
      </c>
      <c r="Q63" s="119" cm="1">
        <f t="array" aca="1" ref="Q63" ca="1">IF($J63=INDIRECT(ADDRESS(ROW(),MATCH("税率",$8:$8,0),2)),$L63-INDIRECT(ADDRESS(ROW(),MATCH("計算後税抜対象外",$8:$8,0),2))-INDIRECT(ADDRESS(ROW(),MATCH("税抜き対象外",$8:$8,0),2))-INDIRECT(ADDRESS(ROW(),MATCH("税抜確認額",$8:$8,0),2)),ROUNDDOWN(($I63-$K63)/(1+INDIRECT(ADDRESS(ROW(),MATCH("税率",$8:$8,0),2))),0)-INDIRECT(ADDRESS(ROW(),MATCH("計算後税抜対象外",$8:$8,0),2))-INDIRECT(ADDRESS(ROW(),MATCH("税抜き対象外",$8:$8,0),2))-INDIRECT(ADDRESS(ROW(),MATCH("税抜確認額",$8:$8,0),)))</f>
        <v>0</v>
      </c>
      <c r="R63" s="120">
        <v>0.1</v>
      </c>
      <c r="S63" s="125"/>
      <c r="T63" s="125"/>
      <c r="U63" s="125"/>
      <c r="V63" s="122"/>
      <c r="W63" s="124">
        <f ca="1"/>
        <v>0</v>
      </c>
      <c r="X63" s="124">
        <f ca="1"/>
        <v>0</v>
      </c>
      <c r="Y63" s="124">
        <f ca="1"/>
        <v>0</v>
      </c>
      <c r="AD63">
        <f t="shared" si="0"/>
        <v>0</v>
      </c>
      <c r="AE63">
        <f t="shared" si="1"/>
        <v>0</v>
      </c>
      <c r="AF63">
        <f t="shared" si="2"/>
        <v>0</v>
      </c>
    </row>
    <row r="64" spans="3:32">
      <c r="C64" s="13" t="s">
        <v>37</v>
      </c>
      <c r="D64" s="49">
        <f t="shared" si="6"/>
        <v>56</v>
      </c>
      <c r="E64" s="42"/>
      <c r="F64" s="63"/>
      <c r="G64" s="51"/>
      <c r="H64" s="51"/>
      <c r="I64" s="58">
        <v>0</v>
      </c>
      <c r="J64" s="69">
        <v>0.1</v>
      </c>
      <c r="K64" s="58"/>
      <c r="L64" s="70">
        <f t="shared" si="3"/>
        <v>0</v>
      </c>
      <c r="M64" s="51"/>
      <c r="N64" s="51"/>
      <c r="O64" s="7"/>
      <c r="P64" s="101">
        <f t="shared" si="4"/>
        <v>56</v>
      </c>
      <c r="Q64" s="119" cm="1">
        <f t="array" aca="1" ref="Q64" ca="1">IF($J64=INDIRECT(ADDRESS(ROW(),MATCH("税率",$8:$8,0),2)),$L64-INDIRECT(ADDRESS(ROW(),MATCH("計算後税抜対象外",$8:$8,0),2))-INDIRECT(ADDRESS(ROW(),MATCH("税抜き対象外",$8:$8,0),2))-INDIRECT(ADDRESS(ROW(),MATCH("税抜確認額",$8:$8,0),2)),ROUNDDOWN(($I64-$K64)/(1+INDIRECT(ADDRESS(ROW(),MATCH("税率",$8:$8,0),2))),0)-INDIRECT(ADDRESS(ROW(),MATCH("計算後税抜対象外",$8:$8,0),2))-INDIRECT(ADDRESS(ROW(),MATCH("税抜き対象外",$8:$8,0),2))-INDIRECT(ADDRESS(ROW(),MATCH("税抜確認額",$8:$8,0),)))</f>
        <v>0</v>
      </c>
      <c r="R64" s="120">
        <v>0.1</v>
      </c>
      <c r="S64" s="125"/>
      <c r="T64" s="125"/>
      <c r="U64" s="125"/>
      <c r="V64" s="122"/>
      <c r="W64" s="124">
        <f ca="1"/>
        <v>0</v>
      </c>
      <c r="X64" s="124">
        <f ca="1"/>
        <v>0</v>
      </c>
      <c r="Y64" s="124">
        <f ca="1"/>
        <v>0</v>
      </c>
      <c r="AD64">
        <f t="shared" si="0"/>
        <v>0</v>
      </c>
      <c r="AE64">
        <f t="shared" si="1"/>
        <v>0</v>
      </c>
      <c r="AF64">
        <f t="shared" si="2"/>
        <v>0</v>
      </c>
    </row>
    <row r="65" spans="3:32">
      <c r="C65" s="13" t="s">
        <v>37</v>
      </c>
      <c r="D65" s="49">
        <f t="shared" si="6"/>
        <v>57</v>
      </c>
      <c r="E65" s="42"/>
      <c r="F65" s="63"/>
      <c r="G65" s="51"/>
      <c r="H65" s="51"/>
      <c r="I65" s="58">
        <v>0</v>
      </c>
      <c r="J65" s="69">
        <v>0.1</v>
      </c>
      <c r="K65" s="58"/>
      <c r="L65" s="70">
        <f t="shared" si="3"/>
        <v>0</v>
      </c>
      <c r="M65" s="51"/>
      <c r="N65" s="51"/>
      <c r="O65" s="7"/>
      <c r="P65" s="101">
        <f t="shared" si="4"/>
        <v>57</v>
      </c>
      <c r="Q65" s="119" cm="1">
        <f t="array" aca="1" ref="Q65" ca="1">IF($J65=INDIRECT(ADDRESS(ROW(),MATCH("税率",$8:$8,0),2)),$L65-INDIRECT(ADDRESS(ROW(),MATCH("計算後税抜対象外",$8:$8,0),2))-INDIRECT(ADDRESS(ROW(),MATCH("税抜き対象外",$8:$8,0),2))-INDIRECT(ADDRESS(ROW(),MATCH("税抜確認額",$8:$8,0),2)),ROUNDDOWN(($I65-$K65)/(1+INDIRECT(ADDRESS(ROW(),MATCH("税率",$8:$8,0),2))),0)-INDIRECT(ADDRESS(ROW(),MATCH("計算後税抜対象外",$8:$8,0),2))-INDIRECT(ADDRESS(ROW(),MATCH("税抜き対象外",$8:$8,0),2))-INDIRECT(ADDRESS(ROW(),MATCH("税抜確認額",$8:$8,0),)))</f>
        <v>0</v>
      </c>
      <c r="R65" s="120">
        <v>0.1</v>
      </c>
      <c r="S65" s="125"/>
      <c r="T65" s="125"/>
      <c r="U65" s="125"/>
      <c r="V65" s="122"/>
      <c r="W65" s="124">
        <f ca="1"/>
        <v>0</v>
      </c>
      <c r="X65" s="124">
        <f ca="1"/>
        <v>0</v>
      </c>
      <c r="Y65" s="124">
        <f ca="1"/>
        <v>0</v>
      </c>
      <c r="AD65">
        <f t="shared" si="0"/>
        <v>0</v>
      </c>
      <c r="AE65">
        <f t="shared" si="1"/>
        <v>0</v>
      </c>
      <c r="AF65">
        <f t="shared" si="2"/>
        <v>0</v>
      </c>
    </row>
    <row r="66" spans="3:32">
      <c r="C66" s="13" t="s">
        <v>37</v>
      </c>
      <c r="D66" s="49">
        <f t="shared" si="6"/>
        <v>58</v>
      </c>
      <c r="E66" s="42"/>
      <c r="F66" s="63"/>
      <c r="G66" s="51"/>
      <c r="H66" s="51"/>
      <c r="I66" s="58">
        <v>0</v>
      </c>
      <c r="J66" s="69">
        <v>0.1</v>
      </c>
      <c r="K66" s="58"/>
      <c r="L66" s="70">
        <f t="shared" si="3"/>
        <v>0</v>
      </c>
      <c r="M66" s="51"/>
      <c r="N66" s="51"/>
      <c r="O66" s="7"/>
      <c r="P66" s="101">
        <f t="shared" si="4"/>
        <v>58</v>
      </c>
      <c r="Q66" s="119" cm="1">
        <f t="array" aca="1" ref="Q66" ca="1">IF($J66=INDIRECT(ADDRESS(ROW(),MATCH("税率",$8:$8,0),2)),$L66-INDIRECT(ADDRESS(ROW(),MATCH("計算後税抜対象外",$8:$8,0),2))-INDIRECT(ADDRESS(ROW(),MATCH("税抜き対象外",$8:$8,0),2))-INDIRECT(ADDRESS(ROW(),MATCH("税抜確認額",$8:$8,0),2)),ROUNDDOWN(($I66-$K66)/(1+INDIRECT(ADDRESS(ROW(),MATCH("税率",$8:$8,0),2))),0)-INDIRECT(ADDRESS(ROW(),MATCH("計算後税抜対象外",$8:$8,0),2))-INDIRECT(ADDRESS(ROW(),MATCH("税抜き対象外",$8:$8,0),2))-INDIRECT(ADDRESS(ROW(),MATCH("税抜確認額",$8:$8,0),)))</f>
        <v>0</v>
      </c>
      <c r="R66" s="120">
        <v>0.1</v>
      </c>
      <c r="S66" s="125"/>
      <c r="T66" s="125"/>
      <c r="U66" s="125"/>
      <c r="V66" s="122"/>
      <c r="W66" s="124">
        <f ca="1"/>
        <v>0</v>
      </c>
      <c r="X66" s="124">
        <f ca="1"/>
        <v>0</v>
      </c>
      <c r="Y66" s="124">
        <f ca="1"/>
        <v>0</v>
      </c>
      <c r="AD66">
        <f t="shared" si="0"/>
        <v>0</v>
      </c>
      <c r="AE66">
        <f t="shared" si="1"/>
        <v>0</v>
      </c>
      <c r="AF66">
        <f t="shared" si="2"/>
        <v>0</v>
      </c>
    </row>
    <row r="67" spans="3:32">
      <c r="C67" s="13" t="s">
        <v>37</v>
      </c>
      <c r="D67" s="49">
        <f t="shared" si="6"/>
        <v>59</v>
      </c>
      <c r="E67" s="42"/>
      <c r="F67" s="63"/>
      <c r="G67" s="51"/>
      <c r="H67" s="51"/>
      <c r="I67" s="58">
        <v>0</v>
      </c>
      <c r="J67" s="69">
        <v>0.1</v>
      </c>
      <c r="K67" s="58"/>
      <c r="L67" s="70">
        <f t="shared" si="3"/>
        <v>0</v>
      </c>
      <c r="M67" s="51"/>
      <c r="N67" s="51"/>
      <c r="O67" s="7"/>
      <c r="P67" s="101">
        <f t="shared" si="4"/>
        <v>59</v>
      </c>
      <c r="Q67" s="119" cm="1">
        <f t="array" aca="1" ref="Q67" ca="1">IF($J67=INDIRECT(ADDRESS(ROW(),MATCH("税率",$8:$8,0),2)),$L67-INDIRECT(ADDRESS(ROW(),MATCH("計算後税抜対象外",$8:$8,0),2))-INDIRECT(ADDRESS(ROW(),MATCH("税抜き対象外",$8:$8,0),2))-INDIRECT(ADDRESS(ROW(),MATCH("税抜確認額",$8:$8,0),2)),ROUNDDOWN(($I67-$K67)/(1+INDIRECT(ADDRESS(ROW(),MATCH("税率",$8:$8,0),2))),0)-INDIRECT(ADDRESS(ROW(),MATCH("計算後税抜対象外",$8:$8,0),2))-INDIRECT(ADDRESS(ROW(),MATCH("税抜き対象外",$8:$8,0),2))-INDIRECT(ADDRESS(ROW(),MATCH("税抜確認額",$8:$8,0),)))</f>
        <v>0</v>
      </c>
      <c r="R67" s="120">
        <v>0.1</v>
      </c>
      <c r="S67" s="125"/>
      <c r="T67" s="125"/>
      <c r="U67" s="125"/>
      <c r="V67" s="122"/>
      <c r="W67" s="124">
        <f ca="1"/>
        <v>0</v>
      </c>
      <c r="X67" s="124">
        <f ca="1"/>
        <v>0</v>
      </c>
      <c r="Y67" s="124">
        <f ca="1"/>
        <v>0</v>
      </c>
      <c r="AD67">
        <f t="shared" si="0"/>
        <v>0</v>
      </c>
      <c r="AE67">
        <f t="shared" si="1"/>
        <v>0</v>
      </c>
      <c r="AF67">
        <f t="shared" si="2"/>
        <v>0</v>
      </c>
    </row>
    <row r="68" spans="3:32">
      <c r="C68" s="13" t="s">
        <v>37</v>
      </c>
      <c r="D68" s="49">
        <f t="shared" si="6"/>
        <v>60</v>
      </c>
      <c r="E68" s="42"/>
      <c r="F68" s="63"/>
      <c r="G68" s="51"/>
      <c r="H68" s="51"/>
      <c r="I68" s="58">
        <v>0</v>
      </c>
      <c r="J68" s="69">
        <v>0.1</v>
      </c>
      <c r="K68" s="58"/>
      <c r="L68" s="70">
        <f t="shared" si="3"/>
        <v>0</v>
      </c>
      <c r="M68" s="51"/>
      <c r="N68" s="51"/>
      <c r="O68" s="7"/>
      <c r="P68" s="101">
        <f t="shared" si="4"/>
        <v>60</v>
      </c>
      <c r="Q68" s="119" cm="1">
        <f t="array" aca="1" ref="Q68" ca="1">IF($J68=INDIRECT(ADDRESS(ROW(),MATCH("税率",$8:$8,0),2)),$L68-INDIRECT(ADDRESS(ROW(),MATCH("計算後税抜対象外",$8:$8,0),2))-INDIRECT(ADDRESS(ROW(),MATCH("税抜き対象外",$8:$8,0),2))-INDIRECT(ADDRESS(ROW(),MATCH("税抜確認額",$8:$8,0),2)),ROUNDDOWN(($I68-$K68)/(1+INDIRECT(ADDRESS(ROW(),MATCH("税率",$8:$8,0),2))),0)-INDIRECT(ADDRESS(ROW(),MATCH("計算後税抜対象外",$8:$8,0),2))-INDIRECT(ADDRESS(ROW(),MATCH("税抜き対象外",$8:$8,0),2))-INDIRECT(ADDRESS(ROW(),MATCH("税抜確認額",$8:$8,0),)))</f>
        <v>0</v>
      </c>
      <c r="R68" s="120">
        <v>0.1</v>
      </c>
      <c r="S68" s="125"/>
      <c r="T68" s="125"/>
      <c r="U68" s="125"/>
      <c r="V68" s="122"/>
      <c r="W68" s="124">
        <f ca="1"/>
        <v>0</v>
      </c>
      <c r="X68" s="124">
        <f ca="1"/>
        <v>0</v>
      </c>
      <c r="Y68" s="124">
        <f ca="1"/>
        <v>0</v>
      </c>
      <c r="AD68">
        <f t="shared" si="0"/>
        <v>0</v>
      </c>
      <c r="AE68">
        <f t="shared" si="1"/>
        <v>0</v>
      </c>
      <c r="AF68">
        <f t="shared" si="2"/>
        <v>0</v>
      </c>
    </row>
    <row r="69" spans="3:32">
      <c r="C69" s="13" t="s">
        <v>37</v>
      </c>
      <c r="D69" s="49">
        <f t="shared" si="6"/>
        <v>61</v>
      </c>
      <c r="E69" s="42"/>
      <c r="F69" s="63"/>
      <c r="G69" s="51"/>
      <c r="H69" s="51"/>
      <c r="I69" s="58">
        <v>0</v>
      </c>
      <c r="J69" s="69">
        <v>0.1</v>
      </c>
      <c r="K69" s="58"/>
      <c r="L69" s="70">
        <f t="shared" si="3"/>
        <v>0</v>
      </c>
      <c r="M69" s="51"/>
      <c r="N69" s="51"/>
      <c r="O69" s="7"/>
      <c r="P69" s="101">
        <f t="shared" si="4"/>
        <v>61</v>
      </c>
      <c r="Q69" s="119" cm="1">
        <f t="array" aca="1" ref="Q69" ca="1">IF($J69=INDIRECT(ADDRESS(ROW(),MATCH("税率",$8:$8,0),2)),$L69-INDIRECT(ADDRESS(ROW(),MATCH("計算後税抜対象外",$8:$8,0),2))-INDIRECT(ADDRESS(ROW(),MATCH("税抜き対象外",$8:$8,0),2))-INDIRECT(ADDRESS(ROW(),MATCH("税抜確認額",$8:$8,0),2)),ROUNDDOWN(($I69-$K69)/(1+INDIRECT(ADDRESS(ROW(),MATCH("税率",$8:$8,0),2))),0)-INDIRECT(ADDRESS(ROW(),MATCH("計算後税抜対象外",$8:$8,0),2))-INDIRECT(ADDRESS(ROW(),MATCH("税抜き対象外",$8:$8,0),2))-INDIRECT(ADDRESS(ROW(),MATCH("税抜確認額",$8:$8,0),)))</f>
        <v>0</v>
      </c>
      <c r="R69" s="120">
        <v>0.1</v>
      </c>
      <c r="S69" s="125"/>
      <c r="T69" s="125"/>
      <c r="U69" s="125"/>
      <c r="V69" s="122"/>
      <c r="W69" s="124">
        <f ca="1"/>
        <v>0</v>
      </c>
      <c r="X69" s="124">
        <f ca="1"/>
        <v>0</v>
      </c>
      <c r="Y69" s="124">
        <f ca="1"/>
        <v>0</v>
      </c>
      <c r="AD69">
        <f t="shared" si="0"/>
        <v>0</v>
      </c>
      <c r="AE69">
        <f t="shared" si="1"/>
        <v>0</v>
      </c>
      <c r="AF69">
        <f t="shared" si="2"/>
        <v>0</v>
      </c>
    </row>
    <row r="70" spans="3:32">
      <c r="C70" s="13" t="s">
        <v>37</v>
      </c>
      <c r="D70" s="49">
        <f t="shared" si="6"/>
        <v>62</v>
      </c>
      <c r="E70" s="42"/>
      <c r="F70" s="63"/>
      <c r="G70" s="51"/>
      <c r="H70" s="51"/>
      <c r="I70" s="58">
        <v>0</v>
      </c>
      <c r="J70" s="69">
        <v>0.1</v>
      </c>
      <c r="K70" s="58"/>
      <c r="L70" s="70">
        <f t="shared" si="3"/>
        <v>0</v>
      </c>
      <c r="M70" s="51"/>
      <c r="N70" s="51"/>
      <c r="O70" s="7"/>
      <c r="P70" s="101">
        <f t="shared" si="4"/>
        <v>62</v>
      </c>
      <c r="Q70" s="119" cm="1">
        <f t="array" aca="1" ref="Q70" ca="1">IF($J70=INDIRECT(ADDRESS(ROW(),MATCH("税率",$8:$8,0),2)),$L70-INDIRECT(ADDRESS(ROW(),MATCH("計算後税抜対象外",$8:$8,0),2))-INDIRECT(ADDRESS(ROW(),MATCH("税抜き対象外",$8:$8,0),2))-INDIRECT(ADDRESS(ROW(),MATCH("税抜確認額",$8:$8,0),2)),ROUNDDOWN(($I70-$K70)/(1+INDIRECT(ADDRESS(ROW(),MATCH("税率",$8:$8,0),2))),0)-INDIRECT(ADDRESS(ROW(),MATCH("計算後税抜対象外",$8:$8,0),2))-INDIRECT(ADDRESS(ROW(),MATCH("税抜き対象外",$8:$8,0),2))-INDIRECT(ADDRESS(ROW(),MATCH("税抜確認額",$8:$8,0),)))</f>
        <v>0</v>
      </c>
      <c r="R70" s="120">
        <v>0.1</v>
      </c>
      <c r="S70" s="125"/>
      <c r="T70" s="125"/>
      <c r="U70" s="125"/>
      <c r="V70" s="122"/>
      <c r="W70" s="124">
        <f ca="1"/>
        <v>0</v>
      </c>
      <c r="X70" s="124">
        <f ca="1"/>
        <v>0</v>
      </c>
      <c r="Y70" s="124">
        <f ca="1"/>
        <v>0</v>
      </c>
      <c r="AD70">
        <f t="shared" si="0"/>
        <v>0</v>
      </c>
      <c r="AE70">
        <f t="shared" si="1"/>
        <v>0</v>
      </c>
      <c r="AF70">
        <f t="shared" si="2"/>
        <v>0</v>
      </c>
    </row>
    <row r="71" spans="3:32">
      <c r="C71" s="13" t="s">
        <v>37</v>
      </c>
      <c r="D71" s="49">
        <f t="shared" si="6"/>
        <v>63</v>
      </c>
      <c r="E71" s="42"/>
      <c r="F71" s="63"/>
      <c r="G71" s="51"/>
      <c r="H71" s="51"/>
      <c r="I71" s="58">
        <v>0</v>
      </c>
      <c r="J71" s="69">
        <v>0.1</v>
      </c>
      <c r="K71" s="58"/>
      <c r="L71" s="70">
        <f t="shared" si="3"/>
        <v>0</v>
      </c>
      <c r="M71" s="51"/>
      <c r="N71" s="51"/>
      <c r="O71" s="7"/>
      <c r="P71" s="101">
        <f t="shared" si="4"/>
        <v>63</v>
      </c>
      <c r="Q71" s="119" cm="1">
        <f t="array" aca="1" ref="Q71" ca="1">IF($J71=INDIRECT(ADDRESS(ROW(),MATCH("税率",$8:$8,0),2)),$L71-INDIRECT(ADDRESS(ROW(),MATCH("計算後税抜対象外",$8:$8,0),2))-INDIRECT(ADDRESS(ROW(),MATCH("税抜き対象外",$8:$8,0),2))-INDIRECT(ADDRESS(ROW(),MATCH("税抜確認額",$8:$8,0),2)),ROUNDDOWN(($I71-$K71)/(1+INDIRECT(ADDRESS(ROW(),MATCH("税率",$8:$8,0),2))),0)-INDIRECT(ADDRESS(ROW(),MATCH("計算後税抜対象外",$8:$8,0),2))-INDIRECT(ADDRESS(ROW(),MATCH("税抜き対象外",$8:$8,0),2))-INDIRECT(ADDRESS(ROW(),MATCH("税抜確認額",$8:$8,0),)))</f>
        <v>0</v>
      </c>
      <c r="R71" s="120">
        <v>0.1</v>
      </c>
      <c r="S71" s="125"/>
      <c r="T71" s="125"/>
      <c r="U71" s="125"/>
      <c r="V71" s="122"/>
      <c r="W71" s="124">
        <f ca="1"/>
        <v>0</v>
      </c>
      <c r="X71" s="124">
        <f ca="1"/>
        <v>0</v>
      </c>
      <c r="Y71" s="124">
        <f ca="1"/>
        <v>0</v>
      </c>
      <c r="AD71">
        <f t="shared" si="0"/>
        <v>0</v>
      </c>
      <c r="AE71">
        <f t="shared" si="1"/>
        <v>0</v>
      </c>
      <c r="AF71">
        <f t="shared" si="2"/>
        <v>0</v>
      </c>
    </row>
    <row r="72" spans="3:32">
      <c r="C72" s="13" t="s">
        <v>37</v>
      </c>
      <c r="D72" s="49">
        <f t="shared" si="6"/>
        <v>64</v>
      </c>
      <c r="E72" s="42"/>
      <c r="F72" s="63"/>
      <c r="G72" s="51"/>
      <c r="H72" s="51"/>
      <c r="I72" s="58">
        <v>0</v>
      </c>
      <c r="J72" s="69">
        <v>0.1</v>
      </c>
      <c r="K72" s="58"/>
      <c r="L72" s="70">
        <f t="shared" si="3"/>
        <v>0</v>
      </c>
      <c r="M72" s="51"/>
      <c r="N72" s="51"/>
      <c r="O72" s="7"/>
      <c r="P72" s="101">
        <f t="shared" si="4"/>
        <v>64</v>
      </c>
      <c r="Q72" s="119" cm="1">
        <f t="array" aca="1" ref="Q72" ca="1">IF($J72=INDIRECT(ADDRESS(ROW(),MATCH("税率",$8:$8,0),2)),$L72-INDIRECT(ADDRESS(ROW(),MATCH("計算後税抜対象外",$8:$8,0),2))-INDIRECT(ADDRESS(ROW(),MATCH("税抜き対象外",$8:$8,0),2))-INDIRECT(ADDRESS(ROW(),MATCH("税抜確認額",$8:$8,0),2)),ROUNDDOWN(($I72-$K72)/(1+INDIRECT(ADDRESS(ROW(),MATCH("税率",$8:$8,0),2))),0)-INDIRECT(ADDRESS(ROW(),MATCH("計算後税抜対象外",$8:$8,0),2))-INDIRECT(ADDRESS(ROW(),MATCH("税抜き対象外",$8:$8,0),2))-INDIRECT(ADDRESS(ROW(),MATCH("税抜確認額",$8:$8,0),)))</f>
        <v>0</v>
      </c>
      <c r="R72" s="120">
        <v>0.1</v>
      </c>
      <c r="S72" s="125"/>
      <c r="T72" s="125"/>
      <c r="U72" s="125"/>
      <c r="V72" s="122"/>
      <c r="W72" s="124">
        <f ca="1"/>
        <v>0</v>
      </c>
      <c r="X72" s="124">
        <f ca="1"/>
        <v>0</v>
      </c>
      <c r="Y72" s="124">
        <f ca="1"/>
        <v>0</v>
      </c>
      <c r="AD72">
        <f t="shared" si="0"/>
        <v>0</v>
      </c>
      <c r="AE72">
        <f t="shared" si="1"/>
        <v>0</v>
      </c>
      <c r="AF72">
        <f t="shared" si="2"/>
        <v>0</v>
      </c>
    </row>
    <row r="73" spans="3:32">
      <c r="C73" s="13" t="s">
        <v>37</v>
      </c>
      <c r="D73" s="49">
        <f t="shared" si="6"/>
        <v>65</v>
      </c>
      <c r="E73" s="42"/>
      <c r="F73" s="63"/>
      <c r="G73" s="51"/>
      <c r="H73" s="51"/>
      <c r="I73" s="58">
        <v>0</v>
      </c>
      <c r="J73" s="69">
        <v>0.1</v>
      </c>
      <c r="K73" s="58"/>
      <c r="L73" s="70">
        <f t="shared" si="3"/>
        <v>0</v>
      </c>
      <c r="M73" s="51"/>
      <c r="N73" s="51"/>
      <c r="O73" s="7"/>
      <c r="P73" s="101">
        <f t="shared" si="4"/>
        <v>65</v>
      </c>
      <c r="Q73" s="119" cm="1">
        <f t="array" aca="1" ref="Q73" ca="1">IF($J73=INDIRECT(ADDRESS(ROW(),MATCH("税率",$8:$8,0),2)),$L73-INDIRECT(ADDRESS(ROW(),MATCH("計算後税抜対象外",$8:$8,0),2))-INDIRECT(ADDRESS(ROW(),MATCH("税抜き対象外",$8:$8,0),2))-INDIRECT(ADDRESS(ROW(),MATCH("税抜確認額",$8:$8,0),2)),ROUNDDOWN(($I73-$K73)/(1+INDIRECT(ADDRESS(ROW(),MATCH("税率",$8:$8,0),2))),0)-INDIRECT(ADDRESS(ROW(),MATCH("計算後税抜対象外",$8:$8,0),2))-INDIRECT(ADDRESS(ROW(),MATCH("税抜き対象外",$8:$8,0),2))-INDIRECT(ADDRESS(ROW(),MATCH("税抜確認額",$8:$8,0),)))</f>
        <v>0</v>
      </c>
      <c r="R73" s="120">
        <v>0.1</v>
      </c>
      <c r="S73" s="125"/>
      <c r="T73" s="125"/>
      <c r="U73" s="125"/>
      <c r="V73" s="122"/>
      <c r="W73" s="124">
        <f ca="1"/>
        <v>0</v>
      </c>
      <c r="X73" s="124">
        <f ca="1"/>
        <v>0</v>
      </c>
      <c r="Y73" s="124">
        <f ca="1"/>
        <v>0</v>
      </c>
      <c r="AD73">
        <f t="shared" ref="AD73:AD136" si="7">IF(E73="",IF(OR(F73&lt;&gt;"",I73&lt;&gt;0)=TRUE,1,0),0)</f>
        <v>0</v>
      </c>
      <c r="AE73">
        <f t="shared" ref="AE73:AE136" si="8">IF(F73="",IF(OR(E73&lt;&gt;"",I73&lt;&gt;0)=TRUE,1,0),0)</f>
        <v>0</v>
      </c>
      <c r="AF73">
        <f t="shared" ref="AF73:AF136" si="9">IF(I73=0,IF(OR(E73&lt;&gt;"",F73&lt;&gt;"")=TRUE,1,0),0)</f>
        <v>0</v>
      </c>
    </row>
    <row r="74" spans="3:32">
      <c r="C74" s="13" t="s">
        <v>37</v>
      </c>
      <c r="D74" s="49">
        <f t="shared" si="6"/>
        <v>66</v>
      </c>
      <c r="E74" s="42"/>
      <c r="F74" s="63"/>
      <c r="G74" s="51"/>
      <c r="H74" s="51"/>
      <c r="I74" s="58">
        <v>0</v>
      </c>
      <c r="J74" s="69">
        <v>0.1</v>
      </c>
      <c r="K74" s="58"/>
      <c r="L74" s="70">
        <f t="shared" ref="L74:L137" si="10">ROUNDDOWN((I74-K74)/(1+J74),0)</f>
        <v>0</v>
      </c>
      <c r="M74" s="51"/>
      <c r="N74" s="51"/>
      <c r="O74" s="7"/>
      <c r="P74" s="101">
        <f t="shared" ref="P74:P137" si="11">$D74</f>
        <v>66</v>
      </c>
      <c r="Q74" s="119" cm="1">
        <f t="array" aca="1" ref="Q74" ca="1">IF($J74=INDIRECT(ADDRESS(ROW(),MATCH("税率",$8:$8,0),2)),$L74-INDIRECT(ADDRESS(ROW(),MATCH("計算後税抜対象外",$8:$8,0),2))-INDIRECT(ADDRESS(ROW(),MATCH("税抜き対象外",$8:$8,0),2))-INDIRECT(ADDRESS(ROW(),MATCH("税抜確認額",$8:$8,0),2)),ROUNDDOWN(($I74-$K74)/(1+INDIRECT(ADDRESS(ROW(),MATCH("税率",$8:$8,0),2))),0)-INDIRECT(ADDRESS(ROW(),MATCH("計算後税抜対象外",$8:$8,0),2))-INDIRECT(ADDRESS(ROW(),MATCH("税抜き対象外",$8:$8,0),2))-INDIRECT(ADDRESS(ROW(),MATCH("税抜確認額",$8:$8,0),)))</f>
        <v>0</v>
      </c>
      <c r="R74" s="120">
        <v>0.1</v>
      </c>
      <c r="S74" s="125"/>
      <c r="T74" s="125"/>
      <c r="U74" s="125"/>
      <c r="V74" s="122"/>
      <c r="W74" s="124">
        <f ca="1"/>
        <v>0</v>
      </c>
      <c r="X74" s="124">
        <f ca="1"/>
        <v>0</v>
      </c>
      <c r="Y74" s="124">
        <f ca="1"/>
        <v>0</v>
      </c>
      <c r="AD74">
        <f t="shared" si="7"/>
        <v>0</v>
      </c>
      <c r="AE74">
        <f t="shared" si="8"/>
        <v>0</v>
      </c>
      <c r="AF74">
        <f t="shared" si="9"/>
        <v>0</v>
      </c>
    </row>
    <row r="75" spans="3:32">
      <c r="C75" s="13" t="s">
        <v>37</v>
      </c>
      <c r="D75" s="49">
        <f t="shared" si="6"/>
        <v>67</v>
      </c>
      <c r="E75" s="42"/>
      <c r="F75" s="63"/>
      <c r="G75" s="51"/>
      <c r="H75" s="51"/>
      <c r="I75" s="58">
        <v>0</v>
      </c>
      <c r="J75" s="69">
        <v>0.1</v>
      </c>
      <c r="K75" s="58"/>
      <c r="L75" s="70">
        <f t="shared" si="10"/>
        <v>0</v>
      </c>
      <c r="M75" s="51"/>
      <c r="N75" s="51"/>
      <c r="O75" s="7"/>
      <c r="P75" s="101">
        <f t="shared" si="11"/>
        <v>67</v>
      </c>
      <c r="Q75" s="119" cm="1">
        <f t="array" aca="1" ref="Q75" ca="1">IF($J75=INDIRECT(ADDRESS(ROW(),MATCH("税率",$8:$8,0),2)),$L75-INDIRECT(ADDRESS(ROW(),MATCH("計算後税抜対象外",$8:$8,0),2))-INDIRECT(ADDRESS(ROW(),MATCH("税抜き対象外",$8:$8,0),2))-INDIRECT(ADDRESS(ROW(),MATCH("税抜確認額",$8:$8,0),2)),ROUNDDOWN(($I75-$K75)/(1+INDIRECT(ADDRESS(ROW(),MATCH("税率",$8:$8,0),2))),0)-INDIRECT(ADDRESS(ROW(),MATCH("計算後税抜対象外",$8:$8,0),2))-INDIRECT(ADDRESS(ROW(),MATCH("税抜き対象外",$8:$8,0),2))-INDIRECT(ADDRESS(ROW(),MATCH("税抜確認額",$8:$8,0),)))</f>
        <v>0</v>
      </c>
      <c r="R75" s="120">
        <v>0.1</v>
      </c>
      <c r="S75" s="125"/>
      <c r="T75" s="125"/>
      <c r="U75" s="125"/>
      <c r="V75" s="122"/>
      <c r="W75" s="124">
        <f ca="1"/>
        <v>0</v>
      </c>
      <c r="X75" s="124">
        <f ca="1"/>
        <v>0</v>
      </c>
      <c r="Y75" s="124">
        <f ca="1"/>
        <v>0</v>
      </c>
      <c r="AD75">
        <f t="shared" si="7"/>
        <v>0</v>
      </c>
      <c r="AE75">
        <f t="shared" si="8"/>
        <v>0</v>
      </c>
      <c r="AF75">
        <f t="shared" si="9"/>
        <v>0</v>
      </c>
    </row>
    <row r="76" spans="3:32">
      <c r="C76" s="13" t="s">
        <v>37</v>
      </c>
      <c r="D76" s="49">
        <f t="shared" si="6"/>
        <v>68</v>
      </c>
      <c r="E76" s="42"/>
      <c r="F76" s="63"/>
      <c r="G76" s="51"/>
      <c r="H76" s="51"/>
      <c r="I76" s="58">
        <v>0</v>
      </c>
      <c r="J76" s="69">
        <v>0.1</v>
      </c>
      <c r="K76" s="58"/>
      <c r="L76" s="70">
        <f t="shared" si="10"/>
        <v>0</v>
      </c>
      <c r="M76" s="51"/>
      <c r="N76" s="51"/>
      <c r="O76" s="7"/>
      <c r="P76" s="101">
        <f t="shared" si="11"/>
        <v>68</v>
      </c>
      <c r="Q76" s="119" cm="1">
        <f t="array" aca="1" ref="Q76" ca="1">IF($J76=INDIRECT(ADDRESS(ROW(),MATCH("税率",$8:$8,0),2)),$L76-INDIRECT(ADDRESS(ROW(),MATCH("計算後税抜対象外",$8:$8,0),2))-INDIRECT(ADDRESS(ROW(),MATCH("税抜き対象外",$8:$8,0),2))-INDIRECT(ADDRESS(ROW(),MATCH("税抜確認額",$8:$8,0),2)),ROUNDDOWN(($I76-$K76)/(1+INDIRECT(ADDRESS(ROW(),MATCH("税率",$8:$8,0),2))),0)-INDIRECT(ADDRESS(ROW(),MATCH("計算後税抜対象外",$8:$8,0),2))-INDIRECT(ADDRESS(ROW(),MATCH("税抜き対象外",$8:$8,0),2))-INDIRECT(ADDRESS(ROW(),MATCH("税抜確認額",$8:$8,0),)))</f>
        <v>0</v>
      </c>
      <c r="R76" s="120">
        <v>0.1</v>
      </c>
      <c r="S76" s="125"/>
      <c r="T76" s="125"/>
      <c r="U76" s="125"/>
      <c r="V76" s="122"/>
      <c r="W76" s="124">
        <f ca="1"/>
        <v>0</v>
      </c>
      <c r="X76" s="124">
        <f ca="1"/>
        <v>0</v>
      </c>
      <c r="Y76" s="124">
        <f ca="1"/>
        <v>0</v>
      </c>
      <c r="AD76">
        <f t="shared" si="7"/>
        <v>0</v>
      </c>
      <c r="AE76">
        <f t="shared" si="8"/>
        <v>0</v>
      </c>
      <c r="AF76">
        <f t="shared" si="9"/>
        <v>0</v>
      </c>
    </row>
    <row r="77" spans="3:32">
      <c r="C77" s="13" t="s">
        <v>37</v>
      </c>
      <c r="D77" s="49">
        <f t="shared" si="6"/>
        <v>69</v>
      </c>
      <c r="E77" s="42"/>
      <c r="F77" s="63"/>
      <c r="G77" s="51"/>
      <c r="H77" s="51"/>
      <c r="I77" s="58">
        <v>0</v>
      </c>
      <c r="J77" s="69">
        <v>0.1</v>
      </c>
      <c r="K77" s="58"/>
      <c r="L77" s="70">
        <f t="shared" si="10"/>
        <v>0</v>
      </c>
      <c r="M77" s="51"/>
      <c r="N77" s="51"/>
      <c r="O77" s="7"/>
      <c r="P77" s="101">
        <f t="shared" si="11"/>
        <v>69</v>
      </c>
      <c r="Q77" s="119" cm="1">
        <f t="array" aca="1" ref="Q77" ca="1">IF($J77=INDIRECT(ADDRESS(ROW(),MATCH("税率",$8:$8,0),2)),$L77-INDIRECT(ADDRESS(ROW(),MATCH("計算後税抜対象外",$8:$8,0),2))-INDIRECT(ADDRESS(ROW(),MATCH("税抜き対象外",$8:$8,0),2))-INDIRECT(ADDRESS(ROW(),MATCH("税抜確認額",$8:$8,0),2)),ROUNDDOWN(($I77-$K77)/(1+INDIRECT(ADDRESS(ROW(),MATCH("税率",$8:$8,0),2))),0)-INDIRECT(ADDRESS(ROW(),MATCH("計算後税抜対象外",$8:$8,0),2))-INDIRECT(ADDRESS(ROW(),MATCH("税抜き対象外",$8:$8,0),2))-INDIRECT(ADDRESS(ROW(),MATCH("税抜確認額",$8:$8,0),)))</f>
        <v>0</v>
      </c>
      <c r="R77" s="120">
        <v>0.1</v>
      </c>
      <c r="S77" s="125"/>
      <c r="T77" s="125"/>
      <c r="U77" s="125"/>
      <c r="V77" s="122"/>
      <c r="W77" s="124">
        <f ca="1"/>
        <v>0</v>
      </c>
      <c r="X77" s="124">
        <f ca="1"/>
        <v>0</v>
      </c>
      <c r="Y77" s="124">
        <f ca="1"/>
        <v>0</v>
      </c>
      <c r="AD77">
        <f t="shared" si="7"/>
        <v>0</v>
      </c>
      <c r="AE77">
        <f t="shared" si="8"/>
        <v>0</v>
      </c>
      <c r="AF77">
        <f t="shared" si="9"/>
        <v>0</v>
      </c>
    </row>
    <row r="78" spans="3:32">
      <c r="C78" s="13" t="s">
        <v>37</v>
      </c>
      <c r="D78" s="49">
        <f t="shared" si="6"/>
        <v>70</v>
      </c>
      <c r="E78" s="42"/>
      <c r="F78" s="63"/>
      <c r="G78" s="51"/>
      <c r="H78" s="51"/>
      <c r="I78" s="58">
        <v>0</v>
      </c>
      <c r="J78" s="69">
        <v>0.1</v>
      </c>
      <c r="K78" s="58"/>
      <c r="L78" s="70">
        <f t="shared" si="10"/>
        <v>0</v>
      </c>
      <c r="M78" s="51"/>
      <c r="N78" s="51"/>
      <c r="O78" s="7"/>
      <c r="P78" s="101">
        <f t="shared" si="11"/>
        <v>70</v>
      </c>
      <c r="Q78" s="119" cm="1">
        <f t="array" aca="1" ref="Q78" ca="1">IF($J78=INDIRECT(ADDRESS(ROW(),MATCH("税率",$8:$8,0),2)),$L78-INDIRECT(ADDRESS(ROW(),MATCH("計算後税抜対象外",$8:$8,0),2))-INDIRECT(ADDRESS(ROW(),MATCH("税抜き対象外",$8:$8,0),2))-INDIRECT(ADDRESS(ROW(),MATCH("税抜確認額",$8:$8,0),2)),ROUNDDOWN(($I78-$K78)/(1+INDIRECT(ADDRESS(ROW(),MATCH("税率",$8:$8,0),2))),0)-INDIRECT(ADDRESS(ROW(),MATCH("計算後税抜対象外",$8:$8,0),2))-INDIRECT(ADDRESS(ROW(),MATCH("税抜き対象外",$8:$8,0),2))-INDIRECT(ADDRESS(ROW(),MATCH("税抜確認額",$8:$8,0),)))</f>
        <v>0</v>
      </c>
      <c r="R78" s="120">
        <v>0.1</v>
      </c>
      <c r="S78" s="125"/>
      <c r="T78" s="125"/>
      <c r="U78" s="125"/>
      <c r="V78" s="122"/>
      <c r="W78" s="124">
        <f ca="1"/>
        <v>0</v>
      </c>
      <c r="X78" s="124">
        <f ca="1"/>
        <v>0</v>
      </c>
      <c r="Y78" s="124">
        <f ca="1"/>
        <v>0</v>
      </c>
      <c r="AD78">
        <f t="shared" si="7"/>
        <v>0</v>
      </c>
      <c r="AE78">
        <f t="shared" si="8"/>
        <v>0</v>
      </c>
      <c r="AF78">
        <f t="shared" si="9"/>
        <v>0</v>
      </c>
    </row>
    <row r="79" spans="3:32">
      <c r="C79" s="13" t="s">
        <v>37</v>
      </c>
      <c r="D79" s="49">
        <f t="shared" si="6"/>
        <v>71</v>
      </c>
      <c r="E79" s="42"/>
      <c r="F79" s="63"/>
      <c r="G79" s="51"/>
      <c r="H79" s="51"/>
      <c r="I79" s="58">
        <v>0</v>
      </c>
      <c r="J79" s="69">
        <v>0.1</v>
      </c>
      <c r="K79" s="58"/>
      <c r="L79" s="70">
        <f t="shared" si="10"/>
        <v>0</v>
      </c>
      <c r="M79" s="51"/>
      <c r="N79" s="51"/>
      <c r="O79" s="7"/>
      <c r="P79" s="101">
        <f t="shared" si="11"/>
        <v>71</v>
      </c>
      <c r="Q79" s="119" cm="1">
        <f t="array" aca="1" ref="Q79" ca="1">IF($J79=INDIRECT(ADDRESS(ROW(),MATCH("税率",$8:$8,0),2)),$L79-INDIRECT(ADDRESS(ROW(),MATCH("計算後税抜対象外",$8:$8,0),2))-INDIRECT(ADDRESS(ROW(),MATCH("税抜き対象外",$8:$8,0),2))-INDIRECT(ADDRESS(ROW(),MATCH("税抜確認額",$8:$8,0),2)),ROUNDDOWN(($I79-$K79)/(1+INDIRECT(ADDRESS(ROW(),MATCH("税率",$8:$8,0),2))),0)-INDIRECT(ADDRESS(ROW(),MATCH("計算後税抜対象外",$8:$8,0),2))-INDIRECT(ADDRESS(ROW(),MATCH("税抜き対象外",$8:$8,0),2))-INDIRECT(ADDRESS(ROW(),MATCH("税抜確認額",$8:$8,0),)))</f>
        <v>0</v>
      </c>
      <c r="R79" s="120">
        <v>0.1</v>
      </c>
      <c r="S79" s="125"/>
      <c r="T79" s="125"/>
      <c r="U79" s="125"/>
      <c r="V79" s="122"/>
      <c r="W79" s="124">
        <f ca="1"/>
        <v>0</v>
      </c>
      <c r="X79" s="124">
        <f ca="1"/>
        <v>0</v>
      </c>
      <c r="Y79" s="124">
        <f ca="1"/>
        <v>0</v>
      </c>
      <c r="AD79">
        <f t="shared" si="7"/>
        <v>0</v>
      </c>
      <c r="AE79">
        <f t="shared" si="8"/>
        <v>0</v>
      </c>
      <c r="AF79">
        <f t="shared" si="9"/>
        <v>0</v>
      </c>
    </row>
    <row r="80" spans="3:32">
      <c r="C80" s="13" t="s">
        <v>37</v>
      </c>
      <c r="D80" s="49">
        <f t="shared" si="6"/>
        <v>72</v>
      </c>
      <c r="E80" s="42"/>
      <c r="F80" s="63"/>
      <c r="G80" s="51"/>
      <c r="H80" s="51"/>
      <c r="I80" s="58">
        <v>0</v>
      </c>
      <c r="J80" s="69">
        <v>0.1</v>
      </c>
      <c r="K80" s="58"/>
      <c r="L80" s="70">
        <f t="shared" si="10"/>
        <v>0</v>
      </c>
      <c r="M80" s="51"/>
      <c r="N80" s="51"/>
      <c r="O80" s="7"/>
      <c r="P80" s="101">
        <f t="shared" si="11"/>
        <v>72</v>
      </c>
      <c r="Q80" s="119" cm="1">
        <f t="array" aca="1" ref="Q80" ca="1">IF($J80=INDIRECT(ADDRESS(ROW(),MATCH("税率",$8:$8,0),2)),$L80-INDIRECT(ADDRESS(ROW(),MATCH("計算後税抜対象外",$8:$8,0),2))-INDIRECT(ADDRESS(ROW(),MATCH("税抜き対象外",$8:$8,0),2))-INDIRECT(ADDRESS(ROW(),MATCH("税抜確認額",$8:$8,0),2)),ROUNDDOWN(($I80-$K80)/(1+INDIRECT(ADDRESS(ROW(),MATCH("税率",$8:$8,0),2))),0)-INDIRECT(ADDRESS(ROW(),MATCH("計算後税抜対象外",$8:$8,0),2))-INDIRECT(ADDRESS(ROW(),MATCH("税抜き対象外",$8:$8,0),2))-INDIRECT(ADDRESS(ROW(),MATCH("税抜確認額",$8:$8,0),)))</f>
        <v>0</v>
      </c>
      <c r="R80" s="120">
        <v>0.1</v>
      </c>
      <c r="S80" s="125"/>
      <c r="T80" s="125"/>
      <c r="U80" s="125"/>
      <c r="V80" s="122"/>
      <c r="W80" s="124">
        <f ca="1"/>
        <v>0</v>
      </c>
      <c r="X80" s="124">
        <f ca="1"/>
        <v>0</v>
      </c>
      <c r="Y80" s="124">
        <f ca="1"/>
        <v>0</v>
      </c>
      <c r="AD80">
        <f t="shared" si="7"/>
        <v>0</v>
      </c>
      <c r="AE80">
        <f t="shared" si="8"/>
        <v>0</v>
      </c>
      <c r="AF80">
        <f t="shared" si="9"/>
        <v>0</v>
      </c>
    </row>
    <row r="81" spans="3:32">
      <c r="C81" s="13" t="s">
        <v>37</v>
      </c>
      <c r="D81" s="49">
        <f t="shared" si="6"/>
        <v>73</v>
      </c>
      <c r="E81" s="42"/>
      <c r="F81" s="63"/>
      <c r="G81" s="51"/>
      <c r="H81" s="51"/>
      <c r="I81" s="58">
        <v>0</v>
      </c>
      <c r="J81" s="69">
        <v>0.1</v>
      </c>
      <c r="K81" s="58"/>
      <c r="L81" s="70">
        <f t="shared" si="10"/>
        <v>0</v>
      </c>
      <c r="M81" s="51"/>
      <c r="N81" s="51"/>
      <c r="O81" s="7"/>
      <c r="P81" s="101">
        <f t="shared" si="11"/>
        <v>73</v>
      </c>
      <c r="Q81" s="119" cm="1">
        <f t="array" aca="1" ref="Q81" ca="1">IF($J81=INDIRECT(ADDRESS(ROW(),MATCH("税率",$8:$8,0),2)),$L81-INDIRECT(ADDRESS(ROW(),MATCH("計算後税抜対象外",$8:$8,0),2))-INDIRECT(ADDRESS(ROW(),MATCH("税抜き対象外",$8:$8,0),2))-INDIRECT(ADDRESS(ROW(),MATCH("税抜確認額",$8:$8,0),2)),ROUNDDOWN(($I81-$K81)/(1+INDIRECT(ADDRESS(ROW(),MATCH("税率",$8:$8,0),2))),0)-INDIRECT(ADDRESS(ROW(),MATCH("計算後税抜対象外",$8:$8,0),2))-INDIRECT(ADDRESS(ROW(),MATCH("税抜き対象外",$8:$8,0),2))-INDIRECT(ADDRESS(ROW(),MATCH("税抜確認額",$8:$8,0),)))</f>
        <v>0</v>
      </c>
      <c r="R81" s="120">
        <v>0.1</v>
      </c>
      <c r="S81" s="125"/>
      <c r="T81" s="125"/>
      <c r="U81" s="125"/>
      <c r="V81" s="122"/>
      <c r="W81" s="124">
        <f ca="1"/>
        <v>0</v>
      </c>
      <c r="X81" s="124">
        <f ca="1"/>
        <v>0</v>
      </c>
      <c r="Y81" s="124">
        <f ca="1"/>
        <v>0</v>
      </c>
      <c r="AD81">
        <f t="shared" si="7"/>
        <v>0</v>
      </c>
      <c r="AE81">
        <f t="shared" si="8"/>
        <v>0</v>
      </c>
      <c r="AF81">
        <f t="shared" si="9"/>
        <v>0</v>
      </c>
    </row>
    <row r="82" spans="3:32">
      <c r="C82" s="13" t="s">
        <v>37</v>
      </c>
      <c r="D82" s="49">
        <f t="shared" si="6"/>
        <v>74</v>
      </c>
      <c r="E82" s="42"/>
      <c r="F82" s="63"/>
      <c r="G82" s="51"/>
      <c r="H82" s="51"/>
      <c r="I82" s="58">
        <v>0</v>
      </c>
      <c r="J82" s="69">
        <v>0.1</v>
      </c>
      <c r="K82" s="58"/>
      <c r="L82" s="70">
        <f t="shared" si="10"/>
        <v>0</v>
      </c>
      <c r="M82" s="51"/>
      <c r="N82" s="51"/>
      <c r="O82" s="7"/>
      <c r="P82" s="101">
        <f t="shared" si="11"/>
        <v>74</v>
      </c>
      <c r="Q82" s="119" cm="1">
        <f t="array" aca="1" ref="Q82" ca="1">IF($J82=INDIRECT(ADDRESS(ROW(),MATCH("税率",$8:$8,0),2)),$L82-INDIRECT(ADDRESS(ROW(),MATCH("計算後税抜対象外",$8:$8,0),2))-INDIRECT(ADDRESS(ROW(),MATCH("税抜き対象外",$8:$8,0),2))-INDIRECT(ADDRESS(ROW(),MATCH("税抜確認額",$8:$8,0),2)),ROUNDDOWN(($I82-$K82)/(1+INDIRECT(ADDRESS(ROW(),MATCH("税率",$8:$8,0),2))),0)-INDIRECT(ADDRESS(ROW(),MATCH("計算後税抜対象外",$8:$8,0),2))-INDIRECT(ADDRESS(ROW(),MATCH("税抜き対象外",$8:$8,0),2))-INDIRECT(ADDRESS(ROW(),MATCH("税抜確認額",$8:$8,0),)))</f>
        <v>0</v>
      </c>
      <c r="R82" s="120">
        <v>0.1</v>
      </c>
      <c r="S82" s="125"/>
      <c r="T82" s="125"/>
      <c r="U82" s="125"/>
      <c r="V82" s="122"/>
      <c r="W82" s="124">
        <f ca="1"/>
        <v>0</v>
      </c>
      <c r="X82" s="124">
        <f ca="1"/>
        <v>0</v>
      </c>
      <c r="Y82" s="124">
        <f ca="1"/>
        <v>0</v>
      </c>
      <c r="AD82">
        <f t="shared" si="7"/>
        <v>0</v>
      </c>
      <c r="AE82">
        <f t="shared" si="8"/>
        <v>0</v>
      </c>
      <c r="AF82">
        <f t="shared" si="9"/>
        <v>0</v>
      </c>
    </row>
    <row r="83" spans="3:32">
      <c r="C83" s="13" t="s">
        <v>37</v>
      </c>
      <c r="D83" s="49">
        <f t="shared" si="6"/>
        <v>75</v>
      </c>
      <c r="E83" s="42"/>
      <c r="F83" s="63"/>
      <c r="G83" s="51"/>
      <c r="H83" s="51"/>
      <c r="I83" s="58">
        <v>0</v>
      </c>
      <c r="J83" s="69">
        <v>0.1</v>
      </c>
      <c r="K83" s="58"/>
      <c r="L83" s="70">
        <f t="shared" si="10"/>
        <v>0</v>
      </c>
      <c r="M83" s="51"/>
      <c r="N83" s="51"/>
      <c r="O83" s="7"/>
      <c r="P83" s="101">
        <f t="shared" si="11"/>
        <v>75</v>
      </c>
      <c r="Q83" s="119" cm="1">
        <f t="array" aca="1" ref="Q83" ca="1">IF($J83=INDIRECT(ADDRESS(ROW(),MATCH("税率",$8:$8,0),2)),$L83-INDIRECT(ADDRESS(ROW(),MATCH("計算後税抜対象外",$8:$8,0),2))-INDIRECT(ADDRESS(ROW(),MATCH("税抜き対象外",$8:$8,0),2))-INDIRECT(ADDRESS(ROW(),MATCH("税抜確認額",$8:$8,0),2)),ROUNDDOWN(($I83-$K83)/(1+INDIRECT(ADDRESS(ROW(),MATCH("税率",$8:$8,0),2))),0)-INDIRECT(ADDRESS(ROW(),MATCH("計算後税抜対象外",$8:$8,0),2))-INDIRECT(ADDRESS(ROW(),MATCH("税抜き対象外",$8:$8,0),2))-INDIRECT(ADDRESS(ROW(),MATCH("税抜確認額",$8:$8,0),)))</f>
        <v>0</v>
      </c>
      <c r="R83" s="120">
        <v>0.1</v>
      </c>
      <c r="S83" s="125"/>
      <c r="T83" s="125"/>
      <c r="U83" s="125"/>
      <c r="V83" s="122"/>
      <c r="W83" s="124">
        <f ca="1"/>
        <v>0</v>
      </c>
      <c r="X83" s="124">
        <f ca="1"/>
        <v>0</v>
      </c>
      <c r="Y83" s="124">
        <f ca="1"/>
        <v>0</v>
      </c>
      <c r="AD83">
        <f t="shared" si="7"/>
        <v>0</v>
      </c>
      <c r="AE83">
        <f t="shared" si="8"/>
        <v>0</v>
      </c>
      <c r="AF83">
        <f t="shared" si="9"/>
        <v>0</v>
      </c>
    </row>
    <row r="84" spans="3:32">
      <c r="C84" s="13" t="s">
        <v>37</v>
      </c>
      <c r="D84" s="49">
        <f t="shared" si="6"/>
        <v>76</v>
      </c>
      <c r="E84" s="42"/>
      <c r="F84" s="63"/>
      <c r="G84" s="51"/>
      <c r="H84" s="51"/>
      <c r="I84" s="58">
        <v>0</v>
      </c>
      <c r="J84" s="69">
        <v>0.1</v>
      </c>
      <c r="K84" s="58"/>
      <c r="L84" s="70">
        <f t="shared" si="10"/>
        <v>0</v>
      </c>
      <c r="M84" s="51"/>
      <c r="N84" s="51"/>
      <c r="O84" s="7"/>
      <c r="P84" s="101">
        <f t="shared" si="11"/>
        <v>76</v>
      </c>
      <c r="Q84" s="119" cm="1">
        <f t="array" aca="1" ref="Q84" ca="1">IF($J84=INDIRECT(ADDRESS(ROW(),MATCH("税率",$8:$8,0),2)),$L84-INDIRECT(ADDRESS(ROW(),MATCH("計算後税抜対象外",$8:$8,0),2))-INDIRECT(ADDRESS(ROW(),MATCH("税抜き対象外",$8:$8,0),2))-INDIRECT(ADDRESS(ROW(),MATCH("税抜確認額",$8:$8,0),2)),ROUNDDOWN(($I84-$K84)/(1+INDIRECT(ADDRESS(ROW(),MATCH("税率",$8:$8,0),2))),0)-INDIRECT(ADDRESS(ROW(),MATCH("計算後税抜対象外",$8:$8,0),2))-INDIRECT(ADDRESS(ROW(),MATCH("税抜き対象外",$8:$8,0),2))-INDIRECT(ADDRESS(ROW(),MATCH("税抜確認額",$8:$8,0),)))</f>
        <v>0</v>
      </c>
      <c r="R84" s="120">
        <v>0.1</v>
      </c>
      <c r="S84" s="125"/>
      <c r="T84" s="125"/>
      <c r="U84" s="125"/>
      <c r="V84" s="122"/>
      <c r="W84" s="124">
        <f ca="1"/>
        <v>0</v>
      </c>
      <c r="X84" s="124">
        <f ca="1"/>
        <v>0</v>
      </c>
      <c r="Y84" s="124">
        <f ca="1"/>
        <v>0</v>
      </c>
      <c r="AD84">
        <f t="shared" si="7"/>
        <v>0</v>
      </c>
      <c r="AE84">
        <f t="shared" si="8"/>
        <v>0</v>
      </c>
      <c r="AF84">
        <f t="shared" si="9"/>
        <v>0</v>
      </c>
    </row>
    <row r="85" spans="3:32">
      <c r="C85" s="13" t="s">
        <v>37</v>
      </c>
      <c r="D85" s="49">
        <f t="shared" si="6"/>
        <v>77</v>
      </c>
      <c r="E85" s="42"/>
      <c r="F85" s="63"/>
      <c r="G85" s="51"/>
      <c r="H85" s="51"/>
      <c r="I85" s="58">
        <v>0</v>
      </c>
      <c r="J85" s="69">
        <v>0.1</v>
      </c>
      <c r="K85" s="58"/>
      <c r="L85" s="70">
        <f t="shared" si="10"/>
        <v>0</v>
      </c>
      <c r="M85" s="51"/>
      <c r="N85" s="51"/>
      <c r="O85" s="7"/>
      <c r="P85" s="101">
        <f t="shared" si="11"/>
        <v>77</v>
      </c>
      <c r="Q85" s="119" cm="1">
        <f t="array" aca="1" ref="Q85" ca="1">IF($J85=INDIRECT(ADDRESS(ROW(),MATCH("税率",$8:$8,0),2)),$L85-INDIRECT(ADDRESS(ROW(),MATCH("計算後税抜対象外",$8:$8,0),2))-INDIRECT(ADDRESS(ROW(),MATCH("税抜き対象外",$8:$8,0),2))-INDIRECT(ADDRESS(ROW(),MATCH("税抜確認額",$8:$8,0),2)),ROUNDDOWN(($I85-$K85)/(1+INDIRECT(ADDRESS(ROW(),MATCH("税率",$8:$8,0),2))),0)-INDIRECT(ADDRESS(ROW(),MATCH("計算後税抜対象外",$8:$8,0),2))-INDIRECT(ADDRESS(ROW(),MATCH("税抜き対象外",$8:$8,0),2))-INDIRECT(ADDRESS(ROW(),MATCH("税抜確認額",$8:$8,0),)))</f>
        <v>0</v>
      </c>
      <c r="R85" s="120">
        <v>0.1</v>
      </c>
      <c r="S85" s="125"/>
      <c r="T85" s="125"/>
      <c r="U85" s="125"/>
      <c r="V85" s="122"/>
      <c r="W85" s="124">
        <f ca="1"/>
        <v>0</v>
      </c>
      <c r="X85" s="124">
        <f ca="1"/>
        <v>0</v>
      </c>
      <c r="Y85" s="124">
        <f ca="1"/>
        <v>0</v>
      </c>
      <c r="AD85">
        <f t="shared" si="7"/>
        <v>0</v>
      </c>
      <c r="AE85">
        <f t="shared" si="8"/>
        <v>0</v>
      </c>
      <c r="AF85">
        <f t="shared" si="9"/>
        <v>0</v>
      </c>
    </row>
    <row r="86" spans="3:32">
      <c r="C86" s="13" t="s">
        <v>37</v>
      </c>
      <c r="D86" s="49">
        <f t="shared" si="6"/>
        <v>78</v>
      </c>
      <c r="E86" s="42"/>
      <c r="F86" s="63"/>
      <c r="G86" s="51"/>
      <c r="H86" s="51"/>
      <c r="I86" s="58">
        <v>0</v>
      </c>
      <c r="J86" s="69">
        <v>0.1</v>
      </c>
      <c r="K86" s="58"/>
      <c r="L86" s="70">
        <f t="shared" si="10"/>
        <v>0</v>
      </c>
      <c r="M86" s="51"/>
      <c r="N86" s="51"/>
      <c r="O86" s="7"/>
      <c r="P86" s="101">
        <f t="shared" si="11"/>
        <v>78</v>
      </c>
      <c r="Q86" s="119" cm="1">
        <f t="array" aca="1" ref="Q86" ca="1">IF($J86=INDIRECT(ADDRESS(ROW(),MATCH("税率",$8:$8,0),2)),$L86-INDIRECT(ADDRESS(ROW(),MATCH("計算後税抜対象外",$8:$8,0),2))-INDIRECT(ADDRESS(ROW(),MATCH("税抜き対象外",$8:$8,0),2))-INDIRECT(ADDRESS(ROW(),MATCH("税抜確認額",$8:$8,0),2)),ROUNDDOWN(($I86-$K86)/(1+INDIRECT(ADDRESS(ROW(),MATCH("税率",$8:$8,0),2))),0)-INDIRECT(ADDRESS(ROW(),MATCH("計算後税抜対象外",$8:$8,0),2))-INDIRECT(ADDRESS(ROW(),MATCH("税抜き対象外",$8:$8,0),2))-INDIRECT(ADDRESS(ROW(),MATCH("税抜確認額",$8:$8,0),)))</f>
        <v>0</v>
      </c>
      <c r="R86" s="120">
        <v>0.1</v>
      </c>
      <c r="S86" s="125"/>
      <c r="T86" s="125"/>
      <c r="U86" s="125"/>
      <c r="V86" s="122"/>
      <c r="W86" s="124">
        <f ca="1"/>
        <v>0</v>
      </c>
      <c r="X86" s="124">
        <f ca="1"/>
        <v>0</v>
      </c>
      <c r="Y86" s="124">
        <f ca="1"/>
        <v>0</v>
      </c>
      <c r="AD86">
        <f t="shared" si="7"/>
        <v>0</v>
      </c>
      <c r="AE86">
        <f t="shared" si="8"/>
        <v>0</v>
      </c>
      <c r="AF86">
        <f t="shared" si="9"/>
        <v>0</v>
      </c>
    </row>
    <row r="87" spans="3:32">
      <c r="C87" s="13" t="s">
        <v>37</v>
      </c>
      <c r="D87" s="49">
        <f t="shared" si="6"/>
        <v>79</v>
      </c>
      <c r="E87" s="42"/>
      <c r="F87" s="63"/>
      <c r="G87" s="51"/>
      <c r="H87" s="51"/>
      <c r="I87" s="58">
        <v>0</v>
      </c>
      <c r="J87" s="69">
        <v>0.1</v>
      </c>
      <c r="K87" s="58"/>
      <c r="L87" s="70">
        <f t="shared" si="10"/>
        <v>0</v>
      </c>
      <c r="M87" s="51"/>
      <c r="N87" s="51"/>
      <c r="O87" s="7"/>
      <c r="P87" s="101">
        <f t="shared" si="11"/>
        <v>79</v>
      </c>
      <c r="Q87" s="119" cm="1">
        <f t="array" aca="1" ref="Q87" ca="1">IF($J87=INDIRECT(ADDRESS(ROW(),MATCH("税率",$8:$8,0),2)),$L87-INDIRECT(ADDRESS(ROW(),MATCH("計算後税抜対象外",$8:$8,0),2))-INDIRECT(ADDRESS(ROW(),MATCH("税抜き対象外",$8:$8,0),2))-INDIRECT(ADDRESS(ROW(),MATCH("税抜確認額",$8:$8,0),2)),ROUNDDOWN(($I87-$K87)/(1+INDIRECT(ADDRESS(ROW(),MATCH("税率",$8:$8,0),2))),0)-INDIRECT(ADDRESS(ROW(),MATCH("計算後税抜対象外",$8:$8,0),2))-INDIRECT(ADDRESS(ROW(),MATCH("税抜き対象外",$8:$8,0),2))-INDIRECT(ADDRESS(ROW(),MATCH("税抜確認額",$8:$8,0),)))</f>
        <v>0</v>
      </c>
      <c r="R87" s="120">
        <v>0.1</v>
      </c>
      <c r="S87" s="125"/>
      <c r="T87" s="125"/>
      <c r="U87" s="125"/>
      <c r="V87" s="122"/>
      <c r="W87" s="124">
        <f ca="1"/>
        <v>0</v>
      </c>
      <c r="X87" s="124">
        <f ca="1"/>
        <v>0</v>
      </c>
      <c r="Y87" s="124">
        <f ca="1"/>
        <v>0</v>
      </c>
      <c r="AD87">
        <f t="shared" si="7"/>
        <v>0</v>
      </c>
      <c r="AE87">
        <f t="shared" si="8"/>
        <v>0</v>
      </c>
      <c r="AF87">
        <f t="shared" si="9"/>
        <v>0</v>
      </c>
    </row>
    <row r="88" spans="3:32">
      <c r="C88" s="13" t="s">
        <v>37</v>
      </c>
      <c r="D88" s="49">
        <f t="shared" si="6"/>
        <v>80</v>
      </c>
      <c r="E88" s="42"/>
      <c r="F88" s="63"/>
      <c r="G88" s="51"/>
      <c r="H88" s="51"/>
      <c r="I88" s="58">
        <v>0</v>
      </c>
      <c r="J88" s="69">
        <v>0.1</v>
      </c>
      <c r="K88" s="58"/>
      <c r="L88" s="70">
        <f t="shared" si="10"/>
        <v>0</v>
      </c>
      <c r="M88" s="51"/>
      <c r="N88" s="51"/>
      <c r="O88" s="7"/>
      <c r="P88" s="101">
        <f t="shared" si="11"/>
        <v>80</v>
      </c>
      <c r="Q88" s="119" cm="1">
        <f t="array" aca="1" ref="Q88" ca="1">IF($J88=INDIRECT(ADDRESS(ROW(),MATCH("税率",$8:$8,0),2)),$L88-INDIRECT(ADDRESS(ROW(),MATCH("計算後税抜対象外",$8:$8,0),2))-INDIRECT(ADDRESS(ROW(),MATCH("税抜き対象外",$8:$8,0),2))-INDIRECT(ADDRESS(ROW(),MATCH("税抜確認額",$8:$8,0),2)),ROUNDDOWN(($I88-$K88)/(1+INDIRECT(ADDRESS(ROW(),MATCH("税率",$8:$8,0),2))),0)-INDIRECT(ADDRESS(ROW(),MATCH("計算後税抜対象外",$8:$8,0),2))-INDIRECT(ADDRESS(ROW(),MATCH("税抜き対象外",$8:$8,0),2))-INDIRECT(ADDRESS(ROW(),MATCH("税抜確認額",$8:$8,0),)))</f>
        <v>0</v>
      </c>
      <c r="R88" s="120">
        <v>0.1</v>
      </c>
      <c r="S88" s="125"/>
      <c r="T88" s="125"/>
      <c r="U88" s="125"/>
      <c r="V88" s="122"/>
      <c r="W88" s="124">
        <f ca="1"/>
        <v>0</v>
      </c>
      <c r="X88" s="124">
        <f ca="1"/>
        <v>0</v>
      </c>
      <c r="Y88" s="124">
        <f ca="1"/>
        <v>0</v>
      </c>
      <c r="AD88">
        <f t="shared" si="7"/>
        <v>0</v>
      </c>
      <c r="AE88">
        <f t="shared" si="8"/>
        <v>0</v>
      </c>
      <c r="AF88">
        <f t="shared" si="9"/>
        <v>0</v>
      </c>
    </row>
    <row r="89" spans="3:32">
      <c r="C89" s="13" t="s">
        <v>37</v>
      </c>
      <c r="D89" s="49">
        <f t="shared" si="6"/>
        <v>81</v>
      </c>
      <c r="E89" s="42"/>
      <c r="F89" s="63"/>
      <c r="G89" s="51"/>
      <c r="H89" s="51"/>
      <c r="I89" s="58">
        <v>0</v>
      </c>
      <c r="J89" s="69">
        <v>0.1</v>
      </c>
      <c r="K89" s="58"/>
      <c r="L89" s="70">
        <f t="shared" si="10"/>
        <v>0</v>
      </c>
      <c r="M89" s="51"/>
      <c r="N89" s="51"/>
      <c r="O89" s="7"/>
      <c r="P89" s="101">
        <f t="shared" si="11"/>
        <v>81</v>
      </c>
      <c r="Q89" s="119" cm="1">
        <f t="array" aca="1" ref="Q89" ca="1">IF($J89=INDIRECT(ADDRESS(ROW(),MATCH("税率",$8:$8,0),2)),$L89-INDIRECT(ADDRESS(ROW(),MATCH("計算後税抜対象外",$8:$8,0),2))-INDIRECT(ADDRESS(ROW(),MATCH("税抜き対象外",$8:$8,0),2))-INDIRECT(ADDRESS(ROW(),MATCH("税抜確認額",$8:$8,0),2)),ROUNDDOWN(($I89-$K89)/(1+INDIRECT(ADDRESS(ROW(),MATCH("税率",$8:$8,0),2))),0)-INDIRECT(ADDRESS(ROW(),MATCH("計算後税抜対象外",$8:$8,0),2))-INDIRECT(ADDRESS(ROW(),MATCH("税抜き対象外",$8:$8,0),2))-INDIRECT(ADDRESS(ROW(),MATCH("税抜確認額",$8:$8,0),)))</f>
        <v>0</v>
      </c>
      <c r="R89" s="120">
        <v>0.1</v>
      </c>
      <c r="S89" s="125"/>
      <c r="T89" s="125"/>
      <c r="U89" s="125"/>
      <c r="V89" s="122"/>
      <c r="W89" s="124">
        <f ca="1"/>
        <v>0</v>
      </c>
      <c r="X89" s="124">
        <f ca="1"/>
        <v>0</v>
      </c>
      <c r="Y89" s="124">
        <f ca="1"/>
        <v>0</v>
      </c>
      <c r="AD89">
        <f t="shared" si="7"/>
        <v>0</v>
      </c>
      <c r="AE89">
        <f t="shared" si="8"/>
        <v>0</v>
      </c>
      <c r="AF89">
        <f t="shared" si="9"/>
        <v>0</v>
      </c>
    </row>
    <row r="90" spans="3:32">
      <c r="C90" s="13" t="s">
        <v>37</v>
      </c>
      <c r="D90" s="49">
        <f t="shared" si="6"/>
        <v>82</v>
      </c>
      <c r="E90" s="42"/>
      <c r="F90" s="63"/>
      <c r="G90" s="51"/>
      <c r="H90" s="51"/>
      <c r="I90" s="58">
        <v>0</v>
      </c>
      <c r="J90" s="69">
        <v>0.1</v>
      </c>
      <c r="K90" s="58"/>
      <c r="L90" s="70">
        <f t="shared" si="10"/>
        <v>0</v>
      </c>
      <c r="M90" s="51"/>
      <c r="N90" s="51"/>
      <c r="O90" s="7"/>
      <c r="P90" s="101">
        <f t="shared" si="11"/>
        <v>82</v>
      </c>
      <c r="Q90" s="119" cm="1">
        <f t="array" aca="1" ref="Q90" ca="1">IF($J90=INDIRECT(ADDRESS(ROW(),MATCH("税率",$8:$8,0),2)),$L90-INDIRECT(ADDRESS(ROW(),MATCH("計算後税抜対象外",$8:$8,0),2))-INDIRECT(ADDRESS(ROW(),MATCH("税抜き対象外",$8:$8,0),2))-INDIRECT(ADDRESS(ROW(),MATCH("税抜確認額",$8:$8,0),2)),ROUNDDOWN(($I90-$K90)/(1+INDIRECT(ADDRESS(ROW(),MATCH("税率",$8:$8,0),2))),0)-INDIRECT(ADDRESS(ROW(),MATCH("計算後税抜対象外",$8:$8,0),2))-INDIRECT(ADDRESS(ROW(),MATCH("税抜き対象外",$8:$8,0),2))-INDIRECT(ADDRESS(ROW(),MATCH("税抜確認額",$8:$8,0),)))</f>
        <v>0</v>
      </c>
      <c r="R90" s="120">
        <v>0.1</v>
      </c>
      <c r="S90" s="125"/>
      <c r="T90" s="125"/>
      <c r="U90" s="125"/>
      <c r="V90" s="122"/>
      <c r="W90" s="124">
        <f ca="1"/>
        <v>0</v>
      </c>
      <c r="X90" s="124">
        <f ca="1"/>
        <v>0</v>
      </c>
      <c r="Y90" s="124">
        <f ca="1"/>
        <v>0</v>
      </c>
      <c r="AD90">
        <f t="shared" si="7"/>
        <v>0</v>
      </c>
      <c r="AE90">
        <f t="shared" si="8"/>
        <v>0</v>
      </c>
      <c r="AF90">
        <f t="shared" si="9"/>
        <v>0</v>
      </c>
    </row>
    <row r="91" spans="3:32">
      <c r="C91" s="13" t="s">
        <v>37</v>
      </c>
      <c r="D91" s="49">
        <f t="shared" si="6"/>
        <v>83</v>
      </c>
      <c r="E91" s="42"/>
      <c r="F91" s="63"/>
      <c r="G91" s="51"/>
      <c r="H91" s="51"/>
      <c r="I91" s="58">
        <v>0</v>
      </c>
      <c r="J91" s="69">
        <v>0.1</v>
      </c>
      <c r="K91" s="58"/>
      <c r="L91" s="70">
        <f t="shared" si="10"/>
        <v>0</v>
      </c>
      <c r="M91" s="51"/>
      <c r="N91" s="51"/>
      <c r="O91" s="7"/>
      <c r="P91" s="101">
        <f t="shared" si="11"/>
        <v>83</v>
      </c>
      <c r="Q91" s="119" cm="1">
        <f t="array" aca="1" ref="Q91" ca="1">IF($J91=INDIRECT(ADDRESS(ROW(),MATCH("税率",$8:$8,0),2)),$L91-INDIRECT(ADDRESS(ROW(),MATCH("計算後税抜対象外",$8:$8,0),2))-INDIRECT(ADDRESS(ROW(),MATCH("税抜き対象外",$8:$8,0),2))-INDIRECT(ADDRESS(ROW(),MATCH("税抜確認額",$8:$8,0),2)),ROUNDDOWN(($I91-$K91)/(1+INDIRECT(ADDRESS(ROW(),MATCH("税率",$8:$8,0),2))),0)-INDIRECT(ADDRESS(ROW(),MATCH("計算後税抜対象外",$8:$8,0),2))-INDIRECT(ADDRESS(ROW(),MATCH("税抜き対象外",$8:$8,0),2))-INDIRECT(ADDRESS(ROW(),MATCH("税抜確認額",$8:$8,0),)))</f>
        <v>0</v>
      </c>
      <c r="R91" s="120">
        <v>0.1</v>
      </c>
      <c r="S91" s="125"/>
      <c r="T91" s="125"/>
      <c r="U91" s="125"/>
      <c r="V91" s="122"/>
      <c r="W91" s="124">
        <f ca="1"/>
        <v>0</v>
      </c>
      <c r="X91" s="124">
        <f ca="1"/>
        <v>0</v>
      </c>
      <c r="Y91" s="124">
        <f ca="1"/>
        <v>0</v>
      </c>
      <c r="AD91">
        <f t="shared" si="7"/>
        <v>0</v>
      </c>
      <c r="AE91">
        <f t="shared" si="8"/>
        <v>0</v>
      </c>
      <c r="AF91">
        <f t="shared" si="9"/>
        <v>0</v>
      </c>
    </row>
    <row r="92" spans="3:32">
      <c r="C92" s="13" t="s">
        <v>37</v>
      </c>
      <c r="D92" s="49">
        <f t="shared" si="6"/>
        <v>84</v>
      </c>
      <c r="E92" s="42"/>
      <c r="F92" s="63"/>
      <c r="G92" s="51"/>
      <c r="H92" s="51"/>
      <c r="I92" s="58">
        <v>0</v>
      </c>
      <c r="J92" s="69">
        <v>0.1</v>
      </c>
      <c r="K92" s="58"/>
      <c r="L92" s="70">
        <f t="shared" si="10"/>
        <v>0</v>
      </c>
      <c r="M92" s="51"/>
      <c r="N92" s="51"/>
      <c r="O92" s="7"/>
      <c r="P92" s="101">
        <f t="shared" si="11"/>
        <v>84</v>
      </c>
      <c r="Q92" s="119" cm="1">
        <f t="array" aca="1" ref="Q92" ca="1">IF($J92=INDIRECT(ADDRESS(ROW(),MATCH("税率",$8:$8,0),2)),$L92-INDIRECT(ADDRESS(ROW(),MATCH("計算後税抜対象外",$8:$8,0),2))-INDIRECT(ADDRESS(ROW(),MATCH("税抜き対象外",$8:$8,0),2))-INDIRECT(ADDRESS(ROW(),MATCH("税抜確認額",$8:$8,0),2)),ROUNDDOWN(($I92-$K92)/(1+INDIRECT(ADDRESS(ROW(),MATCH("税率",$8:$8,0),2))),0)-INDIRECT(ADDRESS(ROW(),MATCH("計算後税抜対象外",$8:$8,0),2))-INDIRECT(ADDRESS(ROW(),MATCH("税抜き対象外",$8:$8,0),2))-INDIRECT(ADDRESS(ROW(),MATCH("税抜確認額",$8:$8,0),)))</f>
        <v>0</v>
      </c>
      <c r="R92" s="120">
        <v>0.1</v>
      </c>
      <c r="S92" s="125"/>
      <c r="T92" s="125"/>
      <c r="U92" s="125"/>
      <c r="V92" s="122"/>
      <c r="W92" s="124">
        <f ca="1"/>
        <v>0</v>
      </c>
      <c r="X92" s="124">
        <f ca="1"/>
        <v>0</v>
      </c>
      <c r="Y92" s="124">
        <f ca="1"/>
        <v>0</v>
      </c>
      <c r="AD92">
        <f t="shared" si="7"/>
        <v>0</v>
      </c>
      <c r="AE92">
        <f t="shared" si="8"/>
        <v>0</v>
      </c>
      <c r="AF92">
        <f t="shared" si="9"/>
        <v>0</v>
      </c>
    </row>
    <row r="93" spans="3:32">
      <c r="C93" s="13" t="s">
        <v>37</v>
      </c>
      <c r="D93" s="49">
        <f t="shared" si="6"/>
        <v>85</v>
      </c>
      <c r="E93" s="42"/>
      <c r="F93" s="63"/>
      <c r="G93" s="51"/>
      <c r="H93" s="51"/>
      <c r="I93" s="58">
        <v>0</v>
      </c>
      <c r="J93" s="69">
        <v>0.1</v>
      </c>
      <c r="K93" s="58"/>
      <c r="L93" s="70">
        <f t="shared" si="10"/>
        <v>0</v>
      </c>
      <c r="M93" s="51"/>
      <c r="N93" s="51"/>
      <c r="O93" s="7"/>
      <c r="P93" s="101">
        <f t="shared" si="11"/>
        <v>85</v>
      </c>
      <c r="Q93" s="119" cm="1">
        <f t="array" aca="1" ref="Q93" ca="1">IF($J93=INDIRECT(ADDRESS(ROW(),MATCH("税率",$8:$8,0),2)),$L93-INDIRECT(ADDRESS(ROW(),MATCH("計算後税抜対象外",$8:$8,0),2))-INDIRECT(ADDRESS(ROW(),MATCH("税抜き対象外",$8:$8,0),2))-INDIRECT(ADDRESS(ROW(),MATCH("税抜確認額",$8:$8,0),2)),ROUNDDOWN(($I93-$K93)/(1+INDIRECT(ADDRESS(ROW(),MATCH("税率",$8:$8,0),2))),0)-INDIRECT(ADDRESS(ROW(),MATCH("計算後税抜対象外",$8:$8,0),2))-INDIRECT(ADDRESS(ROW(),MATCH("税抜き対象外",$8:$8,0),2))-INDIRECT(ADDRESS(ROW(),MATCH("税抜確認額",$8:$8,0),)))</f>
        <v>0</v>
      </c>
      <c r="R93" s="120">
        <v>0.1</v>
      </c>
      <c r="S93" s="125"/>
      <c r="T93" s="125"/>
      <c r="U93" s="125"/>
      <c r="V93" s="122"/>
      <c r="W93" s="124">
        <f ca="1"/>
        <v>0</v>
      </c>
      <c r="X93" s="124">
        <f ca="1"/>
        <v>0</v>
      </c>
      <c r="Y93" s="124">
        <f ca="1"/>
        <v>0</v>
      </c>
      <c r="AD93">
        <f t="shared" si="7"/>
        <v>0</v>
      </c>
      <c r="AE93">
        <f t="shared" si="8"/>
        <v>0</v>
      </c>
      <c r="AF93">
        <f t="shared" si="9"/>
        <v>0</v>
      </c>
    </row>
    <row r="94" spans="3:32">
      <c r="C94" s="13" t="s">
        <v>37</v>
      </c>
      <c r="D94" s="49">
        <f t="shared" si="6"/>
        <v>86</v>
      </c>
      <c r="E94" s="42"/>
      <c r="F94" s="63"/>
      <c r="G94" s="51"/>
      <c r="H94" s="51"/>
      <c r="I94" s="58">
        <v>0</v>
      </c>
      <c r="J94" s="69">
        <v>0.1</v>
      </c>
      <c r="K94" s="58"/>
      <c r="L94" s="70">
        <f t="shared" si="10"/>
        <v>0</v>
      </c>
      <c r="M94" s="51"/>
      <c r="N94" s="51"/>
      <c r="O94" s="7"/>
      <c r="P94" s="101">
        <f t="shared" si="11"/>
        <v>86</v>
      </c>
      <c r="Q94" s="119" cm="1">
        <f t="array" aca="1" ref="Q94" ca="1">IF($J94=INDIRECT(ADDRESS(ROW(),MATCH("税率",$8:$8,0),2)),$L94-INDIRECT(ADDRESS(ROW(),MATCH("計算後税抜対象外",$8:$8,0),2))-INDIRECT(ADDRESS(ROW(),MATCH("税抜き対象外",$8:$8,0),2))-INDIRECT(ADDRESS(ROW(),MATCH("税抜確認額",$8:$8,0),2)),ROUNDDOWN(($I94-$K94)/(1+INDIRECT(ADDRESS(ROW(),MATCH("税率",$8:$8,0),2))),0)-INDIRECT(ADDRESS(ROW(),MATCH("計算後税抜対象外",$8:$8,0),2))-INDIRECT(ADDRESS(ROW(),MATCH("税抜き対象外",$8:$8,0),2))-INDIRECT(ADDRESS(ROW(),MATCH("税抜確認額",$8:$8,0),)))</f>
        <v>0</v>
      </c>
      <c r="R94" s="120">
        <v>0.1</v>
      </c>
      <c r="S94" s="125"/>
      <c r="T94" s="125"/>
      <c r="U94" s="125"/>
      <c r="V94" s="122"/>
      <c r="W94" s="124">
        <f ca="1"/>
        <v>0</v>
      </c>
      <c r="X94" s="124">
        <f ca="1"/>
        <v>0</v>
      </c>
      <c r="Y94" s="124">
        <f ca="1"/>
        <v>0</v>
      </c>
      <c r="AD94">
        <f t="shared" si="7"/>
        <v>0</v>
      </c>
      <c r="AE94">
        <f t="shared" si="8"/>
        <v>0</v>
      </c>
      <c r="AF94">
        <f t="shared" si="9"/>
        <v>0</v>
      </c>
    </row>
    <row r="95" spans="3:32">
      <c r="C95" s="13" t="s">
        <v>37</v>
      </c>
      <c r="D95" s="49">
        <f t="shared" si="6"/>
        <v>87</v>
      </c>
      <c r="E95" s="42"/>
      <c r="F95" s="63"/>
      <c r="G95" s="51"/>
      <c r="H95" s="51"/>
      <c r="I95" s="58">
        <v>0</v>
      </c>
      <c r="J95" s="69">
        <v>0.1</v>
      </c>
      <c r="K95" s="58"/>
      <c r="L95" s="70">
        <f t="shared" si="10"/>
        <v>0</v>
      </c>
      <c r="M95" s="51"/>
      <c r="N95" s="51"/>
      <c r="O95" s="7"/>
      <c r="P95" s="101">
        <f t="shared" si="11"/>
        <v>87</v>
      </c>
      <c r="Q95" s="119" cm="1">
        <f t="array" aca="1" ref="Q95" ca="1">IF($J95=INDIRECT(ADDRESS(ROW(),MATCH("税率",$8:$8,0),2)),$L95-INDIRECT(ADDRESS(ROW(),MATCH("計算後税抜対象外",$8:$8,0),2))-INDIRECT(ADDRESS(ROW(),MATCH("税抜き対象外",$8:$8,0),2))-INDIRECT(ADDRESS(ROW(),MATCH("税抜確認額",$8:$8,0),2)),ROUNDDOWN(($I95-$K95)/(1+INDIRECT(ADDRESS(ROW(),MATCH("税率",$8:$8,0),2))),0)-INDIRECT(ADDRESS(ROW(),MATCH("計算後税抜対象外",$8:$8,0),2))-INDIRECT(ADDRESS(ROW(),MATCH("税抜き対象外",$8:$8,0),2))-INDIRECT(ADDRESS(ROW(),MATCH("税抜確認額",$8:$8,0),)))</f>
        <v>0</v>
      </c>
      <c r="R95" s="120">
        <v>0.1</v>
      </c>
      <c r="S95" s="125"/>
      <c r="T95" s="125"/>
      <c r="U95" s="125"/>
      <c r="V95" s="122"/>
      <c r="W95" s="124">
        <f ca="1"/>
        <v>0</v>
      </c>
      <c r="X95" s="124">
        <f ca="1"/>
        <v>0</v>
      </c>
      <c r="Y95" s="124">
        <f ca="1"/>
        <v>0</v>
      </c>
      <c r="AD95">
        <f t="shared" si="7"/>
        <v>0</v>
      </c>
      <c r="AE95">
        <f t="shared" si="8"/>
        <v>0</v>
      </c>
      <c r="AF95">
        <f t="shared" si="9"/>
        <v>0</v>
      </c>
    </row>
    <row r="96" spans="3:32">
      <c r="C96" s="13" t="s">
        <v>37</v>
      </c>
      <c r="D96" s="49">
        <f t="shared" si="6"/>
        <v>88</v>
      </c>
      <c r="E96" s="42"/>
      <c r="F96" s="63"/>
      <c r="G96" s="51"/>
      <c r="H96" s="51"/>
      <c r="I96" s="58">
        <v>0</v>
      </c>
      <c r="J96" s="69">
        <v>0.1</v>
      </c>
      <c r="K96" s="58"/>
      <c r="L96" s="70">
        <f t="shared" si="10"/>
        <v>0</v>
      </c>
      <c r="M96" s="51"/>
      <c r="N96" s="51"/>
      <c r="O96" s="7"/>
      <c r="P96" s="101">
        <f t="shared" si="11"/>
        <v>88</v>
      </c>
      <c r="Q96" s="119" cm="1">
        <f t="array" aca="1" ref="Q96" ca="1">IF($J96=INDIRECT(ADDRESS(ROW(),MATCH("税率",$8:$8,0),2)),$L96-INDIRECT(ADDRESS(ROW(),MATCH("計算後税抜対象外",$8:$8,0),2))-INDIRECT(ADDRESS(ROW(),MATCH("税抜き対象外",$8:$8,0),2))-INDIRECT(ADDRESS(ROW(),MATCH("税抜確認額",$8:$8,0),2)),ROUNDDOWN(($I96-$K96)/(1+INDIRECT(ADDRESS(ROW(),MATCH("税率",$8:$8,0),2))),0)-INDIRECT(ADDRESS(ROW(),MATCH("計算後税抜対象外",$8:$8,0),2))-INDIRECT(ADDRESS(ROW(),MATCH("税抜き対象外",$8:$8,0),2))-INDIRECT(ADDRESS(ROW(),MATCH("税抜確認額",$8:$8,0),)))</f>
        <v>0</v>
      </c>
      <c r="R96" s="120">
        <v>0.1</v>
      </c>
      <c r="S96" s="125"/>
      <c r="T96" s="125"/>
      <c r="U96" s="125"/>
      <c r="V96" s="122"/>
      <c r="W96" s="124">
        <f ca="1"/>
        <v>0</v>
      </c>
      <c r="X96" s="124">
        <f ca="1"/>
        <v>0</v>
      </c>
      <c r="Y96" s="124">
        <f ca="1"/>
        <v>0</v>
      </c>
      <c r="AD96">
        <f t="shared" si="7"/>
        <v>0</v>
      </c>
      <c r="AE96">
        <f t="shared" si="8"/>
        <v>0</v>
      </c>
      <c r="AF96">
        <f t="shared" si="9"/>
        <v>0</v>
      </c>
    </row>
    <row r="97" spans="3:32">
      <c r="C97" s="13" t="s">
        <v>37</v>
      </c>
      <c r="D97" s="49">
        <f t="shared" si="6"/>
        <v>89</v>
      </c>
      <c r="E97" s="42"/>
      <c r="F97" s="63"/>
      <c r="G97" s="51"/>
      <c r="H97" s="51"/>
      <c r="I97" s="58">
        <v>0</v>
      </c>
      <c r="J97" s="69">
        <v>0.1</v>
      </c>
      <c r="K97" s="58"/>
      <c r="L97" s="70">
        <f t="shared" si="10"/>
        <v>0</v>
      </c>
      <c r="M97" s="51"/>
      <c r="N97" s="51"/>
      <c r="O97" s="7"/>
      <c r="P97" s="101">
        <f t="shared" si="11"/>
        <v>89</v>
      </c>
      <c r="Q97" s="119" cm="1">
        <f t="array" aca="1" ref="Q97" ca="1">IF($J97=INDIRECT(ADDRESS(ROW(),MATCH("税率",$8:$8,0),2)),$L97-INDIRECT(ADDRESS(ROW(),MATCH("計算後税抜対象外",$8:$8,0),2))-INDIRECT(ADDRESS(ROW(),MATCH("税抜き対象外",$8:$8,0),2))-INDIRECT(ADDRESS(ROW(),MATCH("税抜確認額",$8:$8,0),2)),ROUNDDOWN(($I97-$K97)/(1+INDIRECT(ADDRESS(ROW(),MATCH("税率",$8:$8,0),2))),0)-INDIRECT(ADDRESS(ROW(),MATCH("計算後税抜対象外",$8:$8,0),2))-INDIRECT(ADDRESS(ROW(),MATCH("税抜き対象外",$8:$8,0),2))-INDIRECT(ADDRESS(ROW(),MATCH("税抜確認額",$8:$8,0),)))</f>
        <v>0</v>
      </c>
      <c r="R97" s="120">
        <v>0.1</v>
      </c>
      <c r="S97" s="125"/>
      <c r="T97" s="125"/>
      <c r="U97" s="125"/>
      <c r="V97" s="122"/>
      <c r="W97" s="124">
        <f ca="1"/>
        <v>0</v>
      </c>
      <c r="X97" s="124">
        <f ca="1"/>
        <v>0</v>
      </c>
      <c r="Y97" s="124">
        <f ca="1"/>
        <v>0</v>
      </c>
      <c r="AD97">
        <f t="shared" si="7"/>
        <v>0</v>
      </c>
      <c r="AE97">
        <f t="shared" si="8"/>
        <v>0</v>
      </c>
      <c r="AF97">
        <f t="shared" si="9"/>
        <v>0</v>
      </c>
    </row>
    <row r="98" spans="3:32">
      <c r="C98" s="13" t="s">
        <v>37</v>
      </c>
      <c r="D98" s="49">
        <f t="shared" si="6"/>
        <v>90</v>
      </c>
      <c r="E98" s="42"/>
      <c r="F98" s="63"/>
      <c r="G98" s="51"/>
      <c r="H98" s="51"/>
      <c r="I98" s="58">
        <v>0</v>
      </c>
      <c r="J98" s="69">
        <v>0.1</v>
      </c>
      <c r="K98" s="58"/>
      <c r="L98" s="70">
        <f t="shared" si="10"/>
        <v>0</v>
      </c>
      <c r="M98" s="51"/>
      <c r="N98" s="51"/>
      <c r="O98" s="7"/>
      <c r="P98" s="101">
        <f t="shared" si="11"/>
        <v>90</v>
      </c>
      <c r="Q98" s="119" cm="1">
        <f t="array" aca="1" ref="Q98" ca="1">IF($J98=INDIRECT(ADDRESS(ROW(),MATCH("税率",$8:$8,0),2)),$L98-INDIRECT(ADDRESS(ROW(),MATCH("計算後税抜対象外",$8:$8,0),2))-INDIRECT(ADDRESS(ROW(),MATCH("税抜き対象外",$8:$8,0),2))-INDIRECT(ADDRESS(ROW(),MATCH("税抜確認額",$8:$8,0),2)),ROUNDDOWN(($I98-$K98)/(1+INDIRECT(ADDRESS(ROW(),MATCH("税率",$8:$8,0),2))),0)-INDIRECT(ADDRESS(ROW(),MATCH("計算後税抜対象外",$8:$8,0),2))-INDIRECT(ADDRESS(ROW(),MATCH("税抜き対象外",$8:$8,0),2))-INDIRECT(ADDRESS(ROW(),MATCH("税抜確認額",$8:$8,0),)))</f>
        <v>0</v>
      </c>
      <c r="R98" s="120">
        <v>0.1</v>
      </c>
      <c r="S98" s="125"/>
      <c r="T98" s="125"/>
      <c r="U98" s="125"/>
      <c r="V98" s="122"/>
      <c r="W98" s="124">
        <f ca="1"/>
        <v>0</v>
      </c>
      <c r="X98" s="124">
        <f ca="1"/>
        <v>0</v>
      </c>
      <c r="Y98" s="124">
        <f ca="1"/>
        <v>0</v>
      </c>
      <c r="AD98">
        <f t="shared" si="7"/>
        <v>0</v>
      </c>
      <c r="AE98">
        <f t="shared" si="8"/>
        <v>0</v>
      </c>
      <c r="AF98">
        <f t="shared" si="9"/>
        <v>0</v>
      </c>
    </row>
    <row r="99" spans="3:32">
      <c r="C99" s="13" t="s">
        <v>37</v>
      </c>
      <c r="D99" s="49">
        <f t="shared" si="6"/>
        <v>91</v>
      </c>
      <c r="E99" s="42"/>
      <c r="F99" s="63"/>
      <c r="G99" s="51"/>
      <c r="H99" s="51"/>
      <c r="I99" s="58">
        <v>0</v>
      </c>
      <c r="J99" s="69">
        <v>0.1</v>
      </c>
      <c r="K99" s="58"/>
      <c r="L99" s="70">
        <f t="shared" si="10"/>
        <v>0</v>
      </c>
      <c r="M99" s="51"/>
      <c r="N99" s="51"/>
      <c r="O99" s="7"/>
      <c r="P99" s="101">
        <f t="shared" si="11"/>
        <v>91</v>
      </c>
      <c r="Q99" s="119" cm="1">
        <f t="array" aca="1" ref="Q99" ca="1">IF($J99=INDIRECT(ADDRESS(ROW(),MATCH("税率",$8:$8,0),2)),$L99-INDIRECT(ADDRESS(ROW(),MATCH("計算後税抜対象外",$8:$8,0),2))-INDIRECT(ADDRESS(ROW(),MATCH("税抜き対象外",$8:$8,0),2))-INDIRECT(ADDRESS(ROW(),MATCH("税抜確認額",$8:$8,0),2)),ROUNDDOWN(($I99-$K99)/(1+INDIRECT(ADDRESS(ROW(),MATCH("税率",$8:$8,0),2))),0)-INDIRECT(ADDRESS(ROW(),MATCH("計算後税抜対象外",$8:$8,0),2))-INDIRECT(ADDRESS(ROW(),MATCH("税抜き対象外",$8:$8,0),2))-INDIRECT(ADDRESS(ROW(),MATCH("税抜確認額",$8:$8,0),)))</f>
        <v>0</v>
      </c>
      <c r="R99" s="120">
        <v>0.1</v>
      </c>
      <c r="S99" s="125"/>
      <c r="T99" s="125"/>
      <c r="U99" s="125"/>
      <c r="V99" s="122"/>
      <c r="W99" s="124">
        <f ca="1"/>
        <v>0</v>
      </c>
      <c r="X99" s="124">
        <f ca="1"/>
        <v>0</v>
      </c>
      <c r="Y99" s="124">
        <f ca="1"/>
        <v>0</v>
      </c>
      <c r="AD99">
        <f t="shared" si="7"/>
        <v>0</v>
      </c>
      <c r="AE99">
        <f t="shared" si="8"/>
        <v>0</v>
      </c>
      <c r="AF99">
        <f t="shared" si="9"/>
        <v>0</v>
      </c>
    </row>
    <row r="100" spans="3:32">
      <c r="C100" s="13" t="s">
        <v>37</v>
      </c>
      <c r="D100" s="49">
        <f t="shared" si="6"/>
        <v>92</v>
      </c>
      <c r="E100" s="42"/>
      <c r="F100" s="63"/>
      <c r="G100" s="51"/>
      <c r="H100" s="51"/>
      <c r="I100" s="58">
        <v>0</v>
      </c>
      <c r="J100" s="69">
        <v>0.1</v>
      </c>
      <c r="K100" s="58"/>
      <c r="L100" s="70">
        <f t="shared" si="10"/>
        <v>0</v>
      </c>
      <c r="M100" s="51"/>
      <c r="N100" s="51"/>
      <c r="O100" s="7"/>
      <c r="P100" s="101">
        <f t="shared" si="11"/>
        <v>92</v>
      </c>
      <c r="Q100" s="119" cm="1">
        <f t="array" aca="1" ref="Q100" ca="1">IF($J100=INDIRECT(ADDRESS(ROW(),MATCH("税率",$8:$8,0),2)),$L100-INDIRECT(ADDRESS(ROW(),MATCH("計算後税抜対象外",$8:$8,0),2))-INDIRECT(ADDRESS(ROW(),MATCH("税抜き対象外",$8:$8,0),2))-INDIRECT(ADDRESS(ROW(),MATCH("税抜確認額",$8:$8,0),2)),ROUNDDOWN(($I100-$K100)/(1+INDIRECT(ADDRESS(ROW(),MATCH("税率",$8:$8,0),2))),0)-INDIRECT(ADDRESS(ROW(),MATCH("計算後税抜対象外",$8:$8,0),2))-INDIRECT(ADDRESS(ROW(),MATCH("税抜き対象外",$8:$8,0),2))-INDIRECT(ADDRESS(ROW(),MATCH("税抜確認額",$8:$8,0),)))</f>
        <v>0</v>
      </c>
      <c r="R100" s="120">
        <v>0.1</v>
      </c>
      <c r="S100" s="125"/>
      <c r="T100" s="125"/>
      <c r="U100" s="125"/>
      <c r="V100" s="122"/>
      <c r="W100" s="124">
        <f ca="1"/>
        <v>0</v>
      </c>
      <c r="X100" s="124">
        <f ca="1"/>
        <v>0</v>
      </c>
      <c r="Y100" s="124">
        <f ca="1"/>
        <v>0</v>
      </c>
      <c r="AD100">
        <f t="shared" si="7"/>
        <v>0</v>
      </c>
      <c r="AE100">
        <f t="shared" si="8"/>
        <v>0</v>
      </c>
      <c r="AF100">
        <f t="shared" si="9"/>
        <v>0</v>
      </c>
    </row>
    <row r="101" spans="3:32">
      <c r="C101" s="13" t="s">
        <v>37</v>
      </c>
      <c r="D101" s="49">
        <f t="shared" si="6"/>
        <v>93</v>
      </c>
      <c r="E101" s="42"/>
      <c r="F101" s="63"/>
      <c r="G101" s="51"/>
      <c r="H101" s="51"/>
      <c r="I101" s="58">
        <v>0</v>
      </c>
      <c r="J101" s="69">
        <v>0.1</v>
      </c>
      <c r="K101" s="58"/>
      <c r="L101" s="70">
        <f t="shared" si="10"/>
        <v>0</v>
      </c>
      <c r="M101" s="51"/>
      <c r="N101" s="51"/>
      <c r="O101" s="7"/>
      <c r="P101" s="101">
        <f t="shared" si="11"/>
        <v>93</v>
      </c>
      <c r="Q101" s="119" cm="1">
        <f t="array" aca="1" ref="Q101" ca="1">IF($J101=INDIRECT(ADDRESS(ROW(),MATCH("税率",$8:$8,0),2)),$L101-INDIRECT(ADDRESS(ROW(),MATCH("計算後税抜対象外",$8:$8,0),2))-INDIRECT(ADDRESS(ROW(),MATCH("税抜き対象外",$8:$8,0),2))-INDIRECT(ADDRESS(ROW(),MATCH("税抜確認額",$8:$8,0),2)),ROUNDDOWN(($I101-$K101)/(1+INDIRECT(ADDRESS(ROW(),MATCH("税率",$8:$8,0),2))),0)-INDIRECT(ADDRESS(ROW(),MATCH("計算後税抜対象外",$8:$8,0),2))-INDIRECT(ADDRESS(ROW(),MATCH("税抜き対象外",$8:$8,0),2))-INDIRECT(ADDRESS(ROW(),MATCH("税抜確認額",$8:$8,0),)))</f>
        <v>0</v>
      </c>
      <c r="R101" s="120">
        <v>0.1</v>
      </c>
      <c r="S101" s="125"/>
      <c r="T101" s="125"/>
      <c r="U101" s="125"/>
      <c r="V101" s="122"/>
      <c r="W101" s="124">
        <f ca="1"/>
        <v>0</v>
      </c>
      <c r="X101" s="124">
        <f ca="1"/>
        <v>0</v>
      </c>
      <c r="Y101" s="124">
        <f ca="1"/>
        <v>0</v>
      </c>
      <c r="AD101">
        <f t="shared" si="7"/>
        <v>0</v>
      </c>
      <c r="AE101">
        <f t="shared" si="8"/>
        <v>0</v>
      </c>
      <c r="AF101">
        <f t="shared" si="9"/>
        <v>0</v>
      </c>
    </row>
    <row r="102" spans="3:32">
      <c r="C102" s="13" t="s">
        <v>37</v>
      </c>
      <c r="D102" s="49">
        <f t="shared" si="6"/>
        <v>94</v>
      </c>
      <c r="E102" s="42"/>
      <c r="F102" s="63"/>
      <c r="G102" s="51"/>
      <c r="H102" s="51"/>
      <c r="I102" s="58">
        <v>0</v>
      </c>
      <c r="J102" s="69">
        <v>0.1</v>
      </c>
      <c r="K102" s="58"/>
      <c r="L102" s="70">
        <f t="shared" si="10"/>
        <v>0</v>
      </c>
      <c r="M102" s="51"/>
      <c r="N102" s="51"/>
      <c r="O102" s="7"/>
      <c r="P102" s="101">
        <f t="shared" si="11"/>
        <v>94</v>
      </c>
      <c r="Q102" s="119" cm="1">
        <f t="array" aca="1" ref="Q102" ca="1">IF($J102=INDIRECT(ADDRESS(ROW(),MATCH("税率",$8:$8,0),2)),$L102-INDIRECT(ADDRESS(ROW(),MATCH("計算後税抜対象外",$8:$8,0),2))-INDIRECT(ADDRESS(ROW(),MATCH("税抜き対象外",$8:$8,0),2))-INDIRECT(ADDRESS(ROW(),MATCH("税抜確認額",$8:$8,0),2)),ROUNDDOWN(($I102-$K102)/(1+INDIRECT(ADDRESS(ROW(),MATCH("税率",$8:$8,0),2))),0)-INDIRECT(ADDRESS(ROW(),MATCH("計算後税抜対象外",$8:$8,0),2))-INDIRECT(ADDRESS(ROW(),MATCH("税抜き対象外",$8:$8,0),2))-INDIRECT(ADDRESS(ROW(),MATCH("税抜確認額",$8:$8,0),)))</f>
        <v>0</v>
      </c>
      <c r="R102" s="120">
        <v>0.1</v>
      </c>
      <c r="S102" s="125"/>
      <c r="T102" s="125"/>
      <c r="U102" s="125"/>
      <c r="V102" s="122"/>
      <c r="W102" s="124">
        <f ca="1"/>
        <v>0</v>
      </c>
      <c r="X102" s="124">
        <f ca="1"/>
        <v>0</v>
      </c>
      <c r="Y102" s="124">
        <f ca="1"/>
        <v>0</v>
      </c>
      <c r="AD102">
        <f t="shared" si="7"/>
        <v>0</v>
      </c>
      <c r="AE102">
        <f t="shared" si="8"/>
        <v>0</v>
      </c>
      <c r="AF102">
        <f t="shared" si="9"/>
        <v>0</v>
      </c>
    </row>
    <row r="103" spans="3:32">
      <c r="C103" s="13" t="s">
        <v>37</v>
      </c>
      <c r="D103" s="49">
        <f t="shared" si="6"/>
        <v>95</v>
      </c>
      <c r="E103" s="42"/>
      <c r="F103" s="63"/>
      <c r="G103" s="51"/>
      <c r="H103" s="51"/>
      <c r="I103" s="58">
        <v>0</v>
      </c>
      <c r="J103" s="69">
        <v>0.1</v>
      </c>
      <c r="K103" s="58"/>
      <c r="L103" s="70">
        <f t="shared" si="10"/>
        <v>0</v>
      </c>
      <c r="M103" s="51"/>
      <c r="N103" s="51"/>
      <c r="O103" s="7"/>
      <c r="P103" s="101">
        <f t="shared" si="11"/>
        <v>95</v>
      </c>
      <c r="Q103" s="119" cm="1">
        <f t="array" aca="1" ref="Q103" ca="1">IF($J103=INDIRECT(ADDRESS(ROW(),MATCH("税率",$8:$8,0),2)),$L103-INDIRECT(ADDRESS(ROW(),MATCH("計算後税抜対象外",$8:$8,0),2))-INDIRECT(ADDRESS(ROW(),MATCH("税抜き対象外",$8:$8,0),2))-INDIRECT(ADDRESS(ROW(),MATCH("税抜確認額",$8:$8,0),2)),ROUNDDOWN(($I103-$K103)/(1+INDIRECT(ADDRESS(ROW(),MATCH("税率",$8:$8,0),2))),0)-INDIRECT(ADDRESS(ROW(),MATCH("計算後税抜対象外",$8:$8,0),2))-INDIRECT(ADDRESS(ROW(),MATCH("税抜き対象外",$8:$8,0),2))-INDIRECT(ADDRESS(ROW(),MATCH("税抜確認額",$8:$8,0),)))</f>
        <v>0</v>
      </c>
      <c r="R103" s="120">
        <v>0.1</v>
      </c>
      <c r="S103" s="125"/>
      <c r="T103" s="125"/>
      <c r="U103" s="125"/>
      <c r="V103" s="122"/>
      <c r="W103" s="124">
        <f ca="1"/>
        <v>0</v>
      </c>
      <c r="X103" s="124">
        <f ca="1"/>
        <v>0</v>
      </c>
      <c r="Y103" s="124">
        <f ca="1"/>
        <v>0</v>
      </c>
      <c r="AD103">
        <f t="shared" si="7"/>
        <v>0</v>
      </c>
      <c r="AE103">
        <f t="shared" si="8"/>
        <v>0</v>
      </c>
      <c r="AF103">
        <f t="shared" si="9"/>
        <v>0</v>
      </c>
    </row>
    <row r="104" spans="3:32">
      <c r="C104" s="13" t="s">
        <v>37</v>
      </c>
      <c r="D104" s="49">
        <f t="shared" si="6"/>
        <v>96</v>
      </c>
      <c r="E104" s="42"/>
      <c r="F104" s="63"/>
      <c r="G104" s="51"/>
      <c r="H104" s="51"/>
      <c r="I104" s="58">
        <v>0</v>
      </c>
      <c r="J104" s="69">
        <v>0.1</v>
      </c>
      <c r="K104" s="58"/>
      <c r="L104" s="70">
        <f t="shared" si="10"/>
        <v>0</v>
      </c>
      <c r="M104" s="51"/>
      <c r="N104" s="51"/>
      <c r="O104" s="7"/>
      <c r="P104" s="101">
        <f t="shared" si="11"/>
        <v>96</v>
      </c>
      <c r="Q104" s="119" cm="1">
        <f t="array" aca="1" ref="Q104" ca="1">IF($J104=INDIRECT(ADDRESS(ROW(),MATCH("税率",$8:$8,0),2)),$L104-INDIRECT(ADDRESS(ROW(),MATCH("計算後税抜対象外",$8:$8,0),2))-INDIRECT(ADDRESS(ROW(),MATCH("税抜き対象外",$8:$8,0),2))-INDIRECT(ADDRESS(ROW(),MATCH("税抜確認額",$8:$8,0),2)),ROUNDDOWN(($I104-$K104)/(1+INDIRECT(ADDRESS(ROW(),MATCH("税率",$8:$8,0),2))),0)-INDIRECT(ADDRESS(ROW(),MATCH("計算後税抜対象外",$8:$8,0),2))-INDIRECT(ADDRESS(ROW(),MATCH("税抜き対象外",$8:$8,0),2))-INDIRECT(ADDRESS(ROW(),MATCH("税抜確認額",$8:$8,0),)))</f>
        <v>0</v>
      </c>
      <c r="R104" s="120">
        <v>0.1</v>
      </c>
      <c r="S104" s="125"/>
      <c r="T104" s="125"/>
      <c r="U104" s="125"/>
      <c r="V104" s="122"/>
      <c r="W104" s="124">
        <f ca="1"/>
        <v>0</v>
      </c>
      <c r="X104" s="124">
        <f ca="1"/>
        <v>0</v>
      </c>
      <c r="Y104" s="124">
        <f ca="1"/>
        <v>0</v>
      </c>
      <c r="AD104">
        <f t="shared" si="7"/>
        <v>0</v>
      </c>
      <c r="AE104">
        <f t="shared" si="8"/>
        <v>0</v>
      </c>
      <c r="AF104">
        <f t="shared" si="9"/>
        <v>0</v>
      </c>
    </row>
    <row r="105" spans="3:32">
      <c r="C105" s="13" t="s">
        <v>37</v>
      </c>
      <c r="D105" s="49">
        <f t="shared" si="6"/>
        <v>97</v>
      </c>
      <c r="E105" s="42"/>
      <c r="F105" s="63"/>
      <c r="G105" s="51"/>
      <c r="H105" s="51"/>
      <c r="I105" s="58">
        <v>0</v>
      </c>
      <c r="J105" s="69">
        <v>0.1</v>
      </c>
      <c r="K105" s="58"/>
      <c r="L105" s="70">
        <f t="shared" si="10"/>
        <v>0</v>
      </c>
      <c r="M105" s="51"/>
      <c r="N105" s="51"/>
      <c r="O105" s="7"/>
      <c r="P105" s="101">
        <f t="shared" si="11"/>
        <v>97</v>
      </c>
      <c r="Q105" s="119" cm="1">
        <f t="array" aca="1" ref="Q105" ca="1">IF($J105=INDIRECT(ADDRESS(ROW(),MATCH("税率",$8:$8,0),2)),$L105-INDIRECT(ADDRESS(ROW(),MATCH("計算後税抜対象外",$8:$8,0),2))-INDIRECT(ADDRESS(ROW(),MATCH("税抜き対象外",$8:$8,0),2))-INDIRECT(ADDRESS(ROW(),MATCH("税抜確認額",$8:$8,0),2)),ROUNDDOWN(($I105-$K105)/(1+INDIRECT(ADDRESS(ROW(),MATCH("税率",$8:$8,0),2))),0)-INDIRECT(ADDRESS(ROW(),MATCH("計算後税抜対象外",$8:$8,0),2))-INDIRECT(ADDRESS(ROW(),MATCH("税抜き対象外",$8:$8,0),2))-INDIRECT(ADDRESS(ROW(),MATCH("税抜確認額",$8:$8,0),)))</f>
        <v>0</v>
      </c>
      <c r="R105" s="120">
        <v>0.1</v>
      </c>
      <c r="S105" s="125"/>
      <c r="T105" s="125"/>
      <c r="U105" s="125"/>
      <c r="V105" s="122"/>
      <c r="W105" s="124">
        <f ca="1"/>
        <v>0</v>
      </c>
      <c r="X105" s="124">
        <f ca="1"/>
        <v>0</v>
      </c>
      <c r="Y105" s="124">
        <f ca="1"/>
        <v>0</v>
      </c>
      <c r="AD105">
        <f t="shared" si="7"/>
        <v>0</v>
      </c>
      <c r="AE105">
        <f t="shared" si="8"/>
        <v>0</v>
      </c>
      <c r="AF105">
        <f t="shared" si="9"/>
        <v>0</v>
      </c>
    </row>
    <row r="106" spans="3:32">
      <c r="C106" s="13" t="s">
        <v>37</v>
      </c>
      <c r="D106" s="49">
        <f t="shared" si="6"/>
        <v>98</v>
      </c>
      <c r="E106" s="42"/>
      <c r="F106" s="63"/>
      <c r="G106" s="51"/>
      <c r="H106" s="51"/>
      <c r="I106" s="58">
        <v>0</v>
      </c>
      <c r="J106" s="69">
        <v>0.1</v>
      </c>
      <c r="K106" s="58"/>
      <c r="L106" s="70">
        <f t="shared" si="10"/>
        <v>0</v>
      </c>
      <c r="M106" s="51"/>
      <c r="N106" s="51"/>
      <c r="O106" s="7"/>
      <c r="P106" s="101">
        <f t="shared" si="11"/>
        <v>98</v>
      </c>
      <c r="Q106" s="119" cm="1">
        <f t="array" aca="1" ref="Q106" ca="1">IF($J106=INDIRECT(ADDRESS(ROW(),MATCH("税率",$8:$8,0),2)),$L106-INDIRECT(ADDRESS(ROW(),MATCH("計算後税抜対象外",$8:$8,0),2))-INDIRECT(ADDRESS(ROW(),MATCH("税抜き対象外",$8:$8,0),2))-INDIRECT(ADDRESS(ROW(),MATCH("税抜確認額",$8:$8,0),2)),ROUNDDOWN(($I106-$K106)/(1+INDIRECT(ADDRESS(ROW(),MATCH("税率",$8:$8,0),2))),0)-INDIRECT(ADDRESS(ROW(),MATCH("計算後税抜対象外",$8:$8,0),2))-INDIRECT(ADDRESS(ROW(),MATCH("税抜き対象外",$8:$8,0),2))-INDIRECT(ADDRESS(ROW(),MATCH("税抜確認額",$8:$8,0),)))</f>
        <v>0</v>
      </c>
      <c r="R106" s="120">
        <v>0.1</v>
      </c>
      <c r="S106" s="125"/>
      <c r="T106" s="125"/>
      <c r="U106" s="125"/>
      <c r="V106" s="122"/>
      <c r="W106" s="124">
        <f ca="1"/>
        <v>0</v>
      </c>
      <c r="X106" s="124">
        <f ca="1"/>
        <v>0</v>
      </c>
      <c r="Y106" s="124">
        <f ca="1"/>
        <v>0</v>
      </c>
      <c r="AD106">
        <f t="shared" si="7"/>
        <v>0</v>
      </c>
      <c r="AE106">
        <f t="shared" si="8"/>
        <v>0</v>
      </c>
      <c r="AF106">
        <f t="shared" si="9"/>
        <v>0</v>
      </c>
    </row>
    <row r="107" spans="3:32">
      <c r="C107" s="13" t="s">
        <v>37</v>
      </c>
      <c r="D107" s="49">
        <f t="shared" si="6"/>
        <v>99</v>
      </c>
      <c r="E107" s="42"/>
      <c r="F107" s="63"/>
      <c r="G107" s="51"/>
      <c r="H107" s="51"/>
      <c r="I107" s="58">
        <v>0</v>
      </c>
      <c r="J107" s="69">
        <v>0.1</v>
      </c>
      <c r="K107" s="58"/>
      <c r="L107" s="70">
        <f t="shared" si="10"/>
        <v>0</v>
      </c>
      <c r="M107" s="51"/>
      <c r="N107" s="51"/>
      <c r="O107" s="7"/>
      <c r="P107" s="101">
        <f t="shared" si="11"/>
        <v>99</v>
      </c>
      <c r="Q107" s="119" cm="1">
        <f t="array" aca="1" ref="Q107" ca="1">IF($J107=INDIRECT(ADDRESS(ROW(),MATCH("税率",$8:$8,0),2)),$L107-INDIRECT(ADDRESS(ROW(),MATCH("計算後税抜対象外",$8:$8,0),2))-INDIRECT(ADDRESS(ROW(),MATCH("税抜き対象外",$8:$8,0),2))-INDIRECT(ADDRESS(ROW(),MATCH("税抜確認額",$8:$8,0),2)),ROUNDDOWN(($I107-$K107)/(1+INDIRECT(ADDRESS(ROW(),MATCH("税率",$8:$8,0),2))),0)-INDIRECT(ADDRESS(ROW(),MATCH("計算後税抜対象外",$8:$8,0),2))-INDIRECT(ADDRESS(ROW(),MATCH("税抜き対象外",$8:$8,0),2))-INDIRECT(ADDRESS(ROW(),MATCH("税抜確認額",$8:$8,0),)))</f>
        <v>0</v>
      </c>
      <c r="R107" s="120">
        <v>0.1</v>
      </c>
      <c r="S107" s="125"/>
      <c r="T107" s="125"/>
      <c r="U107" s="125"/>
      <c r="V107" s="122"/>
      <c r="W107" s="124">
        <f ca="1"/>
        <v>0</v>
      </c>
      <c r="X107" s="124">
        <f ca="1"/>
        <v>0</v>
      </c>
      <c r="Y107" s="124">
        <f ca="1"/>
        <v>0</v>
      </c>
      <c r="AD107">
        <f t="shared" si="7"/>
        <v>0</v>
      </c>
      <c r="AE107">
        <f t="shared" si="8"/>
        <v>0</v>
      </c>
      <c r="AF107">
        <f t="shared" si="9"/>
        <v>0</v>
      </c>
    </row>
    <row r="108" spans="3:32">
      <c r="C108" s="13" t="s">
        <v>37</v>
      </c>
      <c r="D108" s="49">
        <f t="shared" si="6"/>
        <v>100</v>
      </c>
      <c r="E108" s="42"/>
      <c r="F108" s="63"/>
      <c r="G108" s="51"/>
      <c r="H108" s="51"/>
      <c r="I108" s="58">
        <v>0</v>
      </c>
      <c r="J108" s="69">
        <v>0.1</v>
      </c>
      <c r="K108" s="58"/>
      <c r="L108" s="70">
        <f t="shared" si="10"/>
        <v>0</v>
      </c>
      <c r="M108" s="51"/>
      <c r="N108" s="51"/>
      <c r="O108" s="7"/>
      <c r="P108" s="101">
        <f t="shared" si="11"/>
        <v>100</v>
      </c>
      <c r="Q108" s="119" cm="1">
        <f t="array" aca="1" ref="Q108" ca="1">IF($J108=INDIRECT(ADDRESS(ROW(),MATCH("税率",$8:$8,0),2)),$L108-INDIRECT(ADDRESS(ROW(),MATCH("計算後税抜対象外",$8:$8,0),2))-INDIRECT(ADDRESS(ROW(),MATCH("税抜き対象外",$8:$8,0),2))-INDIRECT(ADDRESS(ROW(),MATCH("税抜確認額",$8:$8,0),2)),ROUNDDOWN(($I108-$K108)/(1+INDIRECT(ADDRESS(ROW(),MATCH("税率",$8:$8,0),2))),0)-INDIRECT(ADDRESS(ROW(),MATCH("計算後税抜対象外",$8:$8,0),2))-INDIRECT(ADDRESS(ROW(),MATCH("税抜き対象外",$8:$8,0),2))-INDIRECT(ADDRESS(ROW(),MATCH("税抜確認額",$8:$8,0),)))</f>
        <v>0</v>
      </c>
      <c r="R108" s="120">
        <v>0.1</v>
      </c>
      <c r="S108" s="125"/>
      <c r="T108" s="125"/>
      <c r="U108" s="125"/>
      <c r="V108" s="122"/>
      <c r="W108" s="124">
        <f ca="1"/>
        <v>0</v>
      </c>
      <c r="X108" s="124">
        <f ca="1"/>
        <v>0</v>
      </c>
      <c r="Y108" s="124">
        <f ca="1"/>
        <v>0</v>
      </c>
      <c r="AD108">
        <f t="shared" si="7"/>
        <v>0</v>
      </c>
      <c r="AE108">
        <f t="shared" si="8"/>
        <v>0</v>
      </c>
      <c r="AF108">
        <f t="shared" si="9"/>
        <v>0</v>
      </c>
    </row>
    <row r="109" spans="3:32" hidden="1" outlineLevel="1">
      <c r="C109" s="13" t="s">
        <v>37</v>
      </c>
      <c r="D109" s="49">
        <f>D108+1</f>
        <v>101</v>
      </c>
      <c r="E109" s="42"/>
      <c r="F109" s="63"/>
      <c r="G109" s="51"/>
      <c r="H109" s="51"/>
      <c r="I109" s="58">
        <v>0</v>
      </c>
      <c r="J109" s="69">
        <v>0.1</v>
      </c>
      <c r="K109" s="58"/>
      <c r="L109" s="70">
        <f t="shared" si="10"/>
        <v>0</v>
      </c>
      <c r="M109" s="51"/>
      <c r="N109" s="51"/>
      <c r="O109" s="7"/>
      <c r="P109" s="101">
        <f t="shared" si="11"/>
        <v>101</v>
      </c>
      <c r="Q109" s="119" cm="1">
        <f t="array" aca="1" ref="Q109" ca="1">IF($J109=INDIRECT(ADDRESS(ROW(),MATCH("税率",$8:$8,0),2)),$L109-INDIRECT(ADDRESS(ROW(),MATCH("計算後税抜対象外",$8:$8,0),2))-INDIRECT(ADDRESS(ROW(),MATCH("税抜き対象外",$8:$8,0),2))-INDIRECT(ADDRESS(ROW(),MATCH("税抜確認額",$8:$8,0),2)),ROUNDDOWN(($I109-$K109)/(1+INDIRECT(ADDRESS(ROW(),MATCH("税率",$8:$8,0),2))),0)-INDIRECT(ADDRESS(ROW(),MATCH("計算後税抜対象外",$8:$8,0),2))-INDIRECT(ADDRESS(ROW(),MATCH("税抜き対象外",$8:$8,0),2))-INDIRECT(ADDRESS(ROW(),MATCH("税抜確認額",$8:$8,0),)))</f>
        <v>0</v>
      </c>
      <c r="R109" s="120">
        <v>0.1</v>
      </c>
      <c r="S109" s="125"/>
      <c r="T109" s="125"/>
      <c r="U109" s="125"/>
      <c r="V109" s="122"/>
      <c r="W109" s="124">
        <f ca="1"/>
        <v>0</v>
      </c>
      <c r="X109" s="124">
        <f ca="1"/>
        <v>0</v>
      </c>
      <c r="Y109" s="124">
        <f ca="1"/>
        <v>0</v>
      </c>
      <c r="AD109">
        <f t="shared" si="7"/>
        <v>0</v>
      </c>
      <c r="AE109">
        <f t="shared" si="8"/>
        <v>0</v>
      </c>
      <c r="AF109">
        <f t="shared" si="9"/>
        <v>0</v>
      </c>
    </row>
    <row r="110" spans="3:32" hidden="1" outlineLevel="1">
      <c r="C110" s="13" t="s">
        <v>37</v>
      </c>
      <c r="D110" s="49">
        <f t="shared" si="6"/>
        <v>102</v>
      </c>
      <c r="E110" s="42"/>
      <c r="F110" s="63"/>
      <c r="G110" s="51"/>
      <c r="H110" s="51"/>
      <c r="I110" s="58">
        <v>0</v>
      </c>
      <c r="J110" s="69">
        <v>0.1</v>
      </c>
      <c r="K110" s="58"/>
      <c r="L110" s="70">
        <f t="shared" si="10"/>
        <v>0</v>
      </c>
      <c r="M110" s="51"/>
      <c r="N110" s="51"/>
      <c r="O110" s="7"/>
      <c r="P110" s="101">
        <f t="shared" si="11"/>
        <v>102</v>
      </c>
      <c r="Q110" s="119" cm="1">
        <f t="array" aca="1" ref="Q110" ca="1">IF($J110=INDIRECT(ADDRESS(ROW(),MATCH("税率",$8:$8,0),2)),$L110-INDIRECT(ADDRESS(ROW(),MATCH("計算後税抜対象外",$8:$8,0),2))-INDIRECT(ADDRESS(ROW(),MATCH("税抜き対象外",$8:$8,0),2))-INDIRECT(ADDRESS(ROW(),MATCH("税抜確認額",$8:$8,0),2)),ROUNDDOWN(($I110-$K110)/(1+INDIRECT(ADDRESS(ROW(),MATCH("税率",$8:$8,0),2))),0)-INDIRECT(ADDRESS(ROW(),MATCH("計算後税抜対象外",$8:$8,0),2))-INDIRECT(ADDRESS(ROW(),MATCH("税抜き対象外",$8:$8,0),2))-INDIRECT(ADDRESS(ROW(),MATCH("税抜確認額",$8:$8,0),)))</f>
        <v>0</v>
      </c>
      <c r="R110" s="120">
        <v>0.1</v>
      </c>
      <c r="S110" s="125"/>
      <c r="T110" s="125"/>
      <c r="U110" s="125"/>
      <c r="V110" s="122"/>
      <c r="W110" s="124">
        <f ca="1"/>
        <v>0</v>
      </c>
      <c r="X110" s="124">
        <f ca="1"/>
        <v>0</v>
      </c>
      <c r="Y110" s="124">
        <f ca="1"/>
        <v>0</v>
      </c>
      <c r="AD110">
        <f t="shared" si="7"/>
        <v>0</v>
      </c>
      <c r="AE110">
        <f t="shared" si="8"/>
        <v>0</v>
      </c>
      <c r="AF110">
        <f t="shared" si="9"/>
        <v>0</v>
      </c>
    </row>
    <row r="111" spans="3:32" hidden="1" outlineLevel="1">
      <c r="C111" s="13" t="s">
        <v>37</v>
      </c>
      <c r="D111" s="49">
        <f t="shared" si="6"/>
        <v>103</v>
      </c>
      <c r="E111" s="42"/>
      <c r="F111" s="63"/>
      <c r="G111" s="51"/>
      <c r="H111" s="51"/>
      <c r="I111" s="58">
        <v>0</v>
      </c>
      <c r="J111" s="69">
        <v>0.1</v>
      </c>
      <c r="K111" s="58"/>
      <c r="L111" s="70">
        <f t="shared" si="10"/>
        <v>0</v>
      </c>
      <c r="M111" s="51"/>
      <c r="N111" s="51"/>
      <c r="O111" s="7"/>
      <c r="P111" s="101">
        <f t="shared" si="11"/>
        <v>103</v>
      </c>
      <c r="Q111" s="119" cm="1">
        <f t="array" aca="1" ref="Q111" ca="1">IF($J111=INDIRECT(ADDRESS(ROW(),MATCH("税率",$8:$8,0),2)),$L111-INDIRECT(ADDRESS(ROW(),MATCH("計算後税抜対象外",$8:$8,0),2))-INDIRECT(ADDRESS(ROW(),MATCH("税抜き対象外",$8:$8,0),2))-INDIRECT(ADDRESS(ROW(),MATCH("税抜確認額",$8:$8,0),2)),ROUNDDOWN(($I111-$K111)/(1+INDIRECT(ADDRESS(ROW(),MATCH("税率",$8:$8,0),2))),0)-INDIRECT(ADDRESS(ROW(),MATCH("計算後税抜対象外",$8:$8,0),2))-INDIRECT(ADDRESS(ROW(),MATCH("税抜き対象外",$8:$8,0),2))-INDIRECT(ADDRESS(ROW(),MATCH("税抜確認額",$8:$8,0),)))</f>
        <v>0</v>
      </c>
      <c r="R111" s="120">
        <v>0.1</v>
      </c>
      <c r="S111" s="125"/>
      <c r="T111" s="125"/>
      <c r="U111" s="125"/>
      <c r="V111" s="122"/>
      <c r="W111" s="124">
        <f ca="1"/>
        <v>0</v>
      </c>
      <c r="X111" s="124">
        <f ca="1"/>
        <v>0</v>
      </c>
      <c r="Y111" s="124">
        <f ca="1"/>
        <v>0</v>
      </c>
      <c r="AD111">
        <f t="shared" si="7"/>
        <v>0</v>
      </c>
      <c r="AE111">
        <f t="shared" si="8"/>
        <v>0</v>
      </c>
      <c r="AF111">
        <f t="shared" si="9"/>
        <v>0</v>
      </c>
    </row>
    <row r="112" spans="3:32" hidden="1" outlineLevel="1">
      <c r="C112" s="13" t="s">
        <v>37</v>
      </c>
      <c r="D112" s="49">
        <f t="shared" si="6"/>
        <v>104</v>
      </c>
      <c r="E112" s="42"/>
      <c r="F112" s="63"/>
      <c r="G112" s="51"/>
      <c r="H112" s="51"/>
      <c r="I112" s="58">
        <v>0</v>
      </c>
      <c r="J112" s="69">
        <v>0.1</v>
      </c>
      <c r="K112" s="58"/>
      <c r="L112" s="70">
        <f t="shared" si="10"/>
        <v>0</v>
      </c>
      <c r="M112" s="51"/>
      <c r="N112" s="51"/>
      <c r="O112" s="7"/>
      <c r="P112" s="101">
        <f t="shared" si="11"/>
        <v>104</v>
      </c>
      <c r="Q112" s="119" cm="1">
        <f t="array" aca="1" ref="Q112" ca="1">IF($J112=INDIRECT(ADDRESS(ROW(),MATCH("税率",$8:$8,0),2)),$L112-INDIRECT(ADDRESS(ROW(),MATCH("計算後税抜対象外",$8:$8,0),2))-INDIRECT(ADDRESS(ROW(),MATCH("税抜き対象外",$8:$8,0),2))-INDIRECT(ADDRESS(ROW(),MATCH("税抜確認額",$8:$8,0),2)),ROUNDDOWN(($I112-$K112)/(1+INDIRECT(ADDRESS(ROW(),MATCH("税率",$8:$8,0),2))),0)-INDIRECT(ADDRESS(ROW(),MATCH("計算後税抜対象外",$8:$8,0),2))-INDIRECT(ADDRESS(ROW(),MATCH("税抜き対象外",$8:$8,0),2))-INDIRECT(ADDRESS(ROW(),MATCH("税抜確認額",$8:$8,0),)))</f>
        <v>0</v>
      </c>
      <c r="R112" s="120">
        <v>0.1</v>
      </c>
      <c r="S112" s="125"/>
      <c r="T112" s="125"/>
      <c r="U112" s="125"/>
      <c r="V112" s="122"/>
      <c r="W112" s="124">
        <f ca="1"/>
        <v>0</v>
      </c>
      <c r="X112" s="124">
        <f ca="1"/>
        <v>0</v>
      </c>
      <c r="Y112" s="124">
        <f ca="1"/>
        <v>0</v>
      </c>
      <c r="AD112">
        <f t="shared" si="7"/>
        <v>0</v>
      </c>
      <c r="AE112">
        <f t="shared" si="8"/>
        <v>0</v>
      </c>
      <c r="AF112">
        <f t="shared" si="9"/>
        <v>0</v>
      </c>
    </row>
    <row r="113" spans="3:32" hidden="1" outlineLevel="1">
      <c r="C113" s="13" t="s">
        <v>37</v>
      </c>
      <c r="D113" s="49">
        <f t="shared" si="6"/>
        <v>105</v>
      </c>
      <c r="E113" s="42"/>
      <c r="F113" s="63"/>
      <c r="G113" s="51"/>
      <c r="H113" s="51"/>
      <c r="I113" s="58">
        <v>0</v>
      </c>
      <c r="J113" s="69">
        <v>0.1</v>
      </c>
      <c r="K113" s="58"/>
      <c r="L113" s="70">
        <f t="shared" si="10"/>
        <v>0</v>
      </c>
      <c r="M113" s="51"/>
      <c r="N113" s="51"/>
      <c r="O113" s="7"/>
      <c r="P113" s="101">
        <f t="shared" si="11"/>
        <v>105</v>
      </c>
      <c r="Q113" s="119" cm="1">
        <f t="array" aca="1" ref="Q113" ca="1">IF($J113=INDIRECT(ADDRESS(ROW(),MATCH("税率",$8:$8,0),2)),$L113-INDIRECT(ADDRESS(ROW(),MATCH("計算後税抜対象外",$8:$8,0),2))-INDIRECT(ADDRESS(ROW(),MATCH("税抜き対象外",$8:$8,0),2))-INDIRECT(ADDRESS(ROW(),MATCH("税抜確認額",$8:$8,0),2)),ROUNDDOWN(($I113-$K113)/(1+INDIRECT(ADDRESS(ROW(),MATCH("税率",$8:$8,0),2))),0)-INDIRECT(ADDRESS(ROW(),MATCH("計算後税抜対象外",$8:$8,0),2))-INDIRECT(ADDRESS(ROW(),MATCH("税抜き対象外",$8:$8,0),2))-INDIRECT(ADDRESS(ROW(),MATCH("税抜確認額",$8:$8,0),)))</f>
        <v>0</v>
      </c>
      <c r="R113" s="120">
        <v>0.1</v>
      </c>
      <c r="S113" s="125"/>
      <c r="T113" s="125"/>
      <c r="U113" s="125"/>
      <c r="V113" s="122"/>
      <c r="W113" s="124">
        <f ca="1"/>
        <v>0</v>
      </c>
      <c r="X113" s="124">
        <f ca="1"/>
        <v>0</v>
      </c>
      <c r="Y113" s="124">
        <f ca="1"/>
        <v>0</v>
      </c>
      <c r="AD113">
        <f t="shared" si="7"/>
        <v>0</v>
      </c>
      <c r="AE113">
        <f t="shared" si="8"/>
        <v>0</v>
      </c>
      <c r="AF113">
        <f t="shared" si="9"/>
        <v>0</v>
      </c>
    </row>
    <row r="114" spans="3:32" hidden="1" outlineLevel="1">
      <c r="C114" s="13" t="s">
        <v>37</v>
      </c>
      <c r="D114" s="49">
        <f t="shared" si="6"/>
        <v>106</v>
      </c>
      <c r="E114" s="42"/>
      <c r="F114" s="63"/>
      <c r="G114" s="51"/>
      <c r="H114" s="51"/>
      <c r="I114" s="58">
        <v>0</v>
      </c>
      <c r="J114" s="69">
        <v>0.1</v>
      </c>
      <c r="K114" s="58"/>
      <c r="L114" s="70">
        <f t="shared" si="10"/>
        <v>0</v>
      </c>
      <c r="M114" s="51"/>
      <c r="N114" s="51"/>
      <c r="O114" s="7"/>
      <c r="P114" s="101">
        <f t="shared" si="11"/>
        <v>106</v>
      </c>
      <c r="Q114" s="119" cm="1">
        <f t="array" aca="1" ref="Q114" ca="1">IF($J114=INDIRECT(ADDRESS(ROW(),MATCH("税率",$8:$8,0),2)),$L114-INDIRECT(ADDRESS(ROW(),MATCH("計算後税抜対象外",$8:$8,0),2))-INDIRECT(ADDRESS(ROW(),MATCH("税抜き対象外",$8:$8,0),2))-INDIRECT(ADDRESS(ROW(),MATCH("税抜確認額",$8:$8,0),2)),ROUNDDOWN(($I114-$K114)/(1+INDIRECT(ADDRESS(ROW(),MATCH("税率",$8:$8,0),2))),0)-INDIRECT(ADDRESS(ROW(),MATCH("計算後税抜対象外",$8:$8,0),2))-INDIRECT(ADDRESS(ROW(),MATCH("税抜き対象外",$8:$8,0),2))-INDIRECT(ADDRESS(ROW(),MATCH("税抜確認額",$8:$8,0),)))</f>
        <v>0</v>
      </c>
      <c r="R114" s="120">
        <v>0.1</v>
      </c>
      <c r="S114" s="125"/>
      <c r="T114" s="125"/>
      <c r="U114" s="125"/>
      <c r="V114" s="122"/>
      <c r="W114" s="124">
        <f ca="1"/>
        <v>0</v>
      </c>
      <c r="X114" s="124">
        <f ca="1"/>
        <v>0</v>
      </c>
      <c r="Y114" s="124">
        <f ca="1"/>
        <v>0</v>
      </c>
      <c r="AD114">
        <f t="shared" si="7"/>
        <v>0</v>
      </c>
      <c r="AE114">
        <f t="shared" si="8"/>
        <v>0</v>
      </c>
      <c r="AF114">
        <f t="shared" si="9"/>
        <v>0</v>
      </c>
    </row>
    <row r="115" spans="3:32" hidden="1" outlineLevel="1">
      <c r="C115" s="13" t="s">
        <v>37</v>
      </c>
      <c r="D115" s="49">
        <f t="shared" si="6"/>
        <v>107</v>
      </c>
      <c r="E115" s="42"/>
      <c r="F115" s="63"/>
      <c r="G115" s="51"/>
      <c r="H115" s="51"/>
      <c r="I115" s="58">
        <v>0</v>
      </c>
      <c r="J115" s="69">
        <v>0.1</v>
      </c>
      <c r="K115" s="58"/>
      <c r="L115" s="70">
        <f t="shared" si="10"/>
        <v>0</v>
      </c>
      <c r="M115" s="51"/>
      <c r="N115" s="51"/>
      <c r="O115" s="7"/>
      <c r="P115" s="101">
        <f t="shared" si="11"/>
        <v>107</v>
      </c>
      <c r="Q115" s="119" cm="1">
        <f t="array" aca="1" ref="Q115" ca="1">IF($J115=INDIRECT(ADDRESS(ROW(),MATCH("税率",$8:$8,0),2)),$L115-INDIRECT(ADDRESS(ROW(),MATCH("計算後税抜対象外",$8:$8,0),2))-INDIRECT(ADDRESS(ROW(),MATCH("税抜き対象外",$8:$8,0),2))-INDIRECT(ADDRESS(ROW(),MATCH("税抜確認額",$8:$8,0),2)),ROUNDDOWN(($I115-$K115)/(1+INDIRECT(ADDRESS(ROW(),MATCH("税率",$8:$8,0),2))),0)-INDIRECT(ADDRESS(ROW(),MATCH("計算後税抜対象外",$8:$8,0),2))-INDIRECT(ADDRESS(ROW(),MATCH("税抜き対象外",$8:$8,0),2))-INDIRECT(ADDRESS(ROW(),MATCH("税抜確認額",$8:$8,0),)))</f>
        <v>0</v>
      </c>
      <c r="R115" s="120">
        <v>0.1</v>
      </c>
      <c r="S115" s="125"/>
      <c r="T115" s="125"/>
      <c r="U115" s="125"/>
      <c r="V115" s="122"/>
      <c r="W115" s="124">
        <f ca="1"/>
        <v>0</v>
      </c>
      <c r="X115" s="124">
        <f ca="1"/>
        <v>0</v>
      </c>
      <c r="Y115" s="124">
        <f ca="1"/>
        <v>0</v>
      </c>
      <c r="AD115">
        <f t="shared" si="7"/>
        <v>0</v>
      </c>
      <c r="AE115">
        <f t="shared" si="8"/>
        <v>0</v>
      </c>
      <c r="AF115">
        <f t="shared" si="9"/>
        <v>0</v>
      </c>
    </row>
    <row r="116" spans="3:32" hidden="1" outlineLevel="1">
      <c r="C116" s="13" t="s">
        <v>37</v>
      </c>
      <c r="D116" s="49">
        <f t="shared" si="6"/>
        <v>108</v>
      </c>
      <c r="E116" s="42"/>
      <c r="F116" s="63"/>
      <c r="G116" s="51"/>
      <c r="H116" s="51"/>
      <c r="I116" s="58">
        <v>0</v>
      </c>
      <c r="J116" s="69">
        <v>0.1</v>
      </c>
      <c r="K116" s="58"/>
      <c r="L116" s="70">
        <f t="shared" si="10"/>
        <v>0</v>
      </c>
      <c r="M116" s="51"/>
      <c r="N116" s="51"/>
      <c r="O116" s="7"/>
      <c r="P116" s="101">
        <f t="shared" si="11"/>
        <v>108</v>
      </c>
      <c r="Q116" s="119" cm="1">
        <f t="array" aca="1" ref="Q116" ca="1">IF($J116=INDIRECT(ADDRESS(ROW(),MATCH("税率",$8:$8,0),2)),$L116-INDIRECT(ADDRESS(ROW(),MATCH("計算後税抜対象外",$8:$8,0),2))-INDIRECT(ADDRESS(ROW(),MATCH("税抜き対象外",$8:$8,0),2))-INDIRECT(ADDRESS(ROW(),MATCH("税抜確認額",$8:$8,0),2)),ROUNDDOWN(($I116-$K116)/(1+INDIRECT(ADDRESS(ROW(),MATCH("税率",$8:$8,0),2))),0)-INDIRECT(ADDRESS(ROW(),MATCH("計算後税抜対象外",$8:$8,0),2))-INDIRECT(ADDRESS(ROW(),MATCH("税抜き対象外",$8:$8,0),2))-INDIRECT(ADDRESS(ROW(),MATCH("税抜確認額",$8:$8,0),)))</f>
        <v>0</v>
      </c>
      <c r="R116" s="120">
        <v>0.1</v>
      </c>
      <c r="S116" s="125"/>
      <c r="T116" s="125"/>
      <c r="U116" s="125"/>
      <c r="V116" s="122"/>
      <c r="W116" s="124">
        <f ca="1"/>
        <v>0</v>
      </c>
      <c r="X116" s="124">
        <f ca="1"/>
        <v>0</v>
      </c>
      <c r="Y116" s="124">
        <f ca="1"/>
        <v>0</v>
      </c>
      <c r="AD116">
        <f t="shared" si="7"/>
        <v>0</v>
      </c>
      <c r="AE116">
        <f t="shared" si="8"/>
        <v>0</v>
      </c>
      <c r="AF116">
        <f t="shared" si="9"/>
        <v>0</v>
      </c>
    </row>
    <row r="117" spans="3:32" hidden="1" outlineLevel="1">
      <c r="C117" s="13" t="s">
        <v>37</v>
      </c>
      <c r="D117" s="49">
        <f t="shared" si="6"/>
        <v>109</v>
      </c>
      <c r="E117" s="42"/>
      <c r="F117" s="63"/>
      <c r="G117" s="51"/>
      <c r="H117" s="51"/>
      <c r="I117" s="58">
        <v>0</v>
      </c>
      <c r="J117" s="69">
        <v>0.1</v>
      </c>
      <c r="K117" s="58"/>
      <c r="L117" s="70">
        <f t="shared" si="10"/>
        <v>0</v>
      </c>
      <c r="M117" s="51"/>
      <c r="N117" s="51"/>
      <c r="O117" s="7"/>
      <c r="P117" s="101">
        <f t="shared" si="11"/>
        <v>109</v>
      </c>
      <c r="Q117" s="119" cm="1">
        <f t="array" aca="1" ref="Q117" ca="1">IF($J117=INDIRECT(ADDRESS(ROW(),MATCH("税率",$8:$8,0),2)),$L117-INDIRECT(ADDRESS(ROW(),MATCH("計算後税抜対象外",$8:$8,0),2))-INDIRECT(ADDRESS(ROW(),MATCH("税抜き対象外",$8:$8,0),2))-INDIRECT(ADDRESS(ROW(),MATCH("税抜確認額",$8:$8,0),2)),ROUNDDOWN(($I117-$K117)/(1+INDIRECT(ADDRESS(ROW(),MATCH("税率",$8:$8,0),2))),0)-INDIRECT(ADDRESS(ROW(),MATCH("計算後税抜対象外",$8:$8,0),2))-INDIRECT(ADDRESS(ROW(),MATCH("税抜き対象外",$8:$8,0),2))-INDIRECT(ADDRESS(ROW(),MATCH("税抜確認額",$8:$8,0),)))</f>
        <v>0</v>
      </c>
      <c r="R117" s="120">
        <v>0.1</v>
      </c>
      <c r="S117" s="125"/>
      <c r="T117" s="125"/>
      <c r="U117" s="125"/>
      <c r="V117" s="122"/>
      <c r="W117" s="124">
        <f ca="1"/>
        <v>0</v>
      </c>
      <c r="X117" s="124">
        <f ca="1"/>
        <v>0</v>
      </c>
      <c r="Y117" s="124">
        <f ca="1"/>
        <v>0</v>
      </c>
      <c r="AD117">
        <f t="shared" si="7"/>
        <v>0</v>
      </c>
      <c r="AE117">
        <f t="shared" si="8"/>
        <v>0</v>
      </c>
      <c r="AF117">
        <f t="shared" si="9"/>
        <v>0</v>
      </c>
    </row>
    <row r="118" spans="3:32" hidden="1" outlineLevel="1">
      <c r="C118" s="13" t="s">
        <v>37</v>
      </c>
      <c r="D118" s="49">
        <f t="shared" si="6"/>
        <v>110</v>
      </c>
      <c r="E118" s="42"/>
      <c r="F118" s="63"/>
      <c r="G118" s="51"/>
      <c r="H118" s="51"/>
      <c r="I118" s="58">
        <v>0</v>
      </c>
      <c r="J118" s="69">
        <v>0.1</v>
      </c>
      <c r="K118" s="58"/>
      <c r="L118" s="70">
        <f t="shared" si="10"/>
        <v>0</v>
      </c>
      <c r="M118" s="51"/>
      <c r="N118" s="51"/>
      <c r="O118" s="7"/>
      <c r="P118" s="101">
        <f t="shared" si="11"/>
        <v>110</v>
      </c>
      <c r="Q118" s="119" cm="1">
        <f t="array" aca="1" ref="Q118" ca="1">IF($J118=INDIRECT(ADDRESS(ROW(),MATCH("税率",$8:$8,0),2)),$L118-INDIRECT(ADDRESS(ROW(),MATCH("計算後税抜対象外",$8:$8,0),2))-INDIRECT(ADDRESS(ROW(),MATCH("税抜き対象外",$8:$8,0),2))-INDIRECT(ADDRESS(ROW(),MATCH("税抜確認額",$8:$8,0),2)),ROUNDDOWN(($I118-$K118)/(1+INDIRECT(ADDRESS(ROW(),MATCH("税率",$8:$8,0),2))),0)-INDIRECT(ADDRESS(ROW(),MATCH("計算後税抜対象外",$8:$8,0),2))-INDIRECT(ADDRESS(ROW(),MATCH("税抜き対象外",$8:$8,0),2))-INDIRECT(ADDRESS(ROW(),MATCH("税抜確認額",$8:$8,0),)))</f>
        <v>0</v>
      </c>
      <c r="R118" s="120">
        <v>0.1</v>
      </c>
      <c r="S118" s="125"/>
      <c r="T118" s="125"/>
      <c r="U118" s="125"/>
      <c r="V118" s="122"/>
      <c r="W118" s="124">
        <f ca="1"/>
        <v>0</v>
      </c>
      <c r="X118" s="124">
        <f ca="1"/>
        <v>0</v>
      </c>
      <c r="Y118" s="124">
        <f ca="1"/>
        <v>0</v>
      </c>
      <c r="AD118">
        <f t="shared" si="7"/>
        <v>0</v>
      </c>
      <c r="AE118">
        <f t="shared" si="8"/>
        <v>0</v>
      </c>
      <c r="AF118">
        <f t="shared" si="9"/>
        <v>0</v>
      </c>
    </row>
    <row r="119" spans="3:32" hidden="1" outlineLevel="1">
      <c r="C119" s="13" t="s">
        <v>37</v>
      </c>
      <c r="D119" s="49">
        <f t="shared" si="6"/>
        <v>111</v>
      </c>
      <c r="E119" s="42"/>
      <c r="F119" s="63"/>
      <c r="G119" s="51"/>
      <c r="H119" s="51"/>
      <c r="I119" s="58">
        <v>0</v>
      </c>
      <c r="J119" s="69">
        <v>0.1</v>
      </c>
      <c r="K119" s="58"/>
      <c r="L119" s="70">
        <f t="shared" si="10"/>
        <v>0</v>
      </c>
      <c r="M119" s="51"/>
      <c r="N119" s="51"/>
      <c r="O119" s="7"/>
      <c r="P119" s="101">
        <f t="shared" si="11"/>
        <v>111</v>
      </c>
      <c r="Q119" s="119" cm="1">
        <f t="array" aca="1" ref="Q119" ca="1">IF($J119=INDIRECT(ADDRESS(ROW(),MATCH("税率",$8:$8,0),2)),$L119-INDIRECT(ADDRESS(ROW(),MATCH("計算後税抜対象外",$8:$8,0),2))-INDIRECT(ADDRESS(ROW(),MATCH("税抜き対象外",$8:$8,0),2))-INDIRECT(ADDRESS(ROW(),MATCH("税抜確認額",$8:$8,0),2)),ROUNDDOWN(($I119-$K119)/(1+INDIRECT(ADDRESS(ROW(),MATCH("税率",$8:$8,0),2))),0)-INDIRECT(ADDRESS(ROW(),MATCH("計算後税抜対象外",$8:$8,0),2))-INDIRECT(ADDRESS(ROW(),MATCH("税抜き対象外",$8:$8,0),2))-INDIRECT(ADDRESS(ROW(),MATCH("税抜確認額",$8:$8,0),)))</f>
        <v>0</v>
      </c>
      <c r="R119" s="120">
        <v>0.1</v>
      </c>
      <c r="S119" s="125"/>
      <c r="T119" s="125"/>
      <c r="U119" s="125"/>
      <c r="V119" s="122"/>
      <c r="W119" s="124">
        <f ca="1"/>
        <v>0</v>
      </c>
      <c r="X119" s="124">
        <f ca="1"/>
        <v>0</v>
      </c>
      <c r="Y119" s="124">
        <f ca="1"/>
        <v>0</v>
      </c>
      <c r="AD119">
        <f t="shared" si="7"/>
        <v>0</v>
      </c>
      <c r="AE119">
        <f t="shared" si="8"/>
        <v>0</v>
      </c>
      <c r="AF119">
        <f t="shared" si="9"/>
        <v>0</v>
      </c>
    </row>
    <row r="120" spans="3:32" hidden="1" outlineLevel="1">
      <c r="C120" s="13" t="s">
        <v>37</v>
      </c>
      <c r="D120" s="49">
        <f t="shared" si="6"/>
        <v>112</v>
      </c>
      <c r="E120" s="42"/>
      <c r="F120" s="63"/>
      <c r="G120" s="51"/>
      <c r="H120" s="51"/>
      <c r="I120" s="58">
        <v>0</v>
      </c>
      <c r="J120" s="69">
        <v>0.1</v>
      </c>
      <c r="K120" s="58"/>
      <c r="L120" s="70">
        <f t="shared" si="10"/>
        <v>0</v>
      </c>
      <c r="M120" s="51"/>
      <c r="N120" s="51"/>
      <c r="O120" s="7"/>
      <c r="P120" s="101">
        <f t="shared" si="11"/>
        <v>112</v>
      </c>
      <c r="Q120" s="119" cm="1">
        <f t="array" aca="1" ref="Q120" ca="1">IF($J120=INDIRECT(ADDRESS(ROW(),MATCH("税率",$8:$8,0),2)),$L120-INDIRECT(ADDRESS(ROW(),MATCH("計算後税抜対象外",$8:$8,0),2))-INDIRECT(ADDRESS(ROW(),MATCH("税抜き対象外",$8:$8,0),2))-INDIRECT(ADDRESS(ROW(),MATCH("税抜確認額",$8:$8,0),2)),ROUNDDOWN(($I120-$K120)/(1+INDIRECT(ADDRESS(ROW(),MATCH("税率",$8:$8,0),2))),0)-INDIRECT(ADDRESS(ROW(),MATCH("計算後税抜対象外",$8:$8,0),2))-INDIRECT(ADDRESS(ROW(),MATCH("税抜き対象外",$8:$8,0),2))-INDIRECT(ADDRESS(ROW(),MATCH("税抜確認額",$8:$8,0),)))</f>
        <v>0</v>
      </c>
      <c r="R120" s="120">
        <v>0.1</v>
      </c>
      <c r="S120" s="125"/>
      <c r="T120" s="125"/>
      <c r="U120" s="125"/>
      <c r="V120" s="122"/>
      <c r="W120" s="124">
        <f ca="1"/>
        <v>0</v>
      </c>
      <c r="X120" s="124">
        <f ca="1"/>
        <v>0</v>
      </c>
      <c r="Y120" s="124">
        <f ca="1"/>
        <v>0</v>
      </c>
      <c r="AD120">
        <f t="shared" si="7"/>
        <v>0</v>
      </c>
      <c r="AE120">
        <f t="shared" si="8"/>
        <v>0</v>
      </c>
      <c r="AF120">
        <f t="shared" si="9"/>
        <v>0</v>
      </c>
    </row>
    <row r="121" spans="3:32" hidden="1" outlineLevel="1">
      <c r="C121" s="13" t="s">
        <v>37</v>
      </c>
      <c r="D121" s="49">
        <f t="shared" si="6"/>
        <v>113</v>
      </c>
      <c r="E121" s="42"/>
      <c r="F121" s="63"/>
      <c r="G121" s="51"/>
      <c r="H121" s="51"/>
      <c r="I121" s="58">
        <v>0</v>
      </c>
      <c r="J121" s="69">
        <v>0.1</v>
      </c>
      <c r="K121" s="58"/>
      <c r="L121" s="70">
        <f t="shared" si="10"/>
        <v>0</v>
      </c>
      <c r="M121" s="51"/>
      <c r="N121" s="51"/>
      <c r="O121" s="7"/>
      <c r="P121" s="101">
        <f t="shared" si="11"/>
        <v>113</v>
      </c>
      <c r="Q121" s="119" cm="1">
        <f t="array" aca="1" ref="Q121" ca="1">IF($J121=INDIRECT(ADDRESS(ROW(),MATCH("税率",$8:$8,0),2)),$L121-INDIRECT(ADDRESS(ROW(),MATCH("計算後税抜対象外",$8:$8,0),2))-INDIRECT(ADDRESS(ROW(),MATCH("税抜き対象外",$8:$8,0),2))-INDIRECT(ADDRESS(ROW(),MATCH("税抜確認額",$8:$8,0),2)),ROUNDDOWN(($I121-$K121)/(1+INDIRECT(ADDRESS(ROW(),MATCH("税率",$8:$8,0),2))),0)-INDIRECT(ADDRESS(ROW(),MATCH("計算後税抜対象外",$8:$8,0),2))-INDIRECT(ADDRESS(ROW(),MATCH("税抜き対象外",$8:$8,0),2))-INDIRECT(ADDRESS(ROW(),MATCH("税抜確認額",$8:$8,0),)))</f>
        <v>0</v>
      </c>
      <c r="R121" s="120">
        <v>0.1</v>
      </c>
      <c r="S121" s="125"/>
      <c r="T121" s="125"/>
      <c r="U121" s="125"/>
      <c r="V121" s="122"/>
      <c r="W121" s="124">
        <f ca="1"/>
        <v>0</v>
      </c>
      <c r="X121" s="124">
        <f ca="1"/>
        <v>0</v>
      </c>
      <c r="Y121" s="124">
        <f ca="1"/>
        <v>0</v>
      </c>
      <c r="AD121">
        <f t="shared" si="7"/>
        <v>0</v>
      </c>
      <c r="AE121">
        <f t="shared" si="8"/>
        <v>0</v>
      </c>
      <c r="AF121">
        <f t="shared" si="9"/>
        <v>0</v>
      </c>
    </row>
    <row r="122" spans="3:32" hidden="1" outlineLevel="1">
      <c r="C122" s="13" t="s">
        <v>37</v>
      </c>
      <c r="D122" s="49">
        <f t="shared" ref="D122:D185" si="12">D121+1</f>
        <v>114</v>
      </c>
      <c r="E122" s="42"/>
      <c r="F122" s="63"/>
      <c r="G122" s="51"/>
      <c r="H122" s="51"/>
      <c r="I122" s="58">
        <v>0</v>
      </c>
      <c r="J122" s="69">
        <v>0.1</v>
      </c>
      <c r="K122" s="58"/>
      <c r="L122" s="70">
        <f t="shared" si="10"/>
        <v>0</v>
      </c>
      <c r="M122" s="51"/>
      <c r="N122" s="51"/>
      <c r="O122" s="7"/>
      <c r="P122" s="101">
        <f t="shared" si="11"/>
        <v>114</v>
      </c>
      <c r="Q122" s="119" cm="1">
        <f t="array" aca="1" ref="Q122" ca="1">IF($J122=INDIRECT(ADDRESS(ROW(),MATCH("税率",$8:$8,0),2)),$L122-INDIRECT(ADDRESS(ROW(),MATCH("計算後税抜対象外",$8:$8,0),2))-INDIRECT(ADDRESS(ROW(),MATCH("税抜き対象外",$8:$8,0),2))-INDIRECT(ADDRESS(ROW(),MATCH("税抜確認額",$8:$8,0),2)),ROUNDDOWN(($I122-$K122)/(1+INDIRECT(ADDRESS(ROW(),MATCH("税率",$8:$8,0),2))),0)-INDIRECT(ADDRESS(ROW(),MATCH("計算後税抜対象外",$8:$8,0),2))-INDIRECT(ADDRESS(ROW(),MATCH("税抜き対象外",$8:$8,0),2))-INDIRECT(ADDRESS(ROW(),MATCH("税抜確認額",$8:$8,0),)))</f>
        <v>0</v>
      </c>
      <c r="R122" s="120">
        <v>0.1</v>
      </c>
      <c r="S122" s="125"/>
      <c r="T122" s="125"/>
      <c r="U122" s="125"/>
      <c r="V122" s="122"/>
      <c r="W122" s="124">
        <f ca="1"/>
        <v>0</v>
      </c>
      <c r="X122" s="124">
        <f ca="1"/>
        <v>0</v>
      </c>
      <c r="Y122" s="124">
        <f ca="1"/>
        <v>0</v>
      </c>
      <c r="AD122">
        <f t="shared" si="7"/>
        <v>0</v>
      </c>
      <c r="AE122">
        <f t="shared" si="8"/>
        <v>0</v>
      </c>
      <c r="AF122">
        <f t="shared" si="9"/>
        <v>0</v>
      </c>
    </row>
    <row r="123" spans="3:32" hidden="1" outlineLevel="1">
      <c r="C123" s="13" t="s">
        <v>37</v>
      </c>
      <c r="D123" s="49">
        <f t="shared" si="12"/>
        <v>115</v>
      </c>
      <c r="E123" s="42"/>
      <c r="F123" s="63"/>
      <c r="G123" s="51"/>
      <c r="H123" s="51"/>
      <c r="I123" s="58">
        <v>0</v>
      </c>
      <c r="J123" s="69">
        <v>0.1</v>
      </c>
      <c r="K123" s="58"/>
      <c r="L123" s="70">
        <f t="shared" si="10"/>
        <v>0</v>
      </c>
      <c r="M123" s="51"/>
      <c r="N123" s="51"/>
      <c r="O123" s="7"/>
      <c r="P123" s="101">
        <f t="shared" si="11"/>
        <v>115</v>
      </c>
      <c r="Q123" s="119" cm="1">
        <f t="array" aca="1" ref="Q123" ca="1">IF($J123=INDIRECT(ADDRESS(ROW(),MATCH("税率",$8:$8,0),2)),$L123-INDIRECT(ADDRESS(ROW(),MATCH("計算後税抜対象外",$8:$8,0),2))-INDIRECT(ADDRESS(ROW(),MATCH("税抜き対象外",$8:$8,0),2))-INDIRECT(ADDRESS(ROW(),MATCH("税抜確認額",$8:$8,0),2)),ROUNDDOWN(($I123-$K123)/(1+INDIRECT(ADDRESS(ROW(),MATCH("税率",$8:$8,0),2))),0)-INDIRECT(ADDRESS(ROW(),MATCH("計算後税抜対象外",$8:$8,0),2))-INDIRECT(ADDRESS(ROW(),MATCH("税抜き対象外",$8:$8,0),2))-INDIRECT(ADDRESS(ROW(),MATCH("税抜確認額",$8:$8,0),)))</f>
        <v>0</v>
      </c>
      <c r="R123" s="120">
        <v>0.1</v>
      </c>
      <c r="S123" s="125"/>
      <c r="T123" s="125"/>
      <c r="U123" s="125"/>
      <c r="V123" s="122"/>
      <c r="W123" s="124">
        <f ca="1"/>
        <v>0</v>
      </c>
      <c r="X123" s="124">
        <f ca="1"/>
        <v>0</v>
      </c>
      <c r="Y123" s="124">
        <f ca="1"/>
        <v>0</v>
      </c>
      <c r="AD123">
        <f t="shared" si="7"/>
        <v>0</v>
      </c>
      <c r="AE123">
        <f t="shared" si="8"/>
        <v>0</v>
      </c>
      <c r="AF123">
        <f t="shared" si="9"/>
        <v>0</v>
      </c>
    </row>
    <row r="124" spans="3:32" hidden="1" outlineLevel="1">
      <c r="C124" s="13" t="s">
        <v>37</v>
      </c>
      <c r="D124" s="49">
        <f t="shared" si="12"/>
        <v>116</v>
      </c>
      <c r="E124" s="42"/>
      <c r="F124" s="63"/>
      <c r="G124" s="51"/>
      <c r="H124" s="51"/>
      <c r="I124" s="58">
        <v>0</v>
      </c>
      <c r="J124" s="69">
        <v>0.1</v>
      </c>
      <c r="K124" s="58"/>
      <c r="L124" s="70">
        <f t="shared" si="10"/>
        <v>0</v>
      </c>
      <c r="M124" s="51"/>
      <c r="N124" s="51"/>
      <c r="O124" s="7"/>
      <c r="P124" s="101">
        <f t="shared" si="11"/>
        <v>116</v>
      </c>
      <c r="Q124" s="119" cm="1">
        <f t="array" aca="1" ref="Q124" ca="1">IF($J124=INDIRECT(ADDRESS(ROW(),MATCH("税率",$8:$8,0),2)),$L124-INDIRECT(ADDRESS(ROW(),MATCH("計算後税抜対象外",$8:$8,0),2))-INDIRECT(ADDRESS(ROW(),MATCH("税抜き対象外",$8:$8,0),2))-INDIRECT(ADDRESS(ROW(),MATCH("税抜確認額",$8:$8,0),2)),ROUNDDOWN(($I124-$K124)/(1+INDIRECT(ADDRESS(ROW(),MATCH("税率",$8:$8,0),2))),0)-INDIRECT(ADDRESS(ROW(),MATCH("計算後税抜対象外",$8:$8,0),2))-INDIRECT(ADDRESS(ROW(),MATCH("税抜き対象外",$8:$8,0),2))-INDIRECT(ADDRESS(ROW(),MATCH("税抜確認額",$8:$8,0),)))</f>
        <v>0</v>
      </c>
      <c r="R124" s="120">
        <v>0.1</v>
      </c>
      <c r="S124" s="125"/>
      <c r="T124" s="125"/>
      <c r="U124" s="125"/>
      <c r="V124" s="122"/>
      <c r="W124" s="124">
        <f ca="1"/>
        <v>0</v>
      </c>
      <c r="X124" s="124">
        <f ca="1"/>
        <v>0</v>
      </c>
      <c r="Y124" s="124">
        <f ca="1"/>
        <v>0</v>
      </c>
      <c r="AD124">
        <f t="shared" si="7"/>
        <v>0</v>
      </c>
      <c r="AE124">
        <f t="shared" si="8"/>
        <v>0</v>
      </c>
      <c r="AF124">
        <f t="shared" si="9"/>
        <v>0</v>
      </c>
    </row>
    <row r="125" spans="3:32" hidden="1" outlineLevel="1">
      <c r="C125" s="13" t="s">
        <v>37</v>
      </c>
      <c r="D125" s="49">
        <f t="shared" si="12"/>
        <v>117</v>
      </c>
      <c r="E125" s="42"/>
      <c r="F125" s="63"/>
      <c r="G125" s="51"/>
      <c r="H125" s="51"/>
      <c r="I125" s="58">
        <v>0</v>
      </c>
      <c r="J125" s="69">
        <v>0.1</v>
      </c>
      <c r="K125" s="58"/>
      <c r="L125" s="70">
        <f t="shared" si="10"/>
        <v>0</v>
      </c>
      <c r="M125" s="51"/>
      <c r="N125" s="51"/>
      <c r="O125" s="7"/>
      <c r="P125" s="101">
        <f t="shared" si="11"/>
        <v>117</v>
      </c>
      <c r="Q125" s="119" cm="1">
        <f t="array" aca="1" ref="Q125" ca="1">IF($J125=INDIRECT(ADDRESS(ROW(),MATCH("税率",$8:$8,0),2)),$L125-INDIRECT(ADDRESS(ROW(),MATCH("計算後税抜対象外",$8:$8,0),2))-INDIRECT(ADDRESS(ROW(),MATCH("税抜き対象外",$8:$8,0),2))-INDIRECT(ADDRESS(ROW(),MATCH("税抜確認額",$8:$8,0),2)),ROUNDDOWN(($I125-$K125)/(1+INDIRECT(ADDRESS(ROW(),MATCH("税率",$8:$8,0),2))),0)-INDIRECT(ADDRESS(ROW(),MATCH("計算後税抜対象外",$8:$8,0),2))-INDIRECT(ADDRESS(ROW(),MATCH("税抜き対象外",$8:$8,0),2))-INDIRECT(ADDRESS(ROW(),MATCH("税抜確認額",$8:$8,0),)))</f>
        <v>0</v>
      </c>
      <c r="R125" s="120">
        <v>0.1</v>
      </c>
      <c r="S125" s="125"/>
      <c r="T125" s="125"/>
      <c r="U125" s="125"/>
      <c r="V125" s="122"/>
      <c r="W125" s="124">
        <f ca="1"/>
        <v>0</v>
      </c>
      <c r="X125" s="124">
        <f ca="1"/>
        <v>0</v>
      </c>
      <c r="Y125" s="124">
        <f ca="1"/>
        <v>0</v>
      </c>
      <c r="AD125">
        <f t="shared" si="7"/>
        <v>0</v>
      </c>
      <c r="AE125">
        <f t="shared" si="8"/>
        <v>0</v>
      </c>
      <c r="AF125">
        <f t="shared" si="9"/>
        <v>0</v>
      </c>
    </row>
    <row r="126" spans="3:32" hidden="1" outlineLevel="1">
      <c r="C126" s="13" t="s">
        <v>37</v>
      </c>
      <c r="D126" s="49">
        <f t="shared" si="12"/>
        <v>118</v>
      </c>
      <c r="E126" s="42"/>
      <c r="F126" s="63"/>
      <c r="G126" s="51"/>
      <c r="H126" s="51"/>
      <c r="I126" s="58">
        <v>0</v>
      </c>
      <c r="J126" s="69">
        <v>0.1</v>
      </c>
      <c r="K126" s="58"/>
      <c r="L126" s="70">
        <f t="shared" si="10"/>
        <v>0</v>
      </c>
      <c r="M126" s="51"/>
      <c r="N126" s="51"/>
      <c r="O126" s="7"/>
      <c r="P126" s="101">
        <f t="shared" si="11"/>
        <v>118</v>
      </c>
      <c r="Q126" s="119" cm="1">
        <f t="array" aca="1" ref="Q126" ca="1">IF($J126=INDIRECT(ADDRESS(ROW(),MATCH("税率",$8:$8,0),2)),$L126-INDIRECT(ADDRESS(ROW(),MATCH("計算後税抜対象外",$8:$8,0),2))-INDIRECT(ADDRESS(ROW(),MATCH("税抜き対象外",$8:$8,0),2))-INDIRECT(ADDRESS(ROW(),MATCH("税抜確認額",$8:$8,0),2)),ROUNDDOWN(($I126-$K126)/(1+INDIRECT(ADDRESS(ROW(),MATCH("税率",$8:$8,0),2))),0)-INDIRECT(ADDRESS(ROW(),MATCH("計算後税抜対象外",$8:$8,0),2))-INDIRECT(ADDRESS(ROW(),MATCH("税抜き対象外",$8:$8,0),2))-INDIRECT(ADDRESS(ROW(),MATCH("税抜確認額",$8:$8,0),)))</f>
        <v>0</v>
      </c>
      <c r="R126" s="120">
        <v>0.1</v>
      </c>
      <c r="S126" s="125"/>
      <c r="T126" s="125"/>
      <c r="U126" s="125"/>
      <c r="V126" s="122"/>
      <c r="W126" s="124">
        <f ca="1"/>
        <v>0</v>
      </c>
      <c r="X126" s="124">
        <f ca="1"/>
        <v>0</v>
      </c>
      <c r="Y126" s="124">
        <f ca="1"/>
        <v>0</v>
      </c>
      <c r="AD126">
        <f t="shared" si="7"/>
        <v>0</v>
      </c>
      <c r="AE126">
        <f t="shared" si="8"/>
        <v>0</v>
      </c>
      <c r="AF126">
        <f t="shared" si="9"/>
        <v>0</v>
      </c>
    </row>
    <row r="127" spans="3:32" hidden="1" outlineLevel="1">
      <c r="C127" s="13" t="s">
        <v>37</v>
      </c>
      <c r="D127" s="49">
        <f t="shared" si="12"/>
        <v>119</v>
      </c>
      <c r="E127" s="42"/>
      <c r="F127" s="63"/>
      <c r="G127" s="51"/>
      <c r="H127" s="51"/>
      <c r="I127" s="58">
        <v>0</v>
      </c>
      <c r="J127" s="69">
        <v>0.1</v>
      </c>
      <c r="K127" s="58"/>
      <c r="L127" s="70">
        <f t="shared" si="10"/>
        <v>0</v>
      </c>
      <c r="M127" s="51"/>
      <c r="N127" s="51"/>
      <c r="O127" s="7"/>
      <c r="P127" s="101">
        <f t="shared" si="11"/>
        <v>119</v>
      </c>
      <c r="Q127" s="119" cm="1">
        <f t="array" aca="1" ref="Q127" ca="1">IF($J127=INDIRECT(ADDRESS(ROW(),MATCH("税率",$8:$8,0),2)),$L127-INDIRECT(ADDRESS(ROW(),MATCH("計算後税抜対象外",$8:$8,0),2))-INDIRECT(ADDRESS(ROW(),MATCH("税抜き対象外",$8:$8,0),2))-INDIRECT(ADDRESS(ROW(),MATCH("税抜確認額",$8:$8,0),2)),ROUNDDOWN(($I127-$K127)/(1+INDIRECT(ADDRESS(ROW(),MATCH("税率",$8:$8,0),2))),0)-INDIRECT(ADDRESS(ROW(),MATCH("計算後税抜対象外",$8:$8,0),2))-INDIRECT(ADDRESS(ROW(),MATCH("税抜き対象外",$8:$8,0),2))-INDIRECT(ADDRESS(ROW(),MATCH("税抜確認額",$8:$8,0),)))</f>
        <v>0</v>
      </c>
      <c r="R127" s="120">
        <v>0.1</v>
      </c>
      <c r="S127" s="125"/>
      <c r="T127" s="125"/>
      <c r="U127" s="125"/>
      <c r="V127" s="122"/>
      <c r="W127" s="124">
        <f ca="1"/>
        <v>0</v>
      </c>
      <c r="X127" s="124">
        <f ca="1"/>
        <v>0</v>
      </c>
      <c r="Y127" s="124">
        <f ca="1"/>
        <v>0</v>
      </c>
      <c r="AD127">
        <f t="shared" si="7"/>
        <v>0</v>
      </c>
      <c r="AE127">
        <f t="shared" si="8"/>
        <v>0</v>
      </c>
      <c r="AF127">
        <f t="shared" si="9"/>
        <v>0</v>
      </c>
    </row>
    <row r="128" spans="3:32" hidden="1" outlineLevel="1">
      <c r="C128" s="13" t="s">
        <v>37</v>
      </c>
      <c r="D128" s="49">
        <f t="shared" si="12"/>
        <v>120</v>
      </c>
      <c r="E128" s="42"/>
      <c r="F128" s="63"/>
      <c r="G128" s="51"/>
      <c r="H128" s="51"/>
      <c r="I128" s="58">
        <v>0</v>
      </c>
      <c r="J128" s="69">
        <v>0.1</v>
      </c>
      <c r="K128" s="58"/>
      <c r="L128" s="70">
        <f t="shared" si="10"/>
        <v>0</v>
      </c>
      <c r="M128" s="51"/>
      <c r="N128" s="51"/>
      <c r="O128" s="7"/>
      <c r="P128" s="101">
        <f t="shared" si="11"/>
        <v>120</v>
      </c>
      <c r="Q128" s="119" cm="1">
        <f t="array" aca="1" ref="Q128" ca="1">IF($J128=INDIRECT(ADDRESS(ROW(),MATCH("税率",$8:$8,0),2)),$L128-INDIRECT(ADDRESS(ROW(),MATCH("計算後税抜対象外",$8:$8,0),2))-INDIRECT(ADDRESS(ROW(),MATCH("税抜き対象外",$8:$8,0),2))-INDIRECT(ADDRESS(ROW(),MATCH("税抜確認額",$8:$8,0),2)),ROUNDDOWN(($I128-$K128)/(1+INDIRECT(ADDRESS(ROW(),MATCH("税率",$8:$8,0),2))),0)-INDIRECT(ADDRESS(ROW(),MATCH("計算後税抜対象外",$8:$8,0),2))-INDIRECT(ADDRESS(ROW(),MATCH("税抜き対象外",$8:$8,0),2))-INDIRECT(ADDRESS(ROW(),MATCH("税抜確認額",$8:$8,0),)))</f>
        <v>0</v>
      </c>
      <c r="R128" s="120">
        <v>0.1</v>
      </c>
      <c r="S128" s="125"/>
      <c r="T128" s="125"/>
      <c r="U128" s="125"/>
      <c r="V128" s="122"/>
      <c r="W128" s="124">
        <f ca="1"/>
        <v>0</v>
      </c>
      <c r="X128" s="124">
        <f ca="1"/>
        <v>0</v>
      </c>
      <c r="Y128" s="124">
        <f ca="1"/>
        <v>0</v>
      </c>
      <c r="AD128">
        <f t="shared" si="7"/>
        <v>0</v>
      </c>
      <c r="AE128">
        <f t="shared" si="8"/>
        <v>0</v>
      </c>
      <c r="AF128">
        <f t="shared" si="9"/>
        <v>0</v>
      </c>
    </row>
    <row r="129" spans="3:32" hidden="1" outlineLevel="1">
      <c r="C129" s="13" t="s">
        <v>37</v>
      </c>
      <c r="D129" s="49">
        <f t="shared" si="12"/>
        <v>121</v>
      </c>
      <c r="E129" s="42"/>
      <c r="F129" s="63"/>
      <c r="G129" s="51"/>
      <c r="H129" s="51"/>
      <c r="I129" s="58">
        <v>0</v>
      </c>
      <c r="J129" s="69">
        <v>0.1</v>
      </c>
      <c r="K129" s="58"/>
      <c r="L129" s="70">
        <f t="shared" si="10"/>
        <v>0</v>
      </c>
      <c r="M129" s="51"/>
      <c r="N129" s="51"/>
      <c r="O129" s="7"/>
      <c r="P129" s="101">
        <f t="shared" si="11"/>
        <v>121</v>
      </c>
      <c r="Q129" s="119" cm="1">
        <f t="array" aca="1" ref="Q129" ca="1">IF($J129=INDIRECT(ADDRESS(ROW(),MATCH("税率",$8:$8,0),2)),$L129-INDIRECT(ADDRESS(ROW(),MATCH("計算後税抜対象外",$8:$8,0),2))-INDIRECT(ADDRESS(ROW(),MATCH("税抜き対象外",$8:$8,0),2))-INDIRECT(ADDRESS(ROW(),MATCH("税抜確認額",$8:$8,0),2)),ROUNDDOWN(($I129-$K129)/(1+INDIRECT(ADDRESS(ROW(),MATCH("税率",$8:$8,0),2))),0)-INDIRECT(ADDRESS(ROW(),MATCH("計算後税抜対象外",$8:$8,0),2))-INDIRECT(ADDRESS(ROW(),MATCH("税抜き対象外",$8:$8,0),2))-INDIRECT(ADDRESS(ROW(),MATCH("税抜確認額",$8:$8,0),)))</f>
        <v>0</v>
      </c>
      <c r="R129" s="120">
        <v>0.1</v>
      </c>
      <c r="S129" s="125"/>
      <c r="T129" s="125"/>
      <c r="U129" s="125"/>
      <c r="V129" s="122"/>
      <c r="W129" s="124">
        <f ca="1"/>
        <v>0</v>
      </c>
      <c r="X129" s="124">
        <f ca="1"/>
        <v>0</v>
      </c>
      <c r="Y129" s="124">
        <f ca="1"/>
        <v>0</v>
      </c>
      <c r="AD129">
        <f t="shared" si="7"/>
        <v>0</v>
      </c>
      <c r="AE129">
        <f t="shared" si="8"/>
        <v>0</v>
      </c>
      <c r="AF129">
        <f t="shared" si="9"/>
        <v>0</v>
      </c>
    </row>
    <row r="130" spans="3:32" hidden="1" outlineLevel="1">
      <c r="C130" s="13" t="s">
        <v>37</v>
      </c>
      <c r="D130" s="49">
        <f t="shared" si="12"/>
        <v>122</v>
      </c>
      <c r="E130" s="42"/>
      <c r="F130" s="63"/>
      <c r="G130" s="51"/>
      <c r="H130" s="51"/>
      <c r="I130" s="58">
        <v>0</v>
      </c>
      <c r="J130" s="69">
        <v>0.1</v>
      </c>
      <c r="K130" s="58"/>
      <c r="L130" s="70">
        <f t="shared" si="10"/>
        <v>0</v>
      </c>
      <c r="M130" s="51"/>
      <c r="N130" s="51"/>
      <c r="O130" s="7"/>
      <c r="P130" s="101">
        <f t="shared" si="11"/>
        <v>122</v>
      </c>
      <c r="Q130" s="119" cm="1">
        <f t="array" aca="1" ref="Q130" ca="1">IF($J130=INDIRECT(ADDRESS(ROW(),MATCH("税率",$8:$8,0),2)),$L130-INDIRECT(ADDRESS(ROW(),MATCH("計算後税抜対象外",$8:$8,0),2))-INDIRECT(ADDRESS(ROW(),MATCH("税抜き対象外",$8:$8,0),2))-INDIRECT(ADDRESS(ROW(),MATCH("税抜確認額",$8:$8,0),2)),ROUNDDOWN(($I130-$K130)/(1+INDIRECT(ADDRESS(ROW(),MATCH("税率",$8:$8,0),2))),0)-INDIRECT(ADDRESS(ROW(),MATCH("計算後税抜対象外",$8:$8,0),2))-INDIRECT(ADDRESS(ROW(),MATCH("税抜き対象外",$8:$8,0),2))-INDIRECT(ADDRESS(ROW(),MATCH("税抜確認額",$8:$8,0),)))</f>
        <v>0</v>
      </c>
      <c r="R130" s="120">
        <v>0.1</v>
      </c>
      <c r="S130" s="125"/>
      <c r="T130" s="125"/>
      <c r="U130" s="125"/>
      <c r="V130" s="122"/>
      <c r="W130" s="124">
        <f ca="1"/>
        <v>0</v>
      </c>
      <c r="X130" s="124">
        <f ca="1"/>
        <v>0</v>
      </c>
      <c r="Y130" s="124">
        <f ca="1"/>
        <v>0</v>
      </c>
      <c r="AD130">
        <f t="shared" si="7"/>
        <v>0</v>
      </c>
      <c r="AE130">
        <f t="shared" si="8"/>
        <v>0</v>
      </c>
      <c r="AF130">
        <f t="shared" si="9"/>
        <v>0</v>
      </c>
    </row>
    <row r="131" spans="3:32" hidden="1" outlineLevel="1">
      <c r="C131" s="13" t="s">
        <v>37</v>
      </c>
      <c r="D131" s="49">
        <f t="shared" si="12"/>
        <v>123</v>
      </c>
      <c r="E131" s="42"/>
      <c r="F131" s="63"/>
      <c r="G131" s="51"/>
      <c r="H131" s="51"/>
      <c r="I131" s="58">
        <v>0</v>
      </c>
      <c r="J131" s="69">
        <v>0.1</v>
      </c>
      <c r="K131" s="58"/>
      <c r="L131" s="70">
        <f t="shared" si="10"/>
        <v>0</v>
      </c>
      <c r="M131" s="51"/>
      <c r="N131" s="51"/>
      <c r="O131" s="7"/>
      <c r="P131" s="101">
        <f t="shared" si="11"/>
        <v>123</v>
      </c>
      <c r="Q131" s="119" cm="1">
        <f t="array" aca="1" ref="Q131" ca="1">IF($J131=INDIRECT(ADDRESS(ROW(),MATCH("税率",$8:$8,0),2)),$L131-INDIRECT(ADDRESS(ROW(),MATCH("計算後税抜対象外",$8:$8,0),2))-INDIRECT(ADDRESS(ROW(),MATCH("税抜き対象外",$8:$8,0),2))-INDIRECT(ADDRESS(ROW(),MATCH("税抜確認額",$8:$8,0),2)),ROUNDDOWN(($I131-$K131)/(1+INDIRECT(ADDRESS(ROW(),MATCH("税率",$8:$8,0),2))),0)-INDIRECT(ADDRESS(ROW(),MATCH("計算後税抜対象外",$8:$8,0),2))-INDIRECT(ADDRESS(ROW(),MATCH("税抜き対象外",$8:$8,0),2))-INDIRECT(ADDRESS(ROW(),MATCH("税抜確認額",$8:$8,0),)))</f>
        <v>0</v>
      </c>
      <c r="R131" s="120">
        <v>0.1</v>
      </c>
      <c r="S131" s="125"/>
      <c r="T131" s="125"/>
      <c r="U131" s="125"/>
      <c r="V131" s="122"/>
      <c r="W131" s="124">
        <f ca="1"/>
        <v>0</v>
      </c>
      <c r="X131" s="124">
        <f ca="1"/>
        <v>0</v>
      </c>
      <c r="Y131" s="124">
        <f ca="1"/>
        <v>0</v>
      </c>
      <c r="AD131">
        <f t="shared" si="7"/>
        <v>0</v>
      </c>
      <c r="AE131">
        <f t="shared" si="8"/>
        <v>0</v>
      </c>
      <c r="AF131">
        <f t="shared" si="9"/>
        <v>0</v>
      </c>
    </row>
    <row r="132" spans="3:32" hidden="1" outlineLevel="1">
      <c r="C132" s="13" t="s">
        <v>37</v>
      </c>
      <c r="D132" s="49">
        <f t="shared" si="12"/>
        <v>124</v>
      </c>
      <c r="E132" s="42"/>
      <c r="F132" s="63"/>
      <c r="G132" s="51"/>
      <c r="H132" s="51"/>
      <c r="I132" s="58">
        <v>0</v>
      </c>
      <c r="J132" s="69">
        <v>0.1</v>
      </c>
      <c r="K132" s="58"/>
      <c r="L132" s="70">
        <f t="shared" si="10"/>
        <v>0</v>
      </c>
      <c r="M132" s="51"/>
      <c r="N132" s="51"/>
      <c r="O132" s="7"/>
      <c r="P132" s="101">
        <f t="shared" si="11"/>
        <v>124</v>
      </c>
      <c r="Q132" s="119" cm="1">
        <f t="array" aca="1" ref="Q132" ca="1">IF($J132=INDIRECT(ADDRESS(ROW(),MATCH("税率",$8:$8,0),2)),$L132-INDIRECT(ADDRESS(ROW(),MATCH("計算後税抜対象外",$8:$8,0),2))-INDIRECT(ADDRESS(ROW(),MATCH("税抜き対象外",$8:$8,0),2))-INDIRECT(ADDRESS(ROW(),MATCH("税抜確認額",$8:$8,0),2)),ROUNDDOWN(($I132-$K132)/(1+INDIRECT(ADDRESS(ROW(),MATCH("税率",$8:$8,0),2))),0)-INDIRECT(ADDRESS(ROW(),MATCH("計算後税抜対象外",$8:$8,0),2))-INDIRECT(ADDRESS(ROW(),MATCH("税抜き対象外",$8:$8,0),2))-INDIRECT(ADDRESS(ROW(),MATCH("税抜確認額",$8:$8,0),)))</f>
        <v>0</v>
      </c>
      <c r="R132" s="120">
        <v>0.1</v>
      </c>
      <c r="S132" s="125"/>
      <c r="T132" s="125"/>
      <c r="U132" s="125"/>
      <c r="V132" s="122"/>
      <c r="W132" s="124">
        <f ca="1"/>
        <v>0</v>
      </c>
      <c r="X132" s="124">
        <f ca="1"/>
        <v>0</v>
      </c>
      <c r="Y132" s="124">
        <f ca="1"/>
        <v>0</v>
      </c>
      <c r="AD132">
        <f t="shared" si="7"/>
        <v>0</v>
      </c>
      <c r="AE132">
        <f t="shared" si="8"/>
        <v>0</v>
      </c>
      <c r="AF132">
        <f t="shared" si="9"/>
        <v>0</v>
      </c>
    </row>
    <row r="133" spans="3:32" hidden="1" outlineLevel="1">
      <c r="C133" s="13" t="s">
        <v>37</v>
      </c>
      <c r="D133" s="49">
        <f t="shared" si="12"/>
        <v>125</v>
      </c>
      <c r="E133" s="42"/>
      <c r="F133" s="63"/>
      <c r="G133" s="51"/>
      <c r="H133" s="51"/>
      <c r="I133" s="58">
        <v>0</v>
      </c>
      <c r="J133" s="69">
        <v>0.1</v>
      </c>
      <c r="K133" s="58"/>
      <c r="L133" s="70">
        <f t="shared" si="10"/>
        <v>0</v>
      </c>
      <c r="M133" s="51"/>
      <c r="N133" s="51"/>
      <c r="O133" s="7"/>
      <c r="P133" s="101">
        <f t="shared" si="11"/>
        <v>125</v>
      </c>
      <c r="Q133" s="119" cm="1">
        <f t="array" aca="1" ref="Q133" ca="1">IF($J133=INDIRECT(ADDRESS(ROW(),MATCH("税率",$8:$8,0),2)),$L133-INDIRECT(ADDRESS(ROW(),MATCH("計算後税抜対象外",$8:$8,0),2))-INDIRECT(ADDRESS(ROW(),MATCH("税抜き対象外",$8:$8,0),2))-INDIRECT(ADDRESS(ROW(),MATCH("税抜確認額",$8:$8,0),2)),ROUNDDOWN(($I133-$K133)/(1+INDIRECT(ADDRESS(ROW(),MATCH("税率",$8:$8,0),2))),0)-INDIRECT(ADDRESS(ROW(),MATCH("計算後税抜対象外",$8:$8,0),2))-INDIRECT(ADDRESS(ROW(),MATCH("税抜き対象外",$8:$8,0),2))-INDIRECT(ADDRESS(ROW(),MATCH("税抜確認額",$8:$8,0),)))</f>
        <v>0</v>
      </c>
      <c r="R133" s="120">
        <v>0.1</v>
      </c>
      <c r="S133" s="125"/>
      <c r="T133" s="125"/>
      <c r="U133" s="125"/>
      <c r="V133" s="122"/>
      <c r="W133" s="124">
        <f ca="1"/>
        <v>0</v>
      </c>
      <c r="X133" s="124">
        <f ca="1"/>
        <v>0</v>
      </c>
      <c r="Y133" s="124">
        <f ca="1"/>
        <v>0</v>
      </c>
      <c r="AD133">
        <f t="shared" si="7"/>
        <v>0</v>
      </c>
      <c r="AE133">
        <f t="shared" si="8"/>
        <v>0</v>
      </c>
      <c r="AF133">
        <f t="shared" si="9"/>
        <v>0</v>
      </c>
    </row>
    <row r="134" spans="3:32" hidden="1" outlineLevel="1">
      <c r="C134" s="13" t="s">
        <v>37</v>
      </c>
      <c r="D134" s="49">
        <f t="shared" si="12"/>
        <v>126</v>
      </c>
      <c r="E134" s="42"/>
      <c r="F134" s="63"/>
      <c r="G134" s="51"/>
      <c r="H134" s="51"/>
      <c r="I134" s="58">
        <v>0</v>
      </c>
      <c r="J134" s="69">
        <v>0.1</v>
      </c>
      <c r="K134" s="58"/>
      <c r="L134" s="70">
        <f t="shared" si="10"/>
        <v>0</v>
      </c>
      <c r="M134" s="51"/>
      <c r="N134" s="51"/>
      <c r="O134" s="7"/>
      <c r="P134" s="101">
        <f t="shared" si="11"/>
        <v>126</v>
      </c>
      <c r="Q134" s="119" cm="1">
        <f t="array" aca="1" ref="Q134" ca="1">IF($J134=INDIRECT(ADDRESS(ROW(),MATCH("税率",$8:$8,0),2)),$L134-INDIRECT(ADDRESS(ROW(),MATCH("計算後税抜対象外",$8:$8,0),2))-INDIRECT(ADDRESS(ROW(),MATCH("税抜き対象外",$8:$8,0),2))-INDIRECT(ADDRESS(ROW(),MATCH("税抜確認額",$8:$8,0),2)),ROUNDDOWN(($I134-$K134)/(1+INDIRECT(ADDRESS(ROW(),MATCH("税率",$8:$8,0),2))),0)-INDIRECT(ADDRESS(ROW(),MATCH("計算後税抜対象外",$8:$8,0),2))-INDIRECT(ADDRESS(ROW(),MATCH("税抜き対象外",$8:$8,0),2))-INDIRECT(ADDRESS(ROW(),MATCH("税抜確認額",$8:$8,0),)))</f>
        <v>0</v>
      </c>
      <c r="R134" s="120">
        <v>0.1</v>
      </c>
      <c r="S134" s="125"/>
      <c r="T134" s="125"/>
      <c r="U134" s="125"/>
      <c r="V134" s="122"/>
      <c r="W134" s="124">
        <f ca="1"/>
        <v>0</v>
      </c>
      <c r="X134" s="124">
        <f ca="1"/>
        <v>0</v>
      </c>
      <c r="Y134" s="124">
        <f ca="1"/>
        <v>0</v>
      </c>
      <c r="AD134">
        <f t="shared" si="7"/>
        <v>0</v>
      </c>
      <c r="AE134">
        <f t="shared" si="8"/>
        <v>0</v>
      </c>
      <c r="AF134">
        <f t="shared" si="9"/>
        <v>0</v>
      </c>
    </row>
    <row r="135" spans="3:32" hidden="1" outlineLevel="1">
      <c r="C135" s="13" t="s">
        <v>37</v>
      </c>
      <c r="D135" s="49">
        <f t="shared" si="12"/>
        <v>127</v>
      </c>
      <c r="E135" s="42"/>
      <c r="F135" s="63"/>
      <c r="G135" s="51"/>
      <c r="H135" s="51"/>
      <c r="I135" s="58">
        <v>0</v>
      </c>
      <c r="J135" s="69">
        <v>0.1</v>
      </c>
      <c r="K135" s="58"/>
      <c r="L135" s="70">
        <f t="shared" si="10"/>
        <v>0</v>
      </c>
      <c r="M135" s="51"/>
      <c r="N135" s="51"/>
      <c r="O135" s="7"/>
      <c r="P135" s="101">
        <f t="shared" si="11"/>
        <v>127</v>
      </c>
      <c r="Q135" s="119" cm="1">
        <f t="array" aca="1" ref="Q135" ca="1">IF($J135=INDIRECT(ADDRESS(ROW(),MATCH("税率",$8:$8,0),2)),$L135-INDIRECT(ADDRESS(ROW(),MATCH("計算後税抜対象外",$8:$8,0),2))-INDIRECT(ADDRESS(ROW(),MATCH("税抜き対象外",$8:$8,0),2))-INDIRECT(ADDRESS(ROW(),MATCH("税抜確認額",$8:$8,0),2)),ROUNDDOWN(($I135-$K135)/(1+INDIRECT(ADDRESS(ROW(),MATCH("税率",$8:$8,0),2))),0)-INDIRECT(ADDRESS(ROW(),MATCH("計算後税抜対象外",$8:$8,0),2))-INDIRECT(ADDRESS(ROW(),MATCH("税抜き対象外",$8:$8,0),2))-INDIRECT(ADDRESS(ROW(),MATCH("税抜確認額",$8:$8,0),)))</f>
        <v>0</v>
      </c>
      <c r="R135" s="120">
        <v>0.1</v>
      </c>
      <c r="S135" s="125"/>
      <c r="T135" s="125"/>
      <c r="U135" s="125"/>
      <c r="V135" s="122"/>
      <c r="W135" s="124">
        <f ca="1"/>
        <v>0</v>
      </c>
      <c r="X135" s="124">
        <f ca="1"/>
        <v>0</v>
      </c>
      <c r="Y135" s="124">
        <f ca="1"/>
        <v>0</v>
      </c>
      <c r="AD135">
        <f t="shared" si="7"/>
        <v>0</v>
      </c>
      <c r="AE135">
        <f t="shared" si="8"/>
        <v>0</v>
      </c>
      <c r="AF135">
        <f t="shared" si="9"/>
        <v>0</v>
      </c>
    </row>
    <row r="136" spans="3:32" hidden="1" outlineLevel="1">
      <c r="C136" s="13" t="s">
        <v>37</v>
      </c>
      <c r="D136" s="49">
        <f t="shared" si="12"/>
        <v>128</v>
      </c>
      <c r="E136" s="42"/>
      <c r="F136" s="63"/>
      <c r="G136" s="51"/>
      <c r="H136" s="51"/>
      <c r="I136" s="58">
        <v>0</v>
      </c>
      <c r="J136" s="69">
        <v>0.1</v>
      </c>
      <c r="K136" s="58"/>
      <c r="L136" s="70">
        <f t="shared" si="10"/>
        <v>0</v>
      </c>
      <c r="M136" s="51"/>
      <c r="N136" s="51"/>
      <c r="O136" s="7"/>
      <c r="P136" s="101">
        <f t="shared" si="11"/>
        <v>128</v>
      </c>
      <c r="Q136" s="119" cm="1">
        <f t="array" aca="1" ref="Q136" ca="1">IF($J136=INDIRECT(ADDRESS(ROW(),MATCH("税率",$8:$8,0),2)),$L136-INDIRECT(ADDRESS(ROW(),MATCH("計算後税抜対象外",$8:$8,0),2))-INDIRECT(ADDRESS(ROW(),MATCH("税抜き対象外",$8:$8,0),2))-INDIRECT(ADDRESS(ROW(),MATCH("税抜確認額",$8:$8,0),2)),ROUNDDOWN(($I136-$K136)/(1+INDIRECT(ADDRESS(ROW(),MATCH("税率",$8:$8,0),2))),0)-INDIRECT(ADDRESS(ROW(),MATCH("計算後税抜対象外",$8:$8,0),2))-INDIRECT(ADDRESS(ROW(),MATCH("税抜き対象外",$8:$8,0),2))-INDIRECT(ADDRESS(ROW(),MATCH("税抜確認額",$8:$8,0),)))</f>
        <v>0</v>
      </c>
      <c r="R136" s="120">
        <v>0.1</v>
      </c>
      <c r="S136" s="125"/>
      <c r="T136" s="125"/>
      <c r="U136" s="125"/>
      <c r="V136" s="122"/>
      <c r="W136" s="124">
        <f ca="1"/>
        <v>0</v>
      </c>
      <c r="X136" s="124">
        <f ca="1"/>
        <v>0</v>
      </c>
      <c r="Y136" s="124">
        <f ca="1"/>
        <v>0</v>
      </c>
      <c r="AD136">
        <f t="shared" si="7"/>
        <v>0</v>
      </c>
      <c r="AE136">
        <f t="shared" si="8"/>
        <v>0</v>
      </c>
      <c r="AF136">
        <f t="shared" si="9"/>
        <v>0</v>
      </c>
    </row>
    <row r="137" spans="3:32" hidden="1" outlineLevel="1">
      <c r="C137" s="13" t="s">
        <v>37</v>
      </c>
      <c r="D137" s="49">
        <f t="shared" si="12"/>
        <v>129</v>
      </c>
      <c r="E137" s="42"/>
      <c r="F137" s="63"/>
      <c r="G137" s="51"/>
      <c r="H137" s="51"/>
      <c r="I137" s="58">
        <v>0</v>
      </c>
      <c r="J137" s="69">
        <v>0.1</v>
      </c>
      <c r="K137" s="58"/>
      <c r="L137" s="70">
        <f t="shared" si="10"/>
        <v>0</v>
      </c>
      <c r="M137" s="51"/>
      <c r="N137" s="51"/>
      <c r="O137" s="7"/>
      <c r="P137" s="101">
        <f t="shared" si="11"/>
        <v>129</v>
      </c>
      <c r="Q137" s="119" cm="1">
        <f t="array" aca="1" ref="Q137" ca="1">IF($J137=INDIRECT(ADDRESS(ROW(),MATCH("税率",$8:$8,0),2)),$L137-INDIRECT(ADDRESS(ROW(),MATCH("計算後税抜対象外",$8:$8,0),2))-INDIRECT(ADDRESS(ROW(),MATCH("税抜き対象外",$8:$8,0),2))-INDIRECT(ADDRESS(ROW(),MATCH("税抜確認額",$8:$8,0),2)),ROUNDDOWN(($I137-$K137)/(1+INDIRECT(ADDRESS(ROW(),MATCH("税率",$8:$8,0),2))),0)-INDIRECT(ADDRESS(ROW(),MATCH("計算後税抜対象外",$8:$8,0),2))-INDIRECT(ADDRESS(ROW(),MATCH("税抜き対象外",$8:$8,0),2))-INDIRECT(ADDRESS(ROW(),MATCH("税抜確認額",$8:$8,0),)))</f>
        <v>0</v>
      </c>
      <c r="R137" s="120">
        <v>0.1</v>
      </c>
      <c r="S137" s="125"/>
      <c r="T137" s="125"/>
      <c r="U137" s="125"/>
      <c r="V137" s="122"/>
      <c r="W137" s="124">
        <f ca="1"/>
        <v>0</v>
      </c>
      <c r="X137" s="124">
        <f ca="1"/>
        <v>0</v>
      </c>
      <c r="Y137" s="124">
        <f ca="1"/>
        <v>0</v>
      </c>
      <c r="AD137">
        <f t="shared" ref="AD137:AD200" si="13">IF(E137="",IF(OR(F137&lt;&gt;"",I137&lt;&gt;0)=TRUE,1,0),0)</f>
        <v>0</v>
      </c>
      <c r="AE137">
        <f t="shared" ref="AE137:AE200" si="14">IF(F137="",IF(OR(E137&lt;&gt;"",I137&lt;&gt;0)=TRUE,1,0),0)</f>
        <v>0</v>
      </c>
      <c r="AF137">
        <f t="shared" ref="AF137:AF200" si="15">IF(I137=0,IF(OR(E137&lt;&gt;"",F137&lt;&gt;"")=TRUE,1,0),0)</f>
        <v>0</v>
      </c>
    </row>
    <row r="138" spans="3:32" hidden="1" outlineLevel="1">
      <c r="C138" s="13" t="s">
        <v>37</v>
      </c>
      <c r="D138" s="49">
        <f t="shared" si="12"/>
        <v>130</v>
      </c>
      <c r="E138" s="42"/>
      <c r="F138" s="63"/>
      <c r="G138" s="51"/>
      <c r="H138" s="51"/>
      <c r="I138" s="58">
        <v>0</v>
      </c>
      <c r="J138" s="69">
        <v>0.1</v>
      </c>
      <c r="K138" s="58"/>
      <c r="L138" s="70">
        <f t="shared" ref="L138:L201" si="16">ROUNDDOWN((I138-K138)/(1+J138),0)</f>
        <v>0</v>
      </c>
      <c r="M138" s="51"/>
      <c r="N138" s="51"/>
      <c r="O138" s="7"/>
      <c r="P138" s="101">
        <f t="shared" ref="P138:P201" si="17">$D138</f>
        <v>130</v>
      </c>
      <c r="Q138" s="119" cm="1">
        <f t="array" aca="1" ref="Q138" ca="1">IF($J138=INDIRECT(ADDRESS(ROW(),MATCH("税率",$8:$8,0),2)),$L138-INDIRECT(ADDRESS(ROW(),MATCH("計算後税抜対象外",$8:$8,0),2))-INDIRECT(ADDRESS(ROW(),MATCH("税抜き対象外",$8:$8,0),2))-INDIRECT(ADDRESS(ROW(),MATCH("税抜確認額",$8:$8,0),2)),ROUNDDOWN(($I138-$K138)/(1+INDIRECT(ADDRESS(ROW(),MATCH("税率",$8:$8,0),2))),0)-INDIRECT(ADDRESS(ROW(),MATCH("計算後税抜対象外",$8:$8,0),2))-INDIRECT(ADDRESS(ROW(),MATCH("税抜き対象外",$8:$8,0),2))-INDIRECT(ADDRESS(ROW(),MATCH("税抜確認額",$8:$8,0),)))</f>
        <v>0</v>
      </c>
      <c r="R138" s="120">
        <v>0.1</v>
      </c>
      <c r="S138" s="125"/>
      <c r="T138" s="125"/>
      <c r="U138" s="125"/>
      <c r="V138" s="122"/>
      <c r="W138" s="124">
        <f ca="1"/>
        <v>0</v>
      </c>
      <c r="X138" s="124">
        <f ca="1"/>
        <v>0</v>
      </c>
      <c r="Y138" s="124">
        <f ca="1"/>
        <v>0</v>
      </c>
      <c r="AD138">
        <f t="shared" si="13"/>
        <v>0</v>
      </c>
      <c r="AE138">
        <f t="shared" si="14"/>
        <v>0</v>
      </c>
      <c r="AF138">
        <f t="shared" si="15"/>
        <v>0</v>
      </c>
    </row>
    <row r="139" spans="3:32" hidden="1" outlineLevel="1">
      <c r="C139" s="13" t="s">
        <v>37</v>
      </c>
      <c r="D139" s="49">
        <f t="shared" si="12"/>
        <v>131</v>
      </c>
      <c r="E139" s="42"/>
      <c r="F139" s="63"/>
      <c r="G139" s="51"/>
      <c r="H139" s="51"/>
      <c r="I139" s="58">
        <v>0</v>
      </c>
      <c r="J139" s="69">
        <v>0.1</v>
      </c>
      <c r="K139" s="58"/>
      <c r="L139" s="70">
        <f t="shared" si="16"/>
        <v>0</v>
      </c>
      <c r="M139" s="51"/>
      <c r="N139" s="51"/>
      <c r="O139" s="7"/>
      <c r="P139" s="101">
        <f t="shared" si="17"/>
        <v>131</v>
      </c>
      <c r="Q139" s="119" cm="1">
        <f t="array" aca="1" ref="Q139" ca="1">IF($J139=INDIRECT(ADDRESS(ROW(),MATCH("税率",$8:$8,0),2)),$L139-INDIRECT(ADDRESS(ROW(),MATCH("計算後税抜対象外",$8:$8,0),2))-INDIRECT(ADDRESS(ROW(),MATCH("税抜き対象外",$8:$8,0),2))-INDIRECT(ADDRESS(ROW(),MATCH("税抜確認額",$8:$8,0),2)),ROUNDDOWN(($I139-$K139)/(1+INDIRECT(ADDRESS(ROW(),MATCH("税率",$8:$8,0),2))),0)-INDIRECT(ADDRESS(ROW(),MATCH("計算後税抜対象外",$8:$8,0),2))-INDIRECT(ADDRESS(ROW(),MATCH("税抜き対象外",$8:$8,0),2))-INDIRECT(ADDRESS(ROW(),MATCH("税抜確認額",$8:$8,0),)))</f>
        <v>0</v>
      </c>
      <c r="R139" s="120">
        <v>0.1</v>
      </c>
      <c r="S139" s="125"/>
      <c r="T139" s="125"/>
      <c r="U139" s="125"/>
      <c r="V139" s="122"/>
      <c r="W139" s="124">
        <f ca="1"/>
        <v>0</v>
      </c>
      <c r="X139" s="124">
        <f ca="1"/>
        <v>0</v>
      </c>
      <c r="Y139" s="124">
        <f ca="1"/>
        <v>0</v>
      </c>
      <c r="AD139">
        <f t="shared" si="13"/>
        <v>0</v>
      </c>
      <c r="AE139">
        <f t="shared" si="14"/>
        <v>0</v>
      </c>
      <c r="AF139">
        <f t="shared" si="15"/>
        <v>0</v>
      </c>
    </row>
    <row r="140" spans="3:32" hidden="1" outlineLevel="1">
      <c r="C140" s="13" t="s">
        <v>37</v>
      </c>
      <c r="D140" s="49">
        <f t="shared" si="12"/>
        <v>132</v>
      </c>
      <c r="E140" s="42"/>
      <c r="F140" s="63"/>
      <c r="G140" s="51"/>
      <c r="H140" s="51"/>
      <c r="I140" s="58">
        <v>0</v>
      </c>
      <c r="J140" s="69">
        <v>0.1</v>
      </c>
      <c r="K140" s="58"/>
      <c r="L140" s="70">
        <f t="shared" si="16"/>
        <v>0</v>
      </c>
      <c r="M140" s="51"/>
      <c r="N140" s="51"/>
      <c r="O140" s="7"/>
      <c r="P140" s="101">
        <f t="shared" si="17"/>
        <v>132</v>
      </c>
      <c r="Q140" s="119" cm="1">
        <f t="array" aca="1" ref="Q140" ca="1">IF($J140=INDIRECT(ADDRESS(ROW(),MATCH("税率",$8:$8,0),2)),$L140-INDIRECT(ADDRESS(ROW(),MATCH("計算後税抜対象外",$8:$8,0),2))-INDIRECT(ADDRESS(ROW(),MATCH("税抜き対象外",$8:$8,0),2))-INDIRECT(ADDRESS(ROW(),MATCH("税抜確認額",$8:$8,0),2)),ROUNDDOWN(($I140-$K140)/(1+INDIRECT(ADDRESS(ROW(),MATCH("税率",$8:$8,0),2))),0)-INDIRECT(ADDRESS(ROW(),MATCH("計算後税抜対象外",$8:$8,0),2))-INDIRECT(ADDRESS(ROW(),MATCH("税抜き対象外",$8:$8,0),2))-INDIRECT(ADDRESS(ROW(),MATCH("税抜確認額",$8:$8,0),)))</f>
        <v>0</v>
      </c>
      <c r="R140" s="120">
        <v>0.1</v>
      </c>
      <c r="S140" s="125"/>
      <c r="T140" s="125"/>
      <c r="U140" s="125"/>
      <c r="V140" s="122"/>
      <c r="W140" s="124">
        <f ca="1"/>
        <v>0</v>
      </c>
      <c r="X140" s="124">
        <f ca="1"/>
        <v>0</v>
      </c>
      <c r="Y140" s="124">
        <f ca="1"/>
        <v>0</v>
      </c>
      <c r="AD140">
        <f t="shared" si="13"/>
        <v>0</v>
      </c>
      <c r="AE140">
        <f t="shared" si="14"/>
        <v>0</v>
      </c>
      <c r="AF140">
        <f t="shared" si="15"/>
        <v>0</v>
      </c>
    </row>
    <row r="141" spans="3:32" hidden="1" outlineLevel="1">
      <c r="C141" s="13" t="s">
        <v>37</v>
      </c>
      <c r="D141" s="49">
        <f t="shared" si="12"/>
        <v>133</v>
      </c>
      <c r="E141" s="42"/>
      <c r="F141" s="63"/>
      <c r="G141" s="51"/>
      <c r="H141" s="51"/>
      <c r="I141" s="58">
        <v>0</v>
      </c>
      <c r="J141" s="69">
        <v>0.1</v>
      </c>
      <c r="K141" s="58"/>
      <c r="L141" s="70">
        <f t="shared" si="16"/>
        <v>0</v>
      </c>
      <c r="M141" s="51"/>
      <c r="N141" s="51"/>
      <c r="O141" s="7"/>
      <c r="P141" s="101">
        <f t="shared" si="17"/>
        <v>133</v>
      </c>
      <c r="Q141" s="119" cm="1">
        <f t="array" aca="1" ref="Q141" ca="1">IF($J141=INDIRECT(ADDRESS(ROW(),MATCH("税率",$8:$8,0),2)),$L141-INDIRECT(ADDRESS(ROW(),MATCH("計算後税抜対象外",$8:$8,0),2))-INDIRECT(ADDRESS(ROW(),MATCH("税抜き対象外",$8:$8,0),2))-INDIRECT(ADDRESS(ROW(),MATCH("税抜確認額",$8:$8,0),2)),ROUNDDOWN(($I141-$K141)/(1+INDIRECT(ADDRESS(ROW(),MATCH("税率",$8:$8,0),2))),0)-INDIRECT(ADDRESS(ROW(),MATCH("計算後税抜対象外",$8:$8,0),2))-INDIRECT(ADDRESS(ROW(),MATCH("税抜き対象外",$8:$8,0),2))-INDIRECT(ADDRESS(ROW(),MATCH("税抜確認額",$8:$8,0),)))</f>
        <v>0</v>
      </c>
      <c r="R141" s="120">
        <v>0.1</v>
      </c>
      <c r="S141" s="125"/>
      <c r="T141" s="125"/>
      <c r="U141" s="125"/>
      <c r="V141" s="122"/>
      <c r="W141" s="124">
        <f ca="1"/>
        <v>0</v>
      </c>
      <c r="X141" s="124">
        <f ca="1"/>
        <v>0</v>
      </c>
      <c r="Y141" s="124">
        <f ca="1"/>
        <v>0</v>
      </c>
      <c r="AD141">
        <f t="shared" si="13"/>
        <v>0</v>
      </c>
      <c r="AE141">
        <f t="shared" si="14"/>
        <v>0</v>
      </c>
      <c r="AF141">
        <f t="shared" si="15"/>
        <v>0</v>
      </c>
    </row>
    <row r="142" spans="3:32" hidden="1" outlineLevel="1">
      <c r="C142" s="13" t="s">
        <v>37</v>
      </c>
      <c r="D142" s="49">
        <f t="shared" si="12"/>
        <v>134</v>
      </c>
      <c r="E142" s="42"/>
      <c r="F142" s="63"/>
      <c r="G142" s="51"/>
      <c r="H142" s="51"/>
      <c r="I142" s="58">
        <v>0</v>
      </c>
      <c r="J142" s="69">
        <v>0.1</v>
      </c>
      <c r="K142" s="58"/>
      <c r="L142" s="70">
        <f t="shared" si="16"/>
        <v>0</v>
      </c>
      <c r="M142" s="51"/>
      <c r="N142" s="51"/>
      <c r="O142" s="7"/>
      <c r="P142" s="101">
        <f t="shared" si="17"/>
        <v>134</v>
      </c>
      <c r="Q142" s="119" cm="1">
        <f t="array" aca="1" ref="Q142" ca="1">IF($J142=INDIRECT(ADDRESS(ROW(),MATCH("税率",$8:$8,0),2)),$L142-INDIRECT(ADDRESS(ROW(),MATCH("計算後税抜対象外",$8:$8,0),2))-INDIRECT(ADDRESS(ROW(),MATCH("税抜き対象外",$8:$8,0),2))-INDIRECT(ADDRESS(ROW(),MATCH("税抜確認額",$8:$8,0),2)),ROUNDDOWN(($I142-$K142)/(1+INDIRECT(ADDRESS(ROW(),MATCH("税率",$8:$8,0),2))),0)-INDIRECT(ADDRESS(ROW(),MATCH("計算後税抜対象外",$8:$8,0),2))-INDIRECT(ADDRESS(ROW(),MATCH("税抜き対象外",$8:$8,0),2))-INDIRECT(ADDRESS(ROW(),MATCH("税抜確認額",$8:$8,0),)))</f>
        <v>0</v>
      </c>
      <c r="R142" s="120">
        <v>0.1</v>
      </c>
      <c r="S142" s="125"/>
      <c r="T142" s="125"/>
      <c r="U142" s="125"/>
      <c r="V142" s="122"/>
      <c r="W142" s="124">
        <f ca="1"/>
        <v>0</v>
      </c>
      <c r="X142" s="124">
        <f ca="1"/>
        <v>0</v>
      </c>
      <c r="Y142" s="124">
        <f ca="1"/>
        <v>0</v>
      </c>
      <c r="AD142">
        <f t="shared" si="13"/>
        <v>0</v>
      </c>
      <c r="AE142">
        <f t="shared" si="14"/>
        <v>0</v>
      </c>
      <c r="AF142">
        <f t="shared" si="15"/>
        <v>0</v>
      </c>
    </row>
    <row r="143" spans="3:32" hidden="1" outlineLevel="1">
      <c r="C143" s="13" t="s">
        <v>37</v>
      </c>
      <c r="D143" s="49">
        <f t="shared" si="12"/>
        <v>135</v>
      </c>
      <c r="E143" s="42"/>
      <c r="F143" s="63"/>
      <c r="G143" s="51"/>
      <c r="H143" s="51"/>
      <c r="I143" s="58">
        <v>0</v>
      </c>
      <c r="J143" s="69">
        <v>0.1</v>
      </c>
      <c r="K143" s="58"/>
      <c r="L143" s="70">
        <f t="shared" si="16"/>
        <v>0</v>
      </c>
      <c r="M143" s="51"/>
      <c r="N143" s="51"/>
      <c r="O143" s="7"/>
      <c r="P143" s="101">
        <f t="shared" si="17"/>
        <v>135</v>
      </c>
      <c r="Q143" s="119" cm="1">
        <f t="array" aca="1" ref="Q143" ca="1">IF($J143=INDIRECT(ADDRESS(ROW(),MATCH("税率",$8:$8,0),2)),$L143-INDIRECT(ADDRESS(ROW(),MATCH("計算後税抜対象外",$8:$8,0),2))-INDIRECT(ADDRESS(ROW(),MATCH("税抜き対象外",$8:$8,0),2))-INDIRECT(ADDRESS(ROW(),MATCH("税抜確認額",$8:$8,0),2)),ROUNDDOWN(($I143-$K143)/(1+INDIRECT(ADDRESS(ROW(),MATCH("税率",$8:$8,0),2))),0)-INDIRECT(ADDRESS(ROW(),MATCH("計算後税抜対象外",$8:$8,0),2))-INDIRECT(ADDRESS(ROW(),MATCH("税抜き対象外",$8:$8,0),2))-INDIRECT(ADDRESS(ROW(),MATCH("税抜確認額",$8:$8,0),)))</f>
        <v>0</v>
      </c>
      <c r="R143" s="120">
        <v>0.1</v>
      </c>
      <c r="S143" s="125"/>
      <c r="T143" s="125"/>
      <c r="U143" s="125"/>
      <c r="V143" s="122"/>
      <c r="W143" s="124">
        <f ca="1"/>
        <v>0</v>
      </c>
      <c r="X143" s="124">
        <f ca="1"/>
        <v>0</v>
      </c>
      <c r="Y143" s="124">
        <f ca="1"/>
        <v>0</v>
      </c>
      <c r="AD143">
        <f t="shared" si="13"/>
        <v>0</v>
      </c>
      <c r="AE143">
        <f t="shared" si="14"/>
        <v>0</v>
      </c>
      <c r="AF143">
        <f t="shared" si="15"/>
        <v>0</v>
      </c>
    </row>
    <row r="144" spans="3:32" hidden="1" outlineLevel="1">
      <c r="C144" s="13" t="s">
        <v>37</v>
      </c>
      <c r="D144" s="49">
        <f t="shared" si="12"/>
        <v>136</v>
      </c>
      <c r="E144" s="42"/>
      <c r="F144" s="63"/>
      <c r="G144" s="51"/>
      <c r="H144" s="51"/>
      <c r="I144" s="58">
        <v>0</v>
      </c>
      <c r="J144" s="69">
        <v>0.1</v>
      </c>
      <c r="K144" s="58"/>
      <c r="L144" s="70">
        <f t="shared" si="16"/>
        <v>0</v>
      </c>
      <c r="M144" s="51"/>
      <c r="N144" s="51"/>
      <c r="O144" s="7"/>
      <c r="P144" s="101">
        <f t="shared" si="17"/>
        <v>136</v>
      </c>
      <c r="Q144" s="119" cm="1">
        <f t="array" aca="1" ref="Q144" ca="1">IF($J144=INDIRECT(ADDRESS(ROW(),MATCH("税率",$8:$8,0),2)),$L144-INDIRECT(ADDRESS(ROW(),MATCH("計算後税抜対象外",$8:$8,0),2))-INDIRECT(ADDRESS(ROW(),MATCH("税抜き対象外",$8:$8,0),2))-INDIRECT(ADDRESS(ROW(),MATCH("税抜確認額",$8:$8,0),2)),ROUNDDOWN(($I144-$K144)/(1+INDIRECT(ADDRESS(ROW(),MATCH("税率",$8:$8,0),2))),0)-INDIRECT(ADDRESS(ROW(),MATCH("計算後税抜対象外",$8:$8,0),2))-INDIRECT(ADDRESS(ROW(),MATCH("税抜き対象外",$8:$8,0),2))-INDIRECT(ADDRESS(ROW(),MATCH("税抜確認額",$8:$8,0),)))</f>
        <v>0</v>
      </c>
      <c r="R144" s="120">
        <v>0.1</v>
      </c>
      <c r="S144" s="125"/>
      <c r="T144" s="125"/>
      <c r="U144" s="125"/>
      <c r="V144" s="122"/>
      <c r="W144" s="124">
        <f ca="1"/>
        <v>0</v>
      </c>
      <c r="X144" s="124">
        <f ca="1"/>
        <v>0</v>
      </c>
      <c r="Y144" s="124">
        <f ca="1"/>
        <v>0</v>
      </c>
      <c r="AD144">
        <f t="shared" si="13"/>
        <v>0</v>
      </c>
      <c r="AE144">
        <f t="shared" si="14"/>
        <v>0</v>
      </c>
      <c r="AF144">
        <f t="shared" si="15"/>
        <v>0</v>
      </c>
    </row>
    <row r="145" spans="3:32" hidden="1" outlineLevel="1">
      <c r="C145" s="13" t="s">
        <v>37</v>
      </c>
      <c r="D145" s="49">
        <f t="shared" si="12"/>
        <v>137</v>
      </c>
      <c r="E145" s="42"/>
      <c r="F145" s="63"/>
      <c r="G145" s="51"/>
      <c r="H145" s="51"/>
      <c r="I145" s="58">
        <v>0</v>
      </c>
      <c r="J145" s="69">
        <v>0.1</v>
      </c>
      <c r="K145" s="58"/>
      <c r="L145" s="70">
        <f t="shared" si="16"/>
        <v>0</v>
      </c>
      <c r="M145" s="51"/>
      <c r="N145" s="51"/>
      <c r="O145" s="7"/>
      <c r="P145" s="101">
        <f t="shared" si="17"/>
        <v>137</v>
      </c>
      <c r="Q145" s="119" cm="1">
        <f t="array" aca="1" ref="Q145" ca="1">IF($J145=INDIRECT(ADDRESS(ROW(),MATCH("税率",$8:$8,0),2)),$L145-INDIRECT(ADDRESS(ROW(),MATCH("計算後税抜対象外",$8:$8,0),2))-INDIRECT(ADDRESS(ROW(),MATCH("税抜き対象外",$8:$8,0),2))-INDIRECT(ADDRESS(ROW(),MATCH("税抜確認額",$8:$8,0),2)),ROUNDDOWN(($I145-$K145)/(1+INDIRECT(ADDRESS(ROW(),MATCH("税率",$8:$8,0),2))),0)-INDIRECT(ADDRESS(ROW(),MATCH("計算後税抜対象外",$8:$8,0),2))-INDIRECT(ADDRESS(ROW(),MATCH("税抜き対象外",$8:$8,0),2))-INDIRECT(ADDRESS(ROW(),MATCH("税抜確認額",$8:$8,0),)))</f>
        <v>0</v>
      </c>
      <c r="R145" s="120">
        <v>0.1</v>
      </c>
      <c r="S145" s="125"/>
      <c r="T145" s="125"/>
      <c r="U145" s="125"/>
      <c r="V145" s="122"/>
      <c r="W145" s="124">
        <f ca="1"/>
        <v>0</v>
      </c>
      <c r="X145" s="124">
        <f ca="1"/>
        <v>0</v>
      </c>
      <c r="Y145" s="124">
        <f ca="1"/>
        <v>0</v>
      </c>
      <c r="AD145">
        <f t="shared" si="13"/>
        <v>0</v>
      </c>
      <c r="AE145">
        <f t="shared" si="14"/>
        <v>0</v>
      </c>
      <c r="AF145">
        <f t="shared" si="15"/>
        <v>0</v>
      </c>
    </row>
    <row r="146" spans="3:32" hidden="1" outlineLevel="1">
      <c r="C146" s="13" t="s">
        <v>37</v>
      </c>
      <c r="D146" s="49">
        <f t="shared" si="12"/>
        <v>138</v>
      </c>
      <c r="E146" s="42"/>
      <c r="F146" s="63"/>
      <c r="G146" s="51"/>
      <c r="H146" s="51"/>
      <c r="I146" s="58">
        <v>0</v>
      </c>
      <c r="J146" s="69">
        <v>0.1</v>
      </c>
      <c r="K146" s="58"/>
      <c r="L146" s="70">
        <f t="shared" si="16"/>
        <v>0</v>
      </c>
      <c r="M146" s="51"/>
      <c r="N146" s="51"/>
      <c r="O146" s="7"/>
      <c r="P146" s="101">
        <f t="shared" si="17"/>
        <v>138</v>
      </c>
      <c r="Q146" s="119" cm="1">
        <f t="array" aca="1" ref="Q146" ca="1">IF($J146=INDIRECT(ADDRESS(ROW(),MATCH("税率",$8:$8,0),2)),$L146-INDIRECT(ADDRESS(ROW(),MATCH("計算後税抜対象外",$8:$8,0),2))-INDIRECT(ADDRESS(ROW(),MATCH("税抜き対象外",$8:$8,0),2))-INDIRECT(ADDRESS(ROW(),MATCH("税抜確認額",$8:$8,0),2)),ROUNDDOWN(($I146-$K146)/(1+INDIRECT(ADDRESS(ROW(),MATCH("税率",$8:$8,0),2))),0)-INDIRECT(ADDRESS(ROW(),MATCH("計算後税抜対象外",$8:$8,0),2))-INDIRECT(ADDRESS(ROW(),MATCH("税抜き対象外",$8:$8,0),2))-INDIRECT(ADDRESS(ROW(),MATCH("税抜確認額",$8:$8,0),)))</f>
        <v>0</v>
      </c>
      <c r="R146" s="120">
        <v>0.1</v>
      </c>
      <c r="S146" s="125"/>
      <c r="T146" s="125"/>
      <c r="U146" s="125"/>
      <c r="V146" s="122"/>
      <c r="W146" s="124">
        <f ca="1"/>
        <v>0</v>
      </c>
      <c r="X146" s="124">
        <f ca="1"/>
        <v>0</v>
      </c>
      <c r="Y146" s="124">
        <f ca="1"/>
        <v>0</v>
      </c>
      <c r="AD146">
        <f t="shared" si="13"/>
        <v>0</v>
      </c>
      <c r="AE146">
        <f t="shared" si="14"/>
        <v>0</v>
      </c>
      <c r="AF146">
        <f t="shared" si="15"/>
        <v>0</v>
      </c>
    </row>
    <row r="147" spans="3:32" hidden="1" outlineLevel="1">
      <c r="C147" s="13" t="s">
        <v>37</v>
      </c>
      <c r="D147" s="49">
        <f t="shared" si="12"/>
        <v>139</v>
      </c>
      <c r="E147" s="42"/>
      <c r="F147" s="63"/>
      <c r="G147" s="51"/>
      <c r="H147" s="51"/>
      <c r="I147" s="58">
        <v>0</v>
      </c>
      <c r="J147" s="69">
        <v>0.1</v>
      </c>
      <c r="K147" s="58"/>
      <c r="L147" s="70">
        <f t="shared" si="16"/>
        <v>0</v>
      </c>
      <c r="M147" s="51"/>
      <c r="N147" s="51"/>
      <c r="O147" s="7"/>
      <c r="P147" s="101">
        <f t="shared" si="17"/>
        <v>139</v>
      </c>
      <c r="Q147" s="119" cm="1">
        <f t="array" aca="1" ref="Q147" ca="1">IF($J147=INDIRECT(ADDRESS(ROW(),MATCH("税率",$8:$8,0),2)),$L147-INDIRECT(ADDRESS(ROW(),MATCH("計算後税抜対象外",$8:$8,0),2))-INDIRECT(ADDRESS(ROW(),MATCH("税抜き対象外",$8:$8,0),2))-INDIRECT(ADDRESS(ROW(),MATCH("税抜確認額",$8:$8,0),2)),ROUNDDOWN(($I147-$K147)/(1+INDIRECT(ADDRESS(ROW(),MATCH("税率",$8:$8,0),2))),0)-INDIRECT(ADDRESS(ROW(),MATCH("計算後税抜対象外",$8:$8,0),2))-INDIRECT(ADDRESS(ROW(),MATCH("税抜き対象外",$8:$8,0),2))-INDIRECT(ADDRESS(ROW(),MATCH("税抜確認額",$8:$8,0),)))</f>
        <v>0</v>
      </c>
      <c r="R147" s="120">
        <v>0.1</v>
      </c>
      <c r="S147" s="125"/>
      <c r="T147" s="125"/>
      <c r="U147" s="125"/>
      <c r="V147" s="122"/>
      <c r="W147" s="124">
        <f ca="1"/>
        <v>0</v>
      </c>
      <c r="X147" s="124">
        <f ca="1"/>
        <v>0</v>
      </c>
      <c r="Y147" s="124">
        <f ca="1"/>
        <v>0</v>
      </c>
      <c r="AD147">
        <f t="shared" si="13"/>
        <v>0</v>
      </c>
      <c r="AE147">
        <f t="shared" si="14"/>
        <v>0</v>
      </c>
      <c r="AF147">
        <f t="shared" si="15"/>
        <v>0</v>
      </c>
    </row>
    <row r="148" spans="3:32" hidden="1" outlineLevel="1">
      <c r="C148" s="13" t="s">
        <v>37</v>
      </c>
      <c r="D148" s="49">
        <f t="shared" si="12"/>
        <v>140</v>
      </c>
      <c r="E148" s="42"/>
      <c r="F148" s="63"/>
      <c r="G148" s="51"/>
      <c r="H148" s="51"/>
      <c r="I148" s="58">
        <v>0</v>
      </c>
      <c r="J148" s="69">
        <v>0.1</v>
      </c>
      <c r="K148" s="58"/>
      <c r="L148" s="70">
        <f t="shared" si="16"/>
        <v>0</v>
      </c>
      <c r="M148" s="51"/>
      <c r="N148" s="51"/>
      <c r="O148" s="7"/>
      <c r="P148" s="101">
        <f t="shared" si="17"/>
        <v>140</v>
      </c>
      <c r="Q148" s="119" cm="1">
        <f t="array" aca="1" ref="Q148" ca="1">IF($J148=INDIRECT(ADDRESS(ROW(),MATCH("税率",$8:$8,0),2)),$L148-INDIRECT(ADDRESS(ROW(),MATCH("計算後税抜対象外",$8:$8,0),2))-INDIRECT(ADDRESS(ROW(),MATCH("税抜き対象外",$8:$8,0),2))-INDIRECT(ADDRESS(ROW(),MATCH("税抜確認額",$8:$8,0),2)),ROUNDDOWN(($I148-$K148)/(1+INDIRECT(ADDRESS(ROW(),MATCH("税率",$8:$8,0),2))),0)-INDIRECT(ADDRESS(ROW(),MATCH("計算後税抜対象外",$8:$8,0),2))-INDIRECT(ADDRESS(ROW(),MATCH("税抜き対象外",$8:$8,0),2))-INDIRECT(ADDRESS(ROW(),MATCH("税抜確認額",$8:$8,0),)))</f>
        <v>0</v>
      </c>
      <c r="R148" s="120">
        <v>0.1</v>
      </c>
      <c r="S148" s="125"/>
      <c r="T148" s="125"/>
      <c r="U148" s="125"/>
      <c r="V148" s="122"/>
      <c r="W148" s="124">
        <f ca="1"/>
        <v>0</v>
      </c>
      <c r="X148" s="124">
        <f ca="1"/>
        <v>0</v>
      </c>
      <c r="Y148" s="124">
        <f ca="1"/>
        <v>0</v>
      </c>
      <c r="AD148">
        <f t="shared" si="13"/>
        <v>0</v>
      </c>
      <c r="AE148">
        <f t="shared" si="14"/>
        <v>0</v>
      </c>
      <c r="AF148">
        <f t="shared" si="15"/>
        <v>0</v>
      </c>
    </row>
    <row r="149" spans="3:32" hidden="1" outlineLevel="1">
      <c r="C149" s="13" t="s">
        <v>37</v>
      </c>
      <c r="D149" s="49">
        <f t="shared" si="12"/>
        <v>141</v>
      </c>
      <c r="E149" s="42"/>
      <c r="F149" s="63"/>
      <c r="G149" s="51"/>
      <c r="H149" s="51"/>
      <c r="I149" s="58">
        <v>0</v>
      </c>
      <c r="J149" s="69">
        <v>0.1</v>
      </c>
      <c r="K149" s="58"/>
      <c r="L149" s="70">
        <f t="shared" si="16"/>
        <v>0</v>
      </c>
      <c r="M149" s="51"/>
      <c r="N149" s="51"/>
      <c r="O149" s="7"/>
      <c r="P149" s="101">
        <f t="shared" si="17"/>
        <v>141</v>
      </c>
      <c r="Q149" s="119" cm="1">
        <f t="array" aca="1" ref="Q149" ca="1">IF($J149=INDIRECT(ADDRESS(ROW(),MATCH("税率",$8:$8,0),2)),$L149-INDIRECT(ADDRESS(ROW(),MATCH("計算後税抜対象外",$8:$8,0),2))-INDIRECT(ADDRESS(ROW(),MATCH("税抜き対象外",$8:$8,0),2))-INDIRECT(ADDRESS(ROW(),MATCH("税抜確認額",$8:$8,0),2)),ROUNDDOWN(($I149-$K149)/(1+INDIRECT(ADDRESS(ROW(),MATCH("税率",$8:$8,0),2))),0)-INDIRECT(ADDRESS(ROW(),MATCH("計算後税抜対象外",$8:$8,0),2))-INDIRECT(ADDRESS(ROW(),MATCH("税抜き対象外",$8:$8,0),2))-INDIRECT(ADDRESS(ROW(),MATCH("税抜確認額",$8:$8,0),)))</f>
        <v>0</v>
      </c>
      <c r="R149" s="120">
        <v>0.1</v>
      </c>
      <c r="S149" s="125"/>
      <c r="T149" s="125"/>
      <c r="U149" s="125"/>
      <c r="V149" s="122"/>
      <c r="W149" s="124">
        <f ca="1"/>
        <v>0</v>
      </c>
      <c r="X149" s="124">
        <f ca="1"/>
        <v>0</v>
      </c>
      <c r="Y149" s="124">
        <f ca="1"/>
        <v>0</v>
      </c>
      <c r="AD149">
        <f t="shared" si="13"/>
        <v>0</v>
      </c>
      <c r="AE149">
        <f t="shared" si="14"/>
        <v>0</v>
      </c>
      <c r="AF149">
        <f t="shared" si="15"/>
        <v>0</v>
      </c>
    </row>
    <row r="150" spans="3:32" hidden="1" outlineLevel="1">
      <c r="C150" s="13" t="s">
        <v>37</v>
      </c>
      <c r="D150" s="49">
        <f t="shared" si="12"/>
        <v>142</v>
      </c>
      <c r="E150" s="42"/>
      <c r="F150" s="63"/>
      <c r="G150" s="51"/>
      <c r="H150" s="51"/>
      <c r="I150" s="58">
        <v>0</v>
      </c>
      <c r="J150" s="69">
        <v>0.1</v>
      </c>
      <c r="K150" s="58"/>
      <c r="L150" s="70">
        <f t="shared" si="16"/>
        <v>0</v>
      </c>
      <c r="M150" s="51"/>
      <c r="N150" s="51"/>
      <c r="O150" s="7"/>
      <c r="P150" s="101">
        <f t="shared" si="17"/>
        <v>142</v>
      </c>
      <c r="Q150" s="119" cm="1">
        <f t="array" aca="1" ref="Q150" ca="1">IF($J150=INDIRECT(ADDRESS(ROW(),MATCH("税率",$8:$8,0),2)),$L150-INDIRECT(ADDRESS(ROW(),MATCH("計算後税抜対象外",$8:$8,0),2))-INDIRECT(ADDRESS(ROW(),MATCH("税抜き対象外",$8:$8,0),2))-INDIRECT(ADDRESS(ROW(),MATCH("税抜確認額",$8:$8,0),2)),ROUNDDOWN(($I150-$K150)/(1+INDIRECT(ADDRESS(ROW(),MATCH("税率",$8:$8,0),2))),0)-INDIRECT(ADDRESS(ROW(),MATCH("計算後税抜対象外",$8:$8,0),2))-INDIRECT(ADDRESS(ROW(),MATCH("税抜き対象外",$8:$8,0),2))-INDIRECT(ADDRESS(ROW(),MATCH("税抜確認額",$8:$8,0),)))</f>
        <v>0</v>
      </c>
      <c r="R150" s="120">
        <v>0.1</v>
      </c>
      <c r="S150" s="125"/>
      <c r="T150" s="125"/>
      <c r="U150" s="125"/>
      <c r="V150" s="122"/>
      <c r="W150" s="124">
        <f ca="1"/>
        <v>0</v>
      </c>
      <c r="X150" s="124">
        <f ca="1"/>
        <v>0</v>
      </c>
      <c r="Y150" s="124">
        <f ca="1"/>
        <v>0</v>
      </c>
      <c r="AD150">
        <f t="shared" si="13"/>
        <v>0</v>
      </c>
      <c r="AE150">
        <f t="shared" si="14"/>
        <v>0</v>
      </c>
      <c r="AF150">
        <f t="shared" si="15"/>
        <v>0</v>
      </c>
    </row>
    <row r="151" spans="3:32" hidden="1" outlineLevel="1">
      <c r="C151" s="13" t="s">
        <v>37</v>
      </c>
      <c r="D151" s="49">
        <f t="shared" si="12"/>
        <v>143</v>
      </c>
      <c r="E151" s="42"/>
      <c r="F151" s="63"/>
      <c r="G151" s="51"/>
      <c r="H151" s="51"/>
      <c r="I151" s="58">
        <v>0</v>
      </c>
      <c r="J151" s="69">
        <v>0.1</v>
      </c>
      <c r="K151" s="58"/>
      <c r="L151" s="70">
        <f t="shared" si="16"/>
        <v>0</v>
      </c>
      <c r="M151" s="51"/>
      <c r="N151" s="51"/>
      <c r="O151" s="7"/>
      <c r="P151" s="101">
        <f t="shared" si="17"/>
        <v>143</v>
      </c>
      <c r="Q151" s="119" cm="1">
        <f t="array" aca="1" ref="Q151" ca="1">IF($J151=INDIRECT(ADDRESS(ROW(),MATCH("税率",$8:$8,0),2)),$L151-INDIRECT(ADDRESS(ROW(),MATCH("計算後税抜対象外",$8:$8,0),2))-INDIRECT(ADDRESS(ROW(),MATCH("税抜き対象外",$8:$8,0),2))-INDIRECT(ADDRESS(ROW(),MATCH("税抜確認額",$8:$8,0),2)),ROUNDDOWN(($I151-$K151)/(1+INDIRECT(ADDRESS(ROW(),MATCH("税率",$8:$8,0),2))),0)-INDIRECT(ADDRESS(ROW(),MATCH("計算後税抜対象外",$8:$8,0),2))-INDIRECT(ADDRESS(ROW(),MATCH("税抜き対象外",$8:$8,0),2))-INDIRECT(ADDRESS(ROW(),MATCH("税抜確認額",$8:$8,0),)))</f>
        <v>0</v>
      </c>
      <c r="R151" s="120">
        <v>0.1</v>
      </c>
      <c r="S151" s="125"/>
      <c r="T151" s="125"/>
      <c r="U151" s="125"/>
      <c r="V151" s="122"/>
      <c r="W151" s="124">
        <f ca="1"/>
        <v>0</v>
      </c>
      <c r="X151" s="124">
        <f ca="1"/>
        <v>0</v>
      </c>
      <c r="Y151" s="124">
        <f ca="1"/>
        <v>0</v>
      </c>
      <c r="AD151">
        <f t="shared" si="13"/>
        <v>0</v>
      </c>
      <c r="AE151">
        <f t="shared" si="14"/>
        <v>0</v>
      </c>
      <c r="AF151">
        <f t="shared" si="15"/>
        <v>0</v>
      </c>
    </row>
    <row r="152" spans="3:32" hidden="1" outlineLevel="1">
      <c r="C152" s="13" t="s">
        <v>37</v>
      </c>
      <c r="D152" s="49">
        <f t="shared" si="12"/>
        <v>144</v>
      </c>
      <c r="E152" s="42"/>
      <c r="F152" s="63"/>
      <c r="G152" s="51"/>
      <c r="H152" s="51"/>
      <c r="I152" s="58">
        <v>0</v>
      </c>
      <c r="J152" s="69">
        <v>0.1</v>
      </c>
      <c r="K152" s="58"/>
      <c r="L152" s="70">
        <f t="shared" si="16"/>
        <v>0</v>
      </c>
      <c r="M152" s="51"/>
      <c r="N152" s="51"/>
      <c r="O152" s="7"/>
      <c r="P152" s="101">
        <f t="shared" si="17"/>
        <v>144</v>
      </c>
      <c r="Q152" s="119" cm="1">
        <f t="array" aca="1" ref="Q152" ca="1">IF($J152=INDIRECT(ADDRESS(ROW(),MATCH("税率",$8:$8,0),2)),$L152-INDIRECT(ADDRESS(ROW(),MATCH("計算後税抜対象外",$8:$8,0),2))-INDIRECT(ADDRESS(ROW(),MATCH("税抜き対象外",$8:$8,0),2))-INDIRECT(ADDRESS(ROW(),MATCH("税抜確認額",$8:$8,0),2)),ROUNDDOWN(($I152-$K152)/(1+INDIRECT(ADDRESS(ROW(),MATCH("税率",$8:$8,0),2))),0)-INDIRECT(ADDRESS(ROW(),MATCH("計算後税抜対象外",$8:$8,0),2))-INDIRECT(ADDRESS(ROW(),MATCH("税抜き対象外",$8:$8,0),2))-INDIRECT(ADDRESS(ROW(),MATCH("税抜確認額",$8:$8,0),)))</f>
        <v>0</v>
      </c>
      <c r="R152" s="120">
        <v>0.1</v>
      </c>
      <c r="S152" s="125"/>
      <c r="T152" s="125"/>
      <c r="U152" s="125"/>
      <c r="V152" s="122"/>
      <c r="W152" s="124">
        <f ca="1"/>
        <v>0</v>
      </c>
      <c r="X152" s="124">
        <f ca="1"/>
        <v>0</v>
      </c>
      <c r="Y152" s="124">
        <f ca="1"/>
        <v>0</v>
      </c>
      <c r="AD152">
        <f t="shared" si="13"/>
        <v>0</v>
      </c>
      <c r="AE152">
        <f t="shared" si="14"/>
        <v>0</v>
      </c>
      <c r="AF152">
        <f t="shared" si="15"/>
        <v>0</v>
      </c>
    </row>
    <row r="153" spans="3:32" hidden="1" outlineLevel="1">
      <c r="C153" s="13" t="s">
        <v>37</v>
      </c>
      <c r="D153" s="49">
        <f t="shared" si="12"/>
        <v>145</v>
      </c>
      <c r="E153" s="42"/>
      <c r="F153" s="63"/>
      <c r="G153" s="51"/>
      <c r="H153" s="51"/>
      <c r="I153" s="58">
        <v>0</v>
      </c>
      <c r="J153" s="69">
        <v>0.1</v>
      </c>
      <c r="K153" s="58"/>
      <c r="L153" s="70">
        <f t="shared" si="16"/>
        <v>0</v>
      </c>
      <c r="M153" s="51"/>
      <c r="N153" s="51"/>
      <c r="O153" s="7"/>
      <c r="P153" s="101">
        <f t="shared" si="17"/>
        <v>145</v>
      </c>
      <c r="Q153" s="119" cm="1">
        <f t="array" aca="1" ref="Q153" ca="1">IF($J153=INDIRECT(ADDRESS(ROW(),MATCH("税率",$8:$8,0),2)),$L153-INDIRECT(ADDRESS(ROW(),MATCH("計算後税抜対象外",$8:$8,0),2))-INDIRECT(ADDRESS(ROW(),MATCH("税抜き対象外",$8:$8,0),2))-INDIRECT(ADDRESS(ROW(),MATCH("税抜確認額",$8:$8,0),2)),ROUNDDOWN(($I153-$K153)/(1+INDIRECT(ADDRESS(ROW(),MATCH("税率",$8:$8,0),2))),0)-INDIRECT(ADDRESS(ROW(),MATCH("計算後税抜対象外",$8:$8,0),2))-INDIRECT(ADDRESS(ROW(),MATCH("税抜き対象外",$8:$8,0),2))-INDIRECT(ADDRESS(ROW(),MATCH("税抜確認額",$8:$8,0),)))</f>
        <v>0</v>
      </c>
      <c r="R153" s="120">
        <v>0.1</v>
      </c>
      <c r="S153" s="125"/>
      <c r="T153" s="125"/>
      <c r="U153" s="125"/>
      <c r="V153" s="122"/>
      <c r="W153" s="124">
        <f ca="1"/>
        <v>0</v>
      </c>
      <c r="X153" s="124">
        <f ca="1"/>
        <v>0</v>
      </c>
      <c r="Y153" s="124">
        <f ca="1"/>
        <v>0</v>
      </c>
      <c r="AD153">
        <f t="shared" si="13"/>
        <v>0</v>
      </c>
      <c r="AE153">
        <f t="shared" si="14"/>
        <v>0</v>
      </c>
      <c r="AF153">
        <f t="shared" si="15"/>
        <v>0</v>
      </c>
    </row>
    <row r="154" spans="3:32" hidden="1" outlineLevel="1">
      <c r="C154" s="13" t="s">
        <v>37</v>
      </c>
      <c r="D154" s="49">
        <f t="shared" si="12"/>
        <v>146</v>
      </c>
      <c r="E154" s="42"/>
      <c r="F154" s="63"/>
      <c r="G154" s="51"/>
      <c r="H154" s="51"/>
      <c r="I154" s="58">
        <v>0</v>
      </c>
      <c r="J154" s="69">
        <v>0.1</v>
      </c>
      <c r="K154" s="58"/>
      <c r="L154" s="70">
        <f t="shared" si="16"/>
        <v>0</v>
      </c>
      <c r="M154" s="51"/>
      <c r="N154" s="51"/>
      <c r="O154" s="7"/>
      <c r="P154" s="101">
        <f t="shared" si="17"/>
        <v>146</v>
      </c>
      <c r="Q154" s="119" cm="1">
        <f t="array" aca="1" ref="Q154" ca="1">IF($J154=INDIRECT(ADDRESS(ROW(),MATCH("税率",$8:$8,0),2)),$L154-INDIRECT(ADDRESS(ROW(),MATCH("計算後税抜対象外",$8:$8,0),2))-INDIRECT(ADDRESS(ROW(),MATCH("税抜き対象外",$8:$8,0),2))-INDIRECT(ADDRESS(ROW(),MATCH("税抜確認額",$8:$8,0),2)),ROUNDDOWN(($I154-$K154)/(1+INDIRECT(ADDRESS(ROW(),MATCH("税率",$8:$8,0),2))),0)-INDIRECT(ADDRESS(ROW(),MATCH("計算後税抜対象外",$8:$8,0),2))-INDIRECT(ADDRESS(ROW(),MATCH("税抜き対象外",$8:$8,0),2))-INDIRECT(ADDRESS(ROW(),MATCH("税抜確認額",$8:$8,0),)))</f>
        <v>0</v>
      </c>
      <c r="R154" s="120">
        <v>0.1</v>
      </c>
      <c r="S154" s="125"/>
      <c r="T154" s="125"/>
      <c r="U154" s="125"/>
      <c r="V154" s="122"/>
      <c r="W154" s="124">
        <f ca="1"/>
        <v>0</v>
      </c>
      <c r="X154" s="124">
        <f ca="1"/>
        <v>0</v>
      </c>
      <c r="Y154" s="124">
        <f ca="1"/>
        <v>0</v>
      </c>
      <c r="AD154">
        <f t="shared" si="13"/>
        <v>0</v>
      </c>
      <c r="AE154">
        <f t="shared" si="14"/>
        <v>0</v>
      </c>
      <c r="AF154">
        <f t="shared" si="15"/>
        <v>0</v>
      </c>
    </row>
    <row r="155" spans="3:32" hidden="1" outlineLevel="1">
      <c r="C155" s="13" t="s">
        <v>37</v>
      </c>
      <c r="D155" s="49">
        <f t="shared" si="12"/>
        <v>147</v>
      </c>
      <c r="E155" s="42"/>
      <c r="F155" s="63"/>
      <c r="G155" s="51"/>
      <c r="H155" s="51"/>
      <c r="I155" s="58">
        <v>0</v>
      </c>
      <c r="J155" s="69">
        <v>0.1</v>
      </c>
      <c r="K155" s="58"/>
      <c r="L155" s="70">
        <f t="shared" si="16"/>
        <v>0</v>
      </c>
      <c r="M155" s="51"/>
      <c r="N155" s="51"/>
      <c r="O155" s="7"/>
      <c r="P155" s="101">
        <f t="shared" si="17"/>
        <v>147</v>
      </c>
      <c r="Q155" s="119" cm="1">
        <f t="array" aca="1" ref="Q155" ca="1">IF($J155=INDIRECT(ADDRESS(ROW(),MATCH("税率",$8:$8,0),2)),$L155-INDIRECT(ADDRESS(ROW(),MATCH("計算後税抜対象外",$8:$8,0),2))-INDIRECT(ADDRESS(ROW(),MATCH("税抜き対象外",$8:$8,0),2))-INDIRECT(ADDRESS(ROW(),MATCH("税抜確認額",$8:$8,0),2)),ROUNDDOWN(($I155-$K155)/(1+INDIRECT(ADDRESS(ROW(),MATCH("税率",$8:$8,0),2))),0)-INDIRECT(ADDRESS(ROW(),MATCH("計算後税抜対象外",$8:$8,0),2))-INDIRECT(ADDRESS(ROW(),MATCH("税抜き対象外",$8:$8,0),2))-INDIRECT(ADDRESS(ROW(),MATCH("税抜確認額",$8:$8,0),)))</f>
        <v>0</v>
      </c>
      <c r="R155" s="120">
        <v>0.1</v>
      </c>
      <c r="S155" s="125"/>
      <c r="T155" s="125"/>
      <c r="U155" s="125"/>
      <c r="V155" s="122"/>
      <c r="W155" s="124">
        <f ca="1"/>
        <v>0</v>
      </c>
      <c r="X155" s="124">
        <f ca="1"/>
        <v>0</v>
      </c>
      <c r="Y155" s="124">
        <f ca="1"/>
        <v>0</v>
      </c>
      <c r="AD155">
        <f t="shared" si="13"/>
        <v>0</v>
      </c>
      <c r="AE155">
        <f t="shared" si="14"/>
        <v>0</v>
      </c>
      <c r="AF155">
        <f t="shared" si="15"/>
        <v>0</v>
      </c>
    </row>
    <row r="156" spans="3:32" hidden="1" outlineLevel="1">
      <c r="C156" s="13" t="s">
        <v>37</v>
      </c>
      <c r="D156" s="49">
        <f t="shared" si="12"/>
        <v>148</v>
      </c>
      <c r="E156" s="42"/>
      <c r="F156" s="63"/>
      <c r="G156" s="51"/>
      <c r="H156" s="51"/>
      <c r="I156" s="58">
        <v>0</v>
      </c>
      <c r="J156" s="69">
        <v>0.1</v>
      </c>
      <c r="K156" s="58"/>
      <c r="L156" s="70">
        <f t="shared" si="16"/>
        <v>0</v>
      </c>
      <c r="M156" s="51"/>
      <c r="N156" s="51"/>
      <c r="O156" s="7"/>
      <c r="P156" s="101">
        <f t="shared" si="17"/>
        <v>148</v>
      </c>
      <c r="Q156" s="119" cm="1">
        <f t="array" aca="1" ref="Q156" ca="1">IF($J156=INDIRECT(ADDRESS(ROW(),MATCH("税率",$8:$8,0),2)),$L156-INDIRECT(ADDRESS(ROW(),MATCH("計算後税抜対象外",$8:$8,0),2))-INDIRECT(ADDRESS(ROW(),MATCH("税抜き対象外",$8:$8,0),2))-INDIRECT(ADDRESS(ROW(),MATCH("税抜確認額",$8:$8,0),2)),ROUNDDOWN(($I156-$K156)/(1+INDIRECT(ADDRESS(ROW(),MATCH("税率",$8:$8,0),2))),0)-INDIRECT(ADDRESS(ROW(),MATCH("計算後税抜対象外",$8:$8,0),2))-INDIRECT(ADDRESS(ROW(),MATCH("税抜き対象外",$8:$8,0),2))-INDIRECT(ADDRESS(ROW(),MATCH("税抜確認額",$8:$8,0),)))</f>
        <v>0</v>
      </c>
      <c r="R156" s="120">
        <v>0.1</v>
      </c>
      <c r="S156" s="125"/>
      <c r="T156" s="125"/>
      <c r="U156" s="125"/>
      <c r="V156" s="122"/>
      <c r="W156" s="124">
        <f ca="1"/>
        <v>0</v>
      </c>
      <c r="X156" s="124">
        <f ca="1"/>
        <v>0</v>
      </c>
      <c r="Y156" s="124">
        <f ca="1"/>
        <v>0</v>
      </c>
      <c r="AD156">
        <f t="shared" si="13"/>
        <v>0</v>
      </c>
      <c r="AE156">
        <f t="shared" si="14"/>
        <v>0</v>
      </c>
      <c r="AF156">
        <f t="shared" si="15"/>
        <v>0</v>
      </c>
    </row>
    <row r="157" spans="3:32" hidden="1" outlineLevel="1">
      <c r="C157" s="13" t="s">
        <v>37</v>
      </c>
      <c r="D157" s="49">
        <f t="shared" si="12"/>
        <v>149</v>
      </c>
      <c r="E157" s="42"/>
      <c r="F157" s="63"/>
      <c r="G157" s="51"/>
      <c r="H157" s="51"/>
      <c r="I157" s="58">
        <v>0</v>
      </c>
      <c r="J157" s="69">
        <v>0.1</v>
      </c>
      <c r="K157" s="58"/>
      <c r="L157" s="70">
        <f t="shared" si="16"/>
        <v>0</v>
      </c>
      <c r="M157" s="51"/>
      <c r="N157" s="51"/>
      <c r="O157" s="7"/>
      <c r="P157" s="101">
        <f t="shared" si="17"/>
        <v>149</v>
      </c>
      <c r="Q157" s="119" cm="1">
        <f t="array" aca="1" ref="Q157" ca="1">IF($J157=INDIRECT(ADDRESS(ROW(),MATCH("税率",$8:$8,0),2)),$L157-INDIRECT(ADDRESS(ROW(),MATCH("計算後税抜対象外",$8:$8,0),2))-INDIRECT(ADDRESS(ROW(),MATCH("税抜き対象外",$8:$8,0),2))-INDIRECT(ADDRESS(ROW(),MATCH("税抜確認額",$8:$8,0),2)),ROUNDDOWN(($I157-$K157)/(1+INDIRECT(ADDRESS(ROW(),MATCH("税率",$8:$8,0),2))),0)-INDIRECT(ADDRESS(ROW(),MATCH("計算後税抜対象外",$8:$8,0),2))-INDIRECT(ADDRESS(ROW(),MATCH("税抜き対象外",$8:$8,0),2))-INDIRECT(ADDRESS(ROW(),MATCH("税抜確認額",$8:$8,0),)))</f>
        <v>0</v>
      </c>
      <c r="R157" s="120">
        <v>0.1</v>
      </c>
      <c r="S157" s="125"/>
      <c r="T157" s="125"/>
      <c r="U157" s="125"/>
      <c r="V157" s="122"/>
      <c r="W157" s="124">
        <f ca="1"/>
        <v>0</v>
      </c>
      <c r="X157" s="124">
        <f ca="1"/>
        <v>0</v>
      </c>
      <c r="Y157" s="124">
        <f ca="1"/>
        <v>0</v>
      </c>
      <c r="AD157">
        <f t="shared" si="13"/>
        <v>0</v>
      </c>
      <c r="AE157">
        <f t="shared" si="14"/>
        <v>0</v>
      </c>
      <c r="AF157">
        <f t="shared" si="15"/>
        <v>0</v>
      </c>
    </row>
    <row r="158" spans="3:32" hidden="1" outlineLevel="1">
      <c r="C158" s="13" t="s">
        <v>37</v>
      </c>
      <c r="D158" s="49">
        <f t="shared" si="12"/>
        <v>150</v>
      </c>
      <c r="E158" s="42"/>
      <c r="F158" s="63"/>
      <c r="G158" s="51"/>
      <c r="H158" s="51"/>
      <c r="I158" s="58">
        <v>0</v>
      </c>
      <c r="J158" s="69">
        <v>0.1</v>
      </c>
      <c r="K158" s="58"/>
      <c r="L158" s="70">
        <f t="shared" si="16"/>
        <v>0</v>
      </c>
      <c r="M158" s="51"/>
      <c r="N158" s="51"/>
      <c r="O158" s="7"/>
      <c r="P158" s="101">
        <f t="shared" si="17"/>
        <v>150</v>
      </c>
      <c r="Q158" s="119" cm="1">
        <f t="array" aca="1" ref="Q158" ca="1">IF($J158=INDIRECT(ADDRESS(ROW(),MATCH("税率",$8:$8,0),2)),$L158-INDIRECT(ADDRESS(ROW(),MATCH("計算後税抜対象外",$8:$8,0),2))-INDIRECT(ADDRESS(ROW(),MATCH("税抜き対象外",$8:$8,0),2))-INDIRECT(ADDRESS(ROW(),MATCH("税抜確認額",$8:$8,0),2)),ROUNDDOWN(($I158-$K158)/(1+INDIRECT(ADDRESS(ROW(),MATCH("税率",$8:$8,0),2))),0)-INDIRECT(ADDRESS(ROW(),MATCH("計算後税抜対象外",$8:$8,0),2))-INDIRECT(ADDRESS(ROW(),MATCH("税抜き対象外",$8:$8,0),2))-INDIRECT(ADDRESS(ROW(),MATCH("税抜確認額",$8:$8,0),)))</f>
        <v>0</v>
      </c>
      <c r="R158" s="120">
        <v>0.1</v>
      </c>
      <c r="S158" s="125"/>
      <c r="T158" s="125"/>
      <c r="U158" s="125"/>
      <c r="V158" s="122"/>
      <c r="W158" s="124">
        <f ca="1"/>
        <v>0</v>
      </c>
      <c r="X158" s="124">
        <f ca="1"/>
        <v>0</v>
      </c>
      <c r="Y158" s="124">
        <f ca="1"/>
        <v>0</v>
      </c>
      <c r="AD158">
        <f t="shared" si="13"/>
        <v>0</v>
      </c>
      <c r="AE158">
        <f t="shared" si="14"/>
        <v>0</v>
      </c>
      <c r="AF158">
        <f t="shared" si="15"/>
        <v>0</v>
      </c>
    </row>
    <row r="159" spans="3:32" hidden="1" outlineLevel="1">
      <c r="C159" s="13" t="s">
        <v>37</v>
      </c>
      <c r="D159" s="49">
        <f>D158+1</f>
        <v>151</v>
      </c>
      <c r="E159" s="42"/>
      <c r="F159" s="63"/>
      <c r="G159" s="51"/>
      <c r="H159" s="51"/>
      <c r="I159" s="58">
        <v>0</v>
      </c>
      <c r="J159" s="69">
        <v>0.1</v>
      </c>
      <c r="K159" s="58"/>
      <c r="L159" s="70">
        <f t="shared" si="16"/>
        <v>0</v>
      </c>
      <c r="M159" s="51"/>
      <c r="N159" s="51"/>
      <c r="O159" s="7"/>
      <c r="P159" s="101">
        <f t="shared" si="17"/>
        <v>151</v>
      </c>
      <c r="Q159" s="119" cm="1">
        <f t="array" aca="1" ref="Q159" ca="1">IF($J159=INDIRECT(ADDRESS(ROW(),MATCH("税率",$8:$8,0),2)),$L159-INDIRECT(ADDRESS(ROW(),MATCH("計算後税抜対象外",$8:$8,0),2))-INDIRECT(ADDRESS(ROW(),MATCH("税抜き対象外",$8:$8,0),2))-INDIRECT(ADDRESS(ROW(),MATCH("税抜確認額",$8:$8,0),2)),ROUNDDOWN(($I159-$K159)/(1+INDIRECT(ADDRESS(ROW(),MATCH("税率",$8:$8,0),2))),0)-INDIRECT(ADDRESS(ROW(),MATCH("計算後税抜対象外",$8:$8,0),2))-INDIRECT(ADDRESS(ROW(),MATCH("税抜き対象外",$8:$8,0),2))-INDIRECT(ADDRESS(ROW(),MATCH("税抜確認額",$8:$8,0),)))</f>
        <v>0</v>
      </c>
      <c r="R159" s="120">
        <v>0.1</v>
      </c>
      <c r="S159" s="125"/>
      <c r="T159" s="125"/>
      <c r="U159" s="125"/>
      <c r="V159" s="122"/>
      <c r="W159" s="124">
        <f ca="1"/>
        <v>0</v>
      </c>
      <c r="X159" s="124">
        <f ca="1"/>
        <v>0</v>
      </c>
      <c r="Y159" s="124">
        <f ca="1"/>
        <v>0</v>
      </c>
      <c r="AD159">
        <f t="shared" si="13"/>
        <v>0</v>
      </c>
      <c r="AE159">
        <f t="shared" si="14"/>
        <v>0</v>
      </c>
      <c r="AF159">
        <f t="shared" si="15"/>
        <v>0</v>
      </c>
    </row>
    <row r="160" spans="3:32" hidden="1" outlineLevel="1">
      <c r="C160" s="13" t="s">
        <v>37</v>
      </c>
      <c r="D160" s="49">
        <f t="shared" si="12"/>
        <v>152</v>
      </c>
      <c r="E160" s="42"/>
      <c r="F160" s="63"/>
      <c r="G160" s="51"/>
      <c r="H160" s="51"/>
      <c r="I160" s="58">
        <v>0</v>
      </c>
      <c r="J160" s="69">
        <v>0.1</v>
      </c>
      <c r="K160" s="58"/>
      <c r="L160" s="70">
        <f t="shared" si="16"/>
        <v>0</v>
      </c>
      <c r="M160" s="51"/>
      <c r="N160" s="51"/>
      <c r="O160" s="7"/>
      <c r="P160" s="101">
        <f t="shared" si="17"/>
        <v>152</v>
      </c>
      <c r="Q160" s="119" cm="1">
        <f t="array" aca="1" ref="Q160" ca="1">IF($J160=INDIRECT(ADDRESS(ROW(),MATCH("税率",$8:$8,0),2)),$L160-INDIRECT(ADDRESS(ROW(),MATCH("計算後税抜対象外",$8:$8,0),2))-INDIRECT(ADDRESS(ROW(),MATCH("税抜き対象外",$8:$8,0),2))-INDIRECT(ADDRESS(ROW(),MATCH("税抜確認額",$8:$8,0),2)),ROUNDDOWN(($I160-$K160)/(1+INDIRECT(ADDRESS(ROW(),MATCH("税率",$8:$8,0),2))),0)-INDIRECT(ADDRESS(ROW(),MATCH("計算後税抜対象外",$8:$8,0),2))-INDIRECT(ADDRESS(ROW(),MATCH("税抜き対象外",$8:$8,0),2))-INDIRECT(ADDRESS(ROW(),MATCH("税抜確認額",$8:$8,0),)))</f>
        <v>0</v>
      </c>
      <c r="R160" s="120">
        <v>0.1</v>
      </c>
      <c r="S160" s="125"/>
      <c r="T160" s="125"/>
      <c r="U160" s="125"/>
      <c r="V160" s="122"/>
      <c r="W160" s="124">
        <f ca="1"/>
        <v>0</v>
      </c>
      <c r="X160" s="124">
        <f ca="1"/>
        <v>0</v>
      </c>
      <c r="Y160" s="124">
        <f ca="1"/>
        <v>0</v>
      </c>
      <c r="AD160">
        <f t="shared" si="13"/>
        <v>0</v>
      </c>
      <c r="AE160">
        <f t="shared" si="14"/>
        <v>0</v>
      </c>
      <c r="AF160">
        <f t="shared" si="15"/>
        <v>0</v>
      </c>
    </row>
    <row r="161" spans="3:32" hidden="1" outlineLevel="1">
      <c r="C161" s="13" t="s">
        <v>37</v>
      </c>
      <c r="D161" s="49">
        <f t="shared" si="12"/>
        <v>153</v>
      </c>
      <c r="E161" s="42"/>
      <c r="F161" s="63"/>
      <c r="G161" s="51"/>
      <c r="H161" s="51"/>
      <c r="I161" s="58">
        <v>0</v>
      </c>
      <c r="J161" s="69">
        <v>0.1</v>
      </c>
      <c r="K161" s="58"/>
      <c r="L161" s="70">
        <f t="shared" si="16"/>
        <v>0</v>
      </c>
      <c r="M161" s="51"/>
      <c r="N161" s="51"/>
      <c r="O161" s="7"/>
      <c r="P161" s="101">
        <f t="shared" si="17"/>
        <v>153</v>
      </c>
      <c r="Q161" s="119" cm="1">
        <f t="array" aca="1" ref="Q161" ca="1">IF($J161=INDIRECT(ADDRESS(ROW(),MATCH("税率",$8:$8,0),2)),$L161-INDIRECT(ADDRESS(ROW(),MATCH("計算後税抜対象外",$8:$8,0),2))-INDIRECT(ADDRESS(ROW(),MATCH("税抜き対象外",$8:$8,0),2))-INDIRECT(ADDRESS(ROW(),MATCH("税抜確認額",$8:$8,0),2)),ROUNDDOWN(($I161-$K161)/(1+INDIRECT(ADDRESS(ROW(),MATCH("税率",$8:$8,0),2))),0)-INDIRECT(ADDRESS(ROW(),MATCH("計算後税抜対象外",$8:$8,0),2))-INDIRECT(ADDRESS(ROW(),MATCH("税抜き対象外",$8:$8,0),2))-INDIRECT(ADDRESS(ROW(),MATCH("税抜確認額",$8:$8,0),)))</f>
        <v>0</v>
      </c>
      <c r="R161" s="120">
        <v>0.1</v>
      </c>
      <c r="S161" s="125"/>
      <c r="T161" s="125"/>
      <c r="U161" s="125"/>
      <c r="V161" s="122"/>
      <c r="W161" s="124">
        <f ca="1"/>
        <v>0</v>
      </c>
      <c r="X161" s="124">
        <f ca="1"/>
        <v>0</v>
      </c>
      <c r="Y161" s="124">
        <f ca="1"/>
        <v>0</v>
      </c>
      <c r="AD161">
        <f t="shared" si="13"/>
        <v>0</v>
      </c>
      <c r="AE161">
        <f t="shared" si="14"/>
        <v>0</v>
      </c>
      <c r="AF161">
        <f t="shared" si="15"/>
        <v>0</v>
      </c>
    </row>
    <row r="162" spans="3:32" hidden="1" outlineLevel="1">
      <c r="C162" s="13" t="s">
        <v>37</v>
      </c>
      <c r="D162" s="49">
        <f t="shared" si="12"/>
        <v>154</v>
      </c>
      <c r="E162" s="42"/>
      <c r="F162" s="63"/>
      <c r="G162" s="51"/>
      <c r="H162" s="51"/>
      <c r="I162" s="58">
        <v>0</v>
      </c>
      <c r="J162" s="69">
        <v>0.1</v>
      </c>
      <c r="K162" s="58"/>
      <c r="L162" s="70">
        <f t="shared" si="16"/>
        <v>0</v>
      </c>
      <c r="M162" s="51"/>
      <c r="N162" s="51"/>
      <c r="O162" s="7"/>
      <c r="P162" s="101">
        <f t="shared" si="17"/>
        <v>154</v>
      </c>
      <c r="Q162" s="119" cm="1">
        <f t="array" aca="1" ref="Q162" ca="1">IF($J162=INDIRECT(ADDRESS(ROW(),MATCH("税率",$8:$8,0),2)),$L162-INDIRECT(ADDRESS(ROW(),MATCH("計算後税抜対象外",$8:$8,0),2))-INDIRECT(ADDRESS(ROW(),MATCH("税抜き対象外",$8:$8,0),2))-INDIRECT(ADDRESS(ROW(),MATCH("税抜確認額",$8:$8,0),2)),ROUNDDOWN(($I162-$K162)/(1+INDIRECT(ADDRESS(ROW(),MATCH("税率",$8:$8,0),2))),0)-INDIRECT(ADDRESS(ROW(),MATCH("計算後税抜対象外",$8:$8,0),2))-INDIRECT(ADDRESS(ROW(),MATCH("税抜き対象外",$8:$8,0),2))-INDIRECT(ADDRESS(ROW(),MATCH("税抜確認額",$8:$8,0),)))</f>
        <v>0</v>
      </c>
      <c r="R162" s="120">
        <v>0.1</v>
      </c>
      <c r="S162" s="125"/>
      <c r="T162" s="125"/>
      <c r="U162" s="125"/>
      <c r="V162" s="122"/>
      <c r="W162" s="124">
        <f ca="1"/>
        <v>0</v>
      </c>
      <c r="X162" s="124">
        <f ca="1"/>
        <v>0</v>
      </c>
      <c r="Y162" s="124">
        <f ca="1"/>
        <v>0</v>
      </c>
      <c r="AD162">
        <f t="shared" si="13"/>
        <v>0</v>
      </c>
      <c r="AE162">
        <f t="shared" si="14"/>
        <v>0</v>
      </c>
      <c r="AF162">
        <f t="shared" si="15"/>
        <v>0</v>
      </c>
    </row>
    <row r="163" spans="3:32" hidden="1" outlineLevel="1">
      <c r="C163" s="13" t="s">
        <v>37</v>
      </c>
      <c r="D163" s="49">
        <f t="shared" si="12"/>
        <v>155</v>
      </c>
      <c r="E163" s="42"/>
      <c r="F163" s="63"/>
      <c r="G163" s="51"/>
      <c r="H163" s="51"/>
      <c r="I163" s="58">
        <v>0</v>
      </c>
      <c r="J163" s="69">
        <v>0.1</v>
      </c>
      <c r="K163" s="58"/>
      <c r="L163" s="70">
        <f t="shared" si="16"/>
        <v>0</v>
      </c>
      <c r="M163" s="51"/>
      <c r="N163" s="51"/>
      <c r="O163" s="7"/>
      <c r="P163" s="101">
        <f t="shared" si="17"/>
        <v>155</v>
      </c>
      <c r="Q163" s="119" cm="1">
        <f t="array" aca="1" ref="Q163" ca="1">IF($J163=INDIRECT(ADDRESS(ROW(),MATCH("税率",$8:$8,0),2)),$L163-INDIRECT(ADDRESS(ROW(),MATCH("計算後税抜対象外",$8:$8,0),2))-INDIRECT(ADDRESS(ROW(),MATCH("税抜き対象外",$8:$8,0),2))-INDIRECT(ADDRESS(ROW(),MATCH("税抜確認額",$8:$8,0),2)),ROUNDDOWN(($I163-$K163)/(1+INDIRECT(ADDRESS(ROW(),MATCH("税率",$8:$8,0),2))),0)-INDIRECT(ADDRESS(ROW(),MATCH("計算後税抜対象外",$8:$8,0),2))-INDIRECT(ADDRESS(ROW(),MATCH("税抜き対象外",$8:$8,0),2))-INDIRECT(ADDRESS(ROW(),MATCH("税抜確認額",$8:$8,0),)))</f>
        <v>0</v>
      </c>
      <c r="R163" s="120">
        <v>0.1</v>
      </c>
      <c r="S163" s="125"/>
      <c r="T163" s="125"/>
      <c r="U163" s="125"/>
      <c r="V163" s="122"/>
      <c r="W163" s="124">
        <f ca="1"/>
        <v>0</v>
      </c>
      <c r="X163" s="124">
        <f ca="1"/>
        <v>0</v>
      </c>
      <c r="Y163" s="124">
        <f ca="1"/>
        <v>0</v>
      </c>
      <c r="AD163">
        <f t="shared" si="13"/>
        <v>0</v>
      </c>
      <c r="AE163">
        <f t="shared" si="14"/>
        <v>0</v>
      </c>
      <c r="AF163">
        <f t="shared" si="15"/>
        <v>0</v>
      </c>
    </row>
    <row r="164" spans="3:32" hidden="1" outlineLevel="1">
      <c r="C164" s="13" t="s">
        <v>37</v>
      </c>
      <c r="D164" s="49">
        <f t="shared" si="12"/>
        <v>156</v>
      </c>
      <c r="E164" s="42"/>
      <c r="F164" s="63"/>
      <c r="G164" s="51"/>
      <c r="H164" s="51"/>
      <c r="I164" s="58">
        <v>0</v>
      </c>
      <c r="J164" s="69">
        <v>0.1</v>
      </c>
      <c r="K164" s="58"/>
      <c r="L164" s="70">
        <f t="shared" si="16"/>
        <v>0</v>
      </c>
      <c r="M164" s="51"/>
      <c r="N164" s="51"/>
      <c r="O164" s="7"/>
      <c r="P164" s="101">
        <f t="shared" si="17"/>
        <v>156</v>
      </c>
      <c r="Q164" s="119" cm="1">
        <f t="array" aca="1" ref="Q164" ca="1">IF($J164=INDIRECT(ADDRESS(ROW(),MATCH("税率",$8:$8,0),2)),$L164-INDIRECT(ADDRESS(ROW(),MATCH("計算後税抜対象外",$8:$8,0),2))-INDIRECT(ADDRESS(ROW(),MATCH("税抜き対象外",$8:$8,0),2))-INDIRECT(ADDRESS(ROW(),MATCH("税抜確認額",$8:$8,0),2)),ROUNDDOWN(($I164-$K164)/(1+INDIRECT(ADDRESS(ROW(),MATCH("税率",$8:$8,0),2))),0)-INDIRECT(ADDRESS(ROW(),MATCH("計算後税抜対象外",$8:$8,0),2))-INDIRECT(ADDRESS(ROW(),MATCH("税抜き対象外",$8:$8,0),2))-INDIRECT(ADDRESS(ROW(),MATCH("税抜確認額",$8:$8,0),)))</f>
        <v>0</v>
      </c>
      <c r="R164" s="120">
        <v>0.1</v>
      </c>
      <c r="S164" s="125"/>
      <c r="T164" s="125"/>
      <c r="U164" s="125"/>
      <c r="V164" s="122"/>
      <c r="W164" s="124">
        <f ca="1"/>
        <v>0</v>
      </c>
      <c r="X164" s="124">
        <f ca="1"/>
        <v>0</v>
      </c>
      <c r="Y164" s="124">
        <f ca="1"/>
        <v>0</v>
      </c>
      <c r="AD164">
        <f t="shared" si="13"/>
        <v>0</v>
      </c>
      <c r="AE164">
        <f t="shared" si="14"/>
        <v>0</v>
      </c>
      <c r="AF164">
        <f t="shared" si="15"/>
        <v>0</v>
      </c>
    </row>
    <row r="165" spans="3:32" hidden="1" outlineLevel="1">
      <c r="C165" s="13" t="s">
        <v>37</v>
      </c>
      <c r="D165" s="49">
        <f t="shared" si="12"/>
        <v>157</v>
      </c>
      <c r="E165" s="42"/>
      <c r="F165" s="63"/>
      <c r="G165" s="51"/>
      <c r="H165" s="51"/>
      <c r="I165" s="58">
        <v>0</v>
      </c>
      <c r="J165" s="69">
        <v>0.1</v>
      </c>
      <c r="K165" s="58"/>
      <c r="L165" s="70">
        <f t="shared" si="16"/>
        <v>0</v>
      </c>
      <c r="M165" s="51"/>
      <c r="N165" s="51"/>
      <c r="O165" s="7"/>
      <c r="P165" s="101">
        <f t="shared" si="17"/>
        <v>157</v>
      </c>
      <c r="Q165" s="119" cm="1">
        <f t="array" aca="1" ref="Q165" ca="1">IF($J165=INDIRECT(ADDRESS(ROW(),MATCH("税率",$8:$8,0),2)),$L165-INDIRECT(ADDRESS(ROW(),MATCH("計算後税抜対象外",$8:$8,0),2))-INDIRECT(ADDRESS(ROW(),MATCH("税抜き対象外",$8:$8,0),2))-INDIRECT(ADDRESS(ROW(),MATCH("税抜確認額",$8:$8,0),2)),ROUNDDOWN(($I165-$K165)/(1+INDIRECT(ADDRESS(ROW(),MATCH("税率",$8:$8,0),2))),0)-INDIRECT(ADDRESS(ROW(),MATCH("計算後税抜対象外",$8:$8,0),2))-INDIRECT(ADDRESS(ROW(),MATCH("税抜き対象外",$8:$8,0),2))-INDIRECT(ADDRESS(ROW(),MATCH("税抜確認額",$8:$8,0),)))</f>
        <v>0</v>
      </c>
      <c r="R165" s="120">
        <v>0.1</v>
      </c>
      <c r="S165" s="125"/>
      <c r="T165" s="125"/>
      <c r="U165" s="125"/>
      <c r="V165" s="122"/>
      <c r="W165" s="124">
        <f ca="1"/>
        <v>0</v>
      </c>
      <c r="X165" s="124">
        <f ca="1"/>
        <v>0</v>
      </c>
      <c r="Y165" s="124">
        <f ca="1"/>
        <v>0</v>
      </c>
      <c r="AD165">
        <f t="shared" si="13"/>
        <v>0</v>
      </c>
      <c r="AE165">
        <f t="shared" si="14"/>
        <v>0</v>
      </c>
      <c r="AF165">
        <f t="shared" si="15"/>
        <v>0</v>
      </c>
    </row>
    <row r="166" spans="3:32" hidden="1" outlineLevel="1">
      <c r="C166" s="13" t="s">
        <v>37</v>
      </c>
      <c r="D166" s="49">
        <f t="shared" si="12"/>
        <v>158</v>
      </c>
      <c r="E166" s="42"/>
      <c r="F166" s="63"/>
      <c r="G166" s="51"/>
      <c r="H166" s="51"/>
      <c r="I166" s="58">
        <v>0</v>
      </c>
      <c r="J166" s="69">
        <v>0.1</v>
      </c>
      <c r="K166" s="58"/>
      <c r="L166" s="70">
        <f t="shared" si="16"/>
        <v>0</v>
      </c>
      <c r="M166" s="51"/>
      <c r="N166" s="51"/>
      <c r="O166" s="7"/>
      <c r="P166" s="101">
        <f t="shared" si="17"/>
        <v>158</v>
      </c>
      <c r="Q166" s="119" cm="1">
        <f t="array" aca="1" ref="Q166" ca="1">IF($J166=INDIRECT(ADDRESS(ROW(),MATCH("税率",$8:$8,0),2)),$L166-INDIRECT(ADDRESS(ROW(),MATCH("計算後税抜対象外",$8:$8,0),2))-INDIRECT(ADDRESS(ROW(),MATCH("税抜き対象外",$8:$8,0),2))-INDIRECT(ADDRESS(ROW(),MATCH("税抜確認額",$8:$8,0),2)),ROUNDDOWN(($I166-$K166)/(1+INDIRECT(ADDRESS(ROW(),MATCH("税率",$8:$8,0),2))),0)-INDIRECT(ADDRESS(ROW(),MATCH("計算後税抜対象外",$8:$8,0),2))-INDIRECT(ADDRESS(ROW(),MATCH("税抜き対象外",$8:$8,0),2))-INDIRECT(ADDRESS(ROW(),MATCH("税抜確認額",$8:$8,0),)))</f>
        <v>0</v>
      </c>
      <c r="R166" s="120">
        <v>0.1</v>
      </c>
      <c r="S166" s="125"/>
      <c r="T166" s="125"/>
      <c r="U166" s="125"/>
      <c r="V166" s="122"/>
      <c r="W166" s="124">
        <f ca="1"/>
        <v>0</v>
      </c>
      <c r="X166" s="124">
        <f ca="1"/>
        <v>0</v>
      </c>
      <c r="Y166" s="124">
        <f ca="1"/>
        <v>0</v>
      </c>
      <c r="AD166">
        <f t="shared" si="13"/>
        <v>0</v>
      </c>
      <c r="AE166">
        <f t="shared" si="14"/>
        <v>0</v>
      </c>
      <c r="AF166">
        <f t="shared" si="15"/>
        <v>0</v>
      </c>
    </row>
    <row r="167" spans="3:32" hidden="1" outlineLevel="1">
      <c r="C167" s="13" t="s">
        <v>37</v>
      </c>
      <c r="D167" s="49">
        <f t="shared" si="12"/>
        <v>159</v>
      </c>
      <c r="E167" s="42"/>
      <c r="F167" s="63"/>
      <c r="G167" s="51"/>
      <c r="H167" s="51"/>
      <c r="I167" s="58">
        <v>0</v>
      </c>
      <c r="J167" s="69">
        <v>0.1</v>
      </c>
      <c r="K167" s="58"/>
      <c r="L167" s="70">
        <f t="shared" si="16"/>
        <v>0</v>
      </c>
      <c r="M167" s="51"/>
      <c r="N167" s="51"/>
      <c r="O167" s="7"/>
      <c r="P167" s="101">
        <f t="shared" si="17"/>
        <v>159</v>
      </c>
      <c r="Q167" s="119" cm="1">
        <f t="array" aca="1" ref="Q167" ca="1">IF($J167=INDIRECT(ADDRESS(ROW(),MATCH("税率",$8:$8,0),2)),$L167-INDIRECT(ADDRESS(ROW(),MATCH("計算後税抜対象外",$8:$8,0),2))-INDIRECT(ADDRESS(ROW(),MATCH("税抜き対象外",$8:$8,0),2))-INDIRECT(ADDRESS(ROW(),MATCH("税抜確認額",$8:$8,0),2)),ROUNDDOWN(($I167-$K167)/(1+INDIRECT(ADDRESS(ROW(),MATCH("税率",$8:$8,0),2))),0)-INDIRECT(ADDRESS(ROW(),MATCH("計算後税抜対象外",$8:$8,0),2))-INDIRECT(ADDRESS(ROW(),MATCH("税抜き対象外",$8:$8,0),2))-INDIRECT(ADDRESS(ROW(),MATCH("税抜確認額",$8:$8,0),)))</f>
        <v>0</v>
      </c>
      <c r="R167" s="120">
        <v>0.1</v>
      </c>
      <c r="S167" s="125"/>
      <c r="T167" s="125"/>
      <c r="U167" s="125"/>
      <c r="V167" s="122"/>
      <c r="W167" s="124">
        <f ca="1"/>
        <v>0</v>
      </c>
      <c r="X167" s="124">
        <f ca="1"/>
        <v>0</v>
      </c>
      <c r="Y167" s="124">
        <f ca="1"/>
        <v>0</v>
      </c>
      <c r="AD167">
        <f t="shared" si="13"/>
        <v>0</v>
      </c>
      <c r="AE167">
        <f t="shared" si="14"/>
        <v>0</v>
      </c>
      <c r="AF167">
        <f t="shared" si="15"/>
        <v>0</v>
      </c>
    </row>
    <row r="168" spans="3:32" hidden="1" outlineLevel="1">
      <c r="C168" s="13" t="s">
        <v>37</v>
      </c>
      <c r="D168" s="49">
        <f t="shared" si="12"/>
        <v>160</v>
      </c>
      <c r="E168" s="42"/>
      <c r="F168" s="63"/>
      <c r="G168" s="51"/>
      <c r="H168" s="51"/>
      <c r="I168" s="58">
        <v>0</v>
      </c>
      <c r="J168" s="69">
        <v>0.1</v>
      </c>
      <c r="K168" s="58"/>
      <c r="L168" s="70">
        <f t="shared" si="16"/>
        <v>0</v>
      </c>
      <c r="M168" s="51"/>
      <c r="N168" s="51"/>
      <c r="O168" s="7"/>
      <c r="P168" s="101">
        <f t="shared" si="17"/>
        <v>160</v>
      </c>
      <c r="Q168" s="119" cm="1">
        <f t="array" aca="1" ref="Q168" ca="1">IF($J168=INDIRECT(ADDRESS(ROW(),MATCH("税率",$8:$8,0),2)),$L168-INDIRECT(ADDRESS(ROW(),MATCH("計算後税抜対象外",$8:$8,0),2))-INDIRECT(ADDRESS(ROW(),MATCH("税抜き対象外",$8:$8,0),2))-INDIRECT(ADDRESS(ROW(),MATCH("税抜確認額",$8:$8,0),2)),ROUNDDOWN(($I168-$K168)/(1+INDIRECT(ADDRESS(ROW(),MATCH("税率",$8:$8,0),2))),0)-INDIRECT(ADDRESS(ROW(),MATCH("計算後税抜対象外",$8:$8,0),2))-INDIRECT(ADDRESS(ROW(),MATCH("税抜き対象外",$8:$8,0),2))-INDIRECT(ADDRESS(ROW(),MATCH("税抜確認額",$8:$8,0),)))</f>
        <v>0</v>
      </c>
      <c r="R168" s="120">
        <v>0.1</v>
      </c>
      <c r="S168" s="125"/>
      <c r="T168" s="125"/>
      <c r="U168" s="125"/>
      <c r="V168" s="122"/>
      <c r="W168" s="124">
        <f ca="1"/>
        <v>0</v>
      </c>
      <c r="X168" s="124">
        <f ca="1"/>
        <v>0</v>
      </c>
      <c r="Y168" s="124">
        <f ca="1"/>
        <v>0</v>
      </c>
      <c r="AD168">
        <f t="shared" si="13"/>
        <v>0</v>
      </c>
      <c r="AE168">
        <f t="shared" si="14"/>
        <v>0</v>
      </c>
      <c r="AF168">
        <f t="shared" si="15"/>
        <v>0</v>
      </c>
    </row>
    <row r="169" spans="3:32" hidden="1" outlineLevel="1">
      <c r="C169" s="13" t="s">
        <v>37</v>
      </c>
      <c r="D169" s="49">
        <f t="shared" si="12"/>
        <v>161</v>
      </c>
      <c r="E169" s="42"/>
      <c r="F169" s="63"/>
      <c r="G169" s="51"/>
      <c r="H169" s="51"/>
      <c r="I169" s="58">
        <v>0</v>
      </c>
      <c r="J169" s="69">
        <v>0.1</v>
      </c>
      <c r="K169" s="58"/>
      <c r="L169" s="70">
        <f t="shared" si="16"/>
        <v>0</v>
      </c>
      <c r="M169" s="51"/>
      <c r="N169" s="51"/>
      <c r="O169" s="7"/>
      <c r="P169" s="101">
        <f t="shared" si="17"/>
        <v>161</v>
      </c>
      <c r="Q169" s="119" cm="1">
        <f t="array" aca="1" ref="Q169" ca="1">IF($J169=INDIRECT(ADDRESS(ROW(),MATCH("税率",$8:$8,0),2)),$L169-INDIRECT(ADDRESS(ROW(),MATCH("計算後税抜対象外",$8:$8,0),2))-INDIRECT(ADDRESS(ROW(),MATCH("税抜き対象外",$8:$8,0),2))-INDIRECT(ADDRESS(ROW(),MATCH("税抜確認額",$8:$8,0),2)),ROUNDDOWN(($I169-$K169)/(1+INDIRECT(ADDRESS(ROW(),MATCH("税率",$8:$8,0),2))),0)-INDIRECT(ADDRESS(ROW(),MATCH("計算後税抜対象外",$8:$8,0),2))-INDIRECT(ADDRESS(ROW(),MATCH("税抜き対象外",$8:$8,0),2))-INDIRECT(ADDRESS(ROW(),MATCH("税抜確認額",$8:$8,0),)))</f>
        <v>0</v>
      </c>
      <c r="R169" s="120">
        <v>0.1</v>
      </c>
      <c r="S169" s="125"/>
      <c r="T169" s="125"/>
      <c r="U169" s="125"/>
      <c r="V169" s="122"/>
      <c r="W169" s="124">
        <f ca="1"/>
        <v>0</v>
      </c>
      <c r="X169" s="124">
        <f ca="1"/>
        <v>0</v>
      </c>
      <c r="Y169" s="124">
        <f ca="1"/>
        <v>0</v>
      </c>
      <c r="AD169">
        <f t="shared" si="13"/>
        <v>0</v>
      </c>
      <c r="AE169">
        <f t="shared" si="14"/>
        <v>0</v>
      </c>
      <c r="AF169">
        <f t="shared" si="15"/>
        <v>0</v>
      </c>
    </row>
    <row r="170" spans="3:32" hidden="1" outlineLevel="1">
      <c r="C170" s="13" t="s">
        <v>37</v>
      </c>
      <c r="D170" s="49">
        <f t="shared" si="12"/>
        <v>162</v>
      </c>
      <c r="E170" s="42"/>
      <c r="F170" s="63"/>
      <c r="G170" s="51"/>
      <c r="H170" s="51"/>
      <c r="I170" s="58">
        <v>0</v>
      </c>
      <c r="J170" s="69">
        <v>0.1</v>
      </c>
      <c r="K170" s="58"/>
      <c r="L170" s="70">
        <f t="shared" si="16"/>
        <v>0</v>
      </c>
      <c r="M170" s="51"/>
      <c r="N170" s="51"/>
      <c r="O170" s="7"/>
      <c r="P170" s="101">
        <f t="shared" si="17"/>
        <v>162</v>
      </c>
      <c r="Q170" s="119" cm="1">
        <f t="array" aca="1" ref="Q170" ca="1">IF($J170=INDIRECT(ADDRESS(ROW(),MATCH("税率",$8:$8,0),2)),$L170-INDIRECT(ADDRESS(ROW(),MATCH("計算後税抜対象外",$8:$8,0),2))-INDIRECT(ADDRESS(ROW(),MATCH("税抜き対象外",$8:$8,0),2))-INDIRECT(ADDRESS(ROW(),MATCH("税抜確認額",$8:$8,0),2)),ROUNDDOWN(($I170-$K170)/(1+INDIRECT(ADDRESS(ROW(),MATCH("税率",$8:$8,0),2))),0)-INDIRECT(ADDRESS(ROW(),MATCH("計算後税抜対象外",$8:$8,0),2))-INDIRECT(ADDRESS(ROW(),MATCH("税抜き対象外",$8:$8,0),2))-INDIRECT(ADDRESS(ROW(),MATCH("税抜確認額",$8:$8,0),)))</f>
        <v>0</v>
      </c>
      <c r="R170" s="120">
        <v>0.1</v>
      </c>
      <c r="S170" s="125"/>
      <c r="T170" s="125"/>
      <c r="U170" s="125"/>
      <c r="V170" s="122"/>
      <c r="W170" s="124">
        <f ca="1"/>
        <v>0</v>
      </c>
      <c r="X170" s="124">
        <f ca="1"/>
        <v>0</v>
      </c>
      <c r="Y170" s="124">
        <f ca="1"/>
        <v>0</v>
      </c>
      <c r="AD170">
        <f t="shared" si="13"/>
        <v>0</v>
      </c>
      <c r="AE170">
        <f t="shared" si="14"/>
        <v>0</v>
      </c>
      <c r="AF170">
        <f t="shared" si="15"/>
        <v>0</v>
      </c>
    </row>
    <row r="171" spans="3:32" hidden="1" outlineLevel="1">
      <c r="C171" s="13" t="s">
        <v>37</v>
      </c>
      <c r="D171" s="49">
        <f t="shared" si="12"/>
        <v>163</v>
      </c>
      <c r="E171" s="42"/>
      <c r="F171" s="63"/>
      <c r="G171" s="51"/>
      <c r="H171" s="51"/>
      <c r="I171" s="58">
        <v>0</v>
      </c>
      <c r="J171" s="69">
        <v>0.1</v>
      </c>
      <c r="K171" s="58"/>
      <c r="L171" s="70">
        <f t="shared" si="16"/>
        <v>0</v>
      </c>
      <c r="M171" s="51"/>
      <c r="N171" s="51"/>
      <c r="O171" s="7"/>
      <c r="P171" s="101">
        <f t="shared" si="17"/>
        <v>163</v>
      </c>
      <c r="Q171" s="119" cm="1">
        <f t="array" aca="1" ref="Q171" ca="1">IF($J171=INDIRECT(ADDRESS(ROW(),MATCH("税率",$8:$8,0),2)),$L171-INDIRECT(ADDRESS(ROW(),MATCH("計算後税抜対象外",$8:$8,0),2))-INDIRECT(ADDRESS(ROW(),MATCH("税抜き対象外",$8:$8,0),2))-INDIRECT(ADDRESS(ROW(),MATCH("税抜確認額",$8:$8,0),2)),ROUNDDOWN(($I171-$K171)/(1+INDIRECT(ADDRESS(ROW(),MATCH("税率",$8:$8,0),2))),0)-INDIRECT(ADDRESS(ROW(),MATCH("計算後税抜対象外",$8:$8,0),2))-INDIRECT(ADDRESS(ROW(),MATCH("税抜き対象外",$8:$8,0),2))-INDIRECT(ADDRESS(ROW(),MATCH("税抜確認額",$8:$8,0),)))</f>
        <v>0</v>
      </c>
      <c r="R171" s="120">
        <v>0.1</v>
      </c>
      <c r="S171" s="125"/>
      <c r="T171" s="125"/>
      <c r="U171" s="125"/>
      <c r="V171" s="122"/>
      <c r="W171" s="124">
        <f ca="1"/>
        <v>0</v>
      </c>
      <c r="X171" s="124">
        <f ca="1"/>
        <v>0</v>
      </c>
      <c r="Y171" s="124">
        <f ca="1"/>
        <v>0</v>
      </c>
      <c r="AD171">
        <f t="shared" si="13"/>
        <v>0</v>
      </c>
      <c r="AE171">
        <f t="shared" si="14"/>
        <v>0</v>
      </c>
      <c r="AF171">
        <f t="shared" si="15"/>
        <v>0</v>
      </c>
    </row>
    <row r="172" spans="3:32" hidden="1" outlineLevel="1">
      <c r="C172" s="13" t="s">
        <v>37</v>
      </c>
      <c r="D172" s="49">
        <f t="shared" si="12"/>
        <v>164</v>
      </c>
      <c r="E172" s="42"/>
      <c r="F172" s="63"/>
      <c r="G172" s="51"/>
      <c r="H172" s="51"/>
      <c r="I172" s="58">
        <v>0</v>
      </c>
      <c r="J172" s="69">
        <v>0.1</v>
      </c>
      <c r="K172" s="58"/>
      <c r="L172" s="70">
        <f t="shared" si="16"/>
        <v>0</v>
      </c>
      <c r="M172" s="51"/>
      <c r="N172" s="51"/>
      <c r="O172" s="7"/>
      <c r="P172" s="101">
        <f t="shared" si="17"/>
        <v>164</v>
      </c>
      <c r="Q172" s="119" cm="1">
        <f t="array" aca="1" ref="Q172" ca="1">IF($J172=INDIRECT(ADDRESS(ROW(),MATCH("税率",$8:$8,0),2)),$L172-INDIRECT(ADDRESS(ROW(),MATCH("計算後税抜対象外",$8:$8,0),2))-INDIRECT(ADDRESS(ROW(),MATCH("税抜き対象外",$8:$8,0),2))-INDIRECT(ADDRESS(ROW(),MATCH("税抜確認額",$8:$8,0),2)),ROUNDDOWN(($I172-$K172)/(1+INDIRECT(ADDRESS(ROW(),MATCH("税率",$8:$8,0),2))),0)-INDIRECT(ADDRESS(ROW(),MATCH("計算後税抜対象外",$8:$8,0),2))-INDIRECT(ADDRESS(ROW(),MATCH("税抜き対象外",$8:$8,0),2))-INDIRECT(ADDRESS(ROW(),MATCH("税抜確認額",$8:$8,0),)))</f>
        <v>0</v>
      </c>
      <c r="R172" s="120">
        <v>0.1</v>
      </c>
      <c r="S172" s="125"/>
      <c r="T172" s="125"/>
      <c r="U172" s="125"/>
      <c r="V172" s="122"/>
      <c r="W172" s="124">
        <f ca="1"/>
        <v>0</v>
      </c>
      <c r="X172" s="124">
        <f ca="1"/>
        <v>0</v>
      </c>
      <c r="Y172" s="124">
        <f ca="1"/>
        <v>0</v>
      </c>
      <c r="AD172">
        <f t="shared" si="13"/>
        <v>0</v>
      </c>
      <c r="AE172">
        <f t="shared" si="14"/>
        <v>0</v>
      </c>
      <c r="AF172">
        <f t="shared" si="15"/>
        <v>0</v>
      </c>
    </row>
    <row r="173" spans="3:32" hidden="1" outlineLevel="1">
      <c r="C173" s="13" t="s">
        <v>37</v>
      </c>
      <c r="D173" s="49">
        <f t="shared" si="12"/>
        <v>165</v>
      </c>
      <c r="E173" s="42"/>
      <c r="F173" s="63"/>
      <c r="G173" s="51"/>
      <c r="H173" s="51"/>
      <c r="I173" s="58">
        <v>0</v>
      </c>
      <c r="J173" s="69">
        <v>0.1</v>
      </c>
      <c r="K173" s="58"/>
      <c r="L173" s="70">
        <f t="shared" si="16"/>
        <v>0</v>
      </c>
      <c r="M173" s="51"/>
      <c r="N173" s="51"/>
      <c r="O173" s="7"/>
      <c r="P173" s="101">
        <f t="shared" si="17"/>
        <v>165</v>
      </c>
      <c r="Q173" s="119" cm="1">
        <f t="array" aca="1" ref="Q173" ca="1">IF($J173=INDIRECT(ADDRESS(ROW(),MATCH("税率",$8:$8,0),2)),$L173-INDIRECT(ADDRESS(ROW(),MATCH("計算後税抜対象外",$8:$8,0),2))-INDIRECT(ADDRESS(ROW(),MATCH("税抜き対象外",$8:$8,0),2))-INDIRECT(ADDRESS(ROW(),MATCH("税抜確認額",$8:$8,0),2)),ROUNDDOWN(($I173-$K173)/(1+INDIRECT(ADDRESS(ROW(),MATCH("税率",$8:$8,0),2))),0)-INDIRECT(ADDRESS(ROW(),MATCH("計算後税抜対象外",$8:$8,0),2))-INDIRECT(ADDRESS(ROW(),MATCH("税抜き対象外",$8:$8,0),2))-INDIRECT(ADDRESS(ROW(),MATCH("税抜確認額",$8:$8,0),)))</f>
        <v>0</v>
      </c>
      <c r="R173" s="120">
        <v>0.1</v>
      </c>
      <c r="S173" s="125"/>
      <c r="T173" s="125"/>
      <c r="U173" s="125"/>
      <c r="V173" s="122"/>
      <c r="W173" s="124">
        <f ca="1"/>
        <v>0</v>
      </c>
      <c r="X173" s="124">
        <f ca="1"/>
        <v>0</v>
      </c>
      <c r="Y173" s="124">
        <f ca="1"/>
        <v>0</v>
      </c>
      <c r="AD173">
        <f t="shared" si="13"/>
        <v>0</v>
      </c>
      <c r="AE173">
        <f t="shared" si="14"/>
        <v>0</v>
      </c>
      <c r="AF173">
        <f t="shared" si="15"/>
        <v>0</v>
      </c>
    </row>
    <row r="174" spans="3:32" hidden="1" outlineLevel="1">
      <c r="C174" s="13" t="s">
        <v>37</v>
      </c>
      <c r="D174" s="49">
        <f t="shared" si="12"/>
        <v>166</v>
      </c>
      <c r="E174" s="42"/>
      <c r="F174" s="63"/>
      <c r="G174" s="51"/>
      <c r="H174" s="51"/>
      <c r="I174" s="58">
        <v>0</v>
      </c>
      <c r="J174" s="69">
        <v>0.1</v>
      </c>
      <c r="K174" s="58"/>
      <c r="L174" s="70">
        <f t="shared" si="16"/>
        <v>0</v>
      </c>
      <c r="M174" s="51"/>
      <c r="N174" s="51"/>
      <c r="O174" s="7"/>
      <c r="P174" s="101">
        <f t="shared" si="17"/>
        <v>166</v>
      </c>
      <c r="Q174" s="119" cm="1">
        <f t="array" aca="1" ref="Q174" ca="1">IF($J174=INDIRECT(ADDRESS(ROW(),MATCH("税率",$8:$8,0),2)),$L174-INDIRECT(ADDRESS(ROW(),MATCH("計算後税抜対象外",$8:$8,0),2))-INDIRECT(ADDRESS(ROW(),MATCH("税抜き対象外",$8:$8,0),2))-INDIRECT(ADDRESS(ROW(),MATCH("税抜確認額",$8:$8,0),2)),ROUNDDOWN(($I174-$K174)/(1+INDIRECT(ADDRESS(ROW(),MATCH("税率",$8:$8,0),2))),0)-INDIRECT(ADDRESS(ROW(),MATCH("計算後税抜対象外",$8:$8,0),2))-INDIRECT(ADDRESS(ROW(),MATCH("税抜き対象外",$8:$8,0),2))-INDIRECT(ADDRESS(ROW(),MATCH("税抜確認額",$8:$8,0),)))</f>
        <v>0</v>
      </c>
      <c r="R174" s="120">
        <v>0.1</v>
      </c>
      <c r="S174" s="125"/>
      <c r="T174" s="125"/>
      <c r="U174" s="125"/>
      <c r="V174" s="122"/>
      <c r="W174" s="124">
        <f ca="1"/>
        <v>0</v>
      </c>
      <c r="X174" s="124">
        <f ca="1"/>
        <v>0</v>
      </c>
      <c r="Y174" s="124">
        <f ca="1"/>
        <v>0</v>
      </c>
      <c r="AD174">
        <f t="shared" si="13"/>
        <v>0</v>
      </c>
      <c r="AE174">
        <f t="shared" si="14"/>
        <v>0</v>
      </c>
      <c r="AF174">
        <f t="shared" si="15"/>
        <v>0</v>
      </c>
    </row>
    <row r="175" spans="3:32" hidden="1" outlineLevel="1">
      <c r="C175" s="13" t="s">
        <v>37</v>
      </c>
      <c r="D175" s="49">
        <f t="shared" si="12"/>
        <v>167</v>
      </c>
      <c r="E175" s="42"/>
      <c r="F175" s="63"/>
      <c r="G175" s="51"/>
      <c r="H175" s="51"/>
      <c r="I175" s="58">
        <v>0</v>
      </c>
      <c r="J175" s="69">
        <v>0.1</v>
      </c>
      <c r="K175" s="58"/>
      <c r="L175" s="70">
        <f t="shared" si="16"/>
        <v>0</v>
      </c>
      <c r="M175" s="51"/>
      <c r="N175" s="51"/>
      <c r="O175" s="7"/>
      <c r="P175" s="101">
        <f t="shared" si="17"/>
        <v>167</v>
      </c>
      <c r="Q175" s="119" cm="1">
        <f t="array" aca="1" ref="Q175" ca="1">IF($J175=INDIRECT(ADDRESS(ROW(),MATCH("税率",$8:$8,0),2)),$L175-INDIRECT(ADDRESS(ROW(),MATCH("計算後税抜対象外",$8:$8,0),2))-INDIRECT(ADDRESS(ROW(),MATCH("税抜き対象外",$8:$8,0),2))-INDIRECT(ADDRESS(ROW(),MATCH("税抜確認額",$8:$8,0),2)),ROUNDDOWN(($I175-$K175)/(1+INDIRECT(ADDRESS(ROW(),MATCH("税率",$8:$8,0),2))),0)-INDIRECT(ADDRESS(ROW(),MATCH("計算後税抜対象外",$8:$8,0),2))-INDIRECT(ADDRESS(ROW(),MATCH("税抜き対象外",$8:$8,0),2))-INDIRECT(ADDRESS(ROW(),MATCH("税抜確認額",$8:$8,0),)))</f>
        <v>0</v>
      </c>
      <c r="R175" s="120">
        <v>0.1</v>
      </c>
      <c r="S175" s="125"/>
      <c r="T175" s="125"/>
      <c r="U175" s="125"/>
      <c r="V175" s="122"/>
      <c r="W175" s="124">
        <f ca="1"/>
        <v>0</v>
      </c>
      <c r="X175" s="124">
        <f ca="1"/>
        <v>0</v>
      </c>
      <c r="Y175" s="124">
        <f ca="1"/>
        <v>0</v>
      </c>
      <c r="AD175">
        <f t="shared" si="13"/>
        <v>0</v>
      </c>
      <c r="AE175">
        <f t="shared" si="14"/>
        <v>0</v>
      </c>
      <c r="AF175">
        <f t="shared" si="15"/>
        <v>0</v>
      </c>
    </row>
    <row r="176" spans="3:32" hidden="1" outlineLevel="1">
      <c r="C176" s="13" t="s">
        <v>37</v>
      </c>
      <c r="D176" s="49">
        <f t="shared" si="12"/>
        <v>168</v>
      </c>
      <c r="E176" s="42"/>
      <c r="F176" s="63"/>
      <c r="G176" s="51"/>
      <c r="H176" s="51"/>
      <c r="I176" s="58">
        <v>0</v>
      </c>
      <c r="J176" s="69">
        <v>0.1</v>
      </c>
      <c r="K176" s="58"/>
      <c r="L176" s="70">
        <f t="shared" si="16"/>
        <v>0</v>
      </c>
      <c r="M176" s="51"/>
      <c r="N176" s="51"/>
      <c r="O176" s="7"/>
      <c r="P176" s="101">
        <f t="shared" si="17"/>
        <v>168</v>
      </c>
      <c r="Q176" s="119" cm="1">
        <f t="array" aca="1" ref="Q176" ca="1">IF($J176=INDIRECT(ADDRESS(ROW(),MATCH("税率",$8:$8,0),2)),$L176-INDIRECT(ADDRESS(ROW(),MATCH("計算後税抜対象外",$8:$8,0),2))-INDIRECT(ADDRESS(ROW(),MATCH("税抜き対象外",$8:$8,0),2))-INDIRECT(ADDRESS(ROW(),MATCH("税抜確認額",$8:$8,0),2)),ROUNDDOWN(($I176-$K176)/(1+INDIRECT(ADDRESS(ROW(),MATCH("税率",$8:$8,0),2))),0)-INDIRECT(ADDRESS(ROW(),MATCH("計算後税抜対象外",$8:$8,0),2))-INDIRECT(ADDRESS(ROW(),MATCH("税抜き対象外",$8:$8,0),2))-INDIRECT(ADDRESS(ROW(),MATCH("税抜確認額",$8:$8,0),)))</f>
        <v>0</v>
      </c>
      <c r="R176" s="120">
        <v>0.1</v>
      </c>
      <c r="S176" s="125"/>
      <c r="T176" s="125"/>
      <c r="U176" s="125"/>
      <c r="V176" s="122"/>
      <c r="W176" s="124">
        <f ca="1"/>
        <v>0</v>
      </c>
      <c r="X176" s="124">
        <f ca="1"/>
        <v>0</v>
      </c>
      <c r="Y176" s="124">
        <f ca="1"/>
        <v>0</v>
      </c>
      <c r="AD176">
        <f t="shared" si="13"/>
        <v>0</v>
      </c>
      <c r="AE176">
        <f t="shared" si="14"/>
        <v>0</v>
      </c>
      <c r="AF176">
        <f t="shared" si="15"/>
        <v>0</v>
      </c>
    </row>
    <row r="177" spans="3:32" hidden="1" outlineLevel="1">
      <c r="C177" s="13" t="s">
        <v>37</v>
      </c>
      <c r="D177" s="49">
        <f t="shared" si="12"/>
        <v>169</v>
      </c>
      <c r="E177" s="42"/>
      <c r="F177" s="63"/>
      <c r="G177" s="51"/>
      <c r="H177" s="51"/>
      <c r="I177" s="58">
        <v>0</v>
      </c>
      <c r="J177" s="69">
        <v>0.1</v>
      </c>
      <c r="K177" s="58"/>
      <c r="L177" s="70">
        <f t="shared" si="16"/>
        <v>0</v>
      </c>
      <c r="M177" s="51"/>
      <c r="N177" s="51"/>
      <c r="O177" s="7"/>
      <c r="P177" s="101">
        <f t="shared" si="17"/>
        <v>169</v>
      </c>
      <c r="Q177" s="119" cm="1">
        <f t="array" aca="1" ref="Q177" ca="1">IF($J177=INDIRECT(ADDRESS(ROW(),MATCH("税率",$8:$8,0),2)),$L177-INDIRECT(ADDRESS(ROW(),MATCH("計算後税抜対象外",$8:$8,0),2))-INDIRECT(ADDRESS(ROW(),MATCH("税抜き対象外",$8:$8,0),2))-INDIRECT(ADDRESS(ROW(),MATCH("税抜確認額",$8:$8,0),2)),ROUNDDOWN(($I177-$K177)/(1+INDIRECT(ADDRESS(ROW(),MATCH("税率",$8:$8,0),2))),0)-INDIRECT(ADDRESS(ROW(),MATCH("計算後税抜対象外",$8:$8,0),2))-INDIRECT(ADDRESS(ROW(),MATCH("税抜き対象外",$8:$8,0),2))-INDIRECT(ADDRESS(ROW(),MATCH("税抜確認額",$8:$8,0),)))</f>
        <v>0</v>
      </c>
      <c r="R177" s="120">
        <v>0.1</v>
      </c>
      <c r="S177" s="125"/>
      <c r="T177" s="125"/>
      <c r="U177" s="125"/>
      <c r="V177" s="122"/>
      <c r="W177" s="124">
        <f ca="1"/>
        <v>0</v>
      </c>
      <c r="X177" s="124">
        <f ca="1"/>
        <v>0</v>
      </c>
      <c r="Y177" s="124">
        <f ca="1"/>
        <v>0</v>
      </c>
      <c r="AD177">
        <f t="shared" si="13"/>
        <v>0</v>
      </c>
      <c r="AE177">
        <f t="shared" si="14"/>
        <v>0</v>
      </c>
      <c r="AF177">
        <f t="shared" si="15"/>
        <v>0</v>
      </c>
    </row>
    <row r="178" spans="3:32" hidden="1" outlineLevel="1">
      <c r="C178" s="13" t="s">
        <v>37</v>
      </c>
      <c r="D178" s="49">
        <f t="shared" si="12"/>
        <v>170</v>
      </c>
      <c r="E178" s="42"/>
      <c r="F178" s="63"/>
      <c r="G178" s="51"/>
      <c r="H178" s="51"/>
      <c r="I178" s="58">
        <v>0</v>
      </c>
      <c r="J178" s="69">
        <v>0.1</v>
      </c>
      <c r="K178" s="58"/>
      <c r="L178" s="70">
        <f t="shared" si="16"/>
        <v>0</v>
      </c>
      <c r="M178" s="51"/>
      <c r="N178" s="51"/>
      <c r="O178" s="7"/>
      <c r="P178" s="101">
        <f t="shared" si="17"/>
        <v>170</v>
      </c>
      <c r="Q178" s="119" cm="1">
        <f t="array" aca="1" ref="Q178" ca="1">IF($J178=INDIRECT(ADDRESS(ROW(),MATCH("税率",$8:$8,0),2)),$L178-INDIRECT(ADDRESS(ROW(),MATCH("計算後税抜対象外",$8:$8,0),2))-INDIRECT(ADDRESS(ROW(),MATCH("税抜き対象外",$8:$8,0),2))-INDIRECT(ADDRESS(ROW(),MATCH("税抜確認額",$8:$8,0),2)),ROUNDDOWN(($I178-$K178)/(1+INDIRECT(ADDRESS(ROW(),MATCH("税率",$8:$8,0),2))),0)-INDIRECT(ADDRESS(ROW(),MATCH("計算後税抜対象外",$8:$8,0),2))-INDIRECT(ADDRESS(ROW(),MATCH("税抜き対象外",$8:$8,0),2))-INDIRECT(ADDRESS(ROW(),MATCH("税抜確認額",$8:$8,0),)))</f>
        <v>0</v>
      </c>
      <c r="R178" s="120">
        <v>0.1</v>
      </c>
      <c r="S178" s="125"/>
      <c r="T178" s="125"/>
      <c r="U178" s="125"/>
      <c r="V178" s="122"/>
      <c r="W178" s="124">
        <f ca="1"/>
        <v>0</v>
      </c>
      <c r="X178" s="124">
        <f ca="1"/>
        <v>0</v>
      </c>
      <c r="Y178" s="124">
        <f ca="1"/>
        <v>0</v>
      </c>
      <c r="AD178">
        <f t="shared" si="13"/>
        <v>0</v>
      </c>
      <c r="AE178">
        <f t="shared" si="14"/>
        <v>0</v>
      </c>
      <c r="AF178">
        <f t="shared" si="15"/>
        <v>0</v>
      </c>
    </row>
    <row r="179" spans="3:32" hidden="1" outlineLevel="1">
      <c r="C179" s="13" t="s">
        <v>37</v>
      </c>
      <c r="D179" s="49">
        <f t="shared" si="12"/>
        <v>171</v>
      </c>
      <c r="E179" s="42"/>
      <c r="F179" s="63"/>
      <c r="G179" s="51"/>
      <c r="H179" s="51"/>
      <c r="I179" s="58">
        <v>0</v>
      </c>
      <c r="J179" s="69">
        <v>0.1</v>
      </c>
      <c r="K179" s="58"/>
      <c r="L179" s="70">
        <f t="shared" si="16"/>
        <v>0</v>
      </c>
      <c r="M179" s="51"/>
      <c r="N179" s="51"/>
      <c r="O179" s="7"/>
      <c r="P179" s="101">
        <f t="shared" si="17"/>
        <v>171</v>
      </c>
      <c r="Q179" s="119" cm="1">
        <f t="array" aca="1" ref="Q179" ca="1">IF($J179=INDIRECT(ADDRESS(ROW(),MATCH("税率",$8:$8,0),2)),$L179-INDIRECT(ADDRESS(ROW(),MATCH("計算後税抜対象外",$8:$8,0),2))-INDIRECT(ADDRESS(ROW(),MATCH("税抜き対象外",$8:$8,0),2))-INDIRECT(ADDRESS(ROW(),MATCH("税抜確認額",$8:$8,0),2)),ROUNDDOWN(($I179-$K179)/(1+INDIRECT(ADDRESS(ROW(),MATCH("税率",$8:$8,0),2))),0)-INDIRECT(ADDRESS(ROW(),MATCH("計算後税抜対象外",$8:$8,0),2))-INDIRECT(ADDRESS(ROW(),MATCH("税抜き対象外",$8:$8,0),2))-INDIRECT(ADDRESS(ROW(),MATCH("税抜確認額",$8:$8,0),)))</f>
        <v>0</v>
      </c>
      <c r="R179" s="120">
        <v>0.1</v>
      </c>
      <c r="S179" s="125"/>
      <c r="T179" s="125"/>
      <c r="U179" s="125"/>
      <c r="V179" s="122"/>
      <c r="W179" s="124">
        <f ca="1"/>
        <v>0</v>
      </c>
      <c r="X179" s="124">
        <f ca="1"/>
        <v>0</v>
      </c>
      <c r="Y179" s="124">
        <f ca="1"/>
        <v>0</v>
      </c>
      <c r="AD179">
        <f t="shared" si="13"/>
        <v>0</v>
      </c>
      <c r="AE179">
        <f t="shared" si="14"/>
        <v>0</v>
      </c>
      <c r="AF179">
        <f t="shared" si="15"/>
        <v>0</v>
      </c>
    </row>
    <row r="180" spans="3:32" hidden="1" outlineLevel="1">
      <c r="C180" s="13" t="s">
        <v>37</v>
      </c>
      <c r="D180" s="49">
        <f t="shared" si="12"/>
        <v>172</v>
      </c>
      <c r="E180" s="42"/>
      <c r="F180" s="63"/>
      <c r="G180" s="51"/>
      <c r="H180" s="51"/>
      <c r="I180" s="58">
        <v>0</v>
      </c>
      <c r="J180" s="69">
        <v>0.1</v>
      </c>
      <c r="K180" s="58"/>
      <c r="L180" s="70">
        <f t="shared" si="16"/>
        <v>0</v>
      </c>
      <c r="M180" s="51"/>
      <c r="N180" s="51"/>
      <c r="O180" s="7"/>
      <c r="P180" s="101">
        <f t="shared" si="17"/>
        <v>172</v>
      </c>
      <c r="Q180" s="119" cm="1">
        <f t="array" aca="1" ref="Q180" ca="1">IF($J180=INDIRECT(ADDRESS(ROW(),MATCH("税率",$8:$8,0),2)),$L180-INDIRECT(ADDRESS(ROW(),MATCH("計算後税抜対象外",$8:$8,0),2))-INDIRECT(ADDRESS(ROW(),MATCH("税抜き対象外",$8:$8,0),2))-INDIRECT(ADDRESS(ROW(),MATCH("税抜確認額",$8:$8,0),2)),ROUNDDOWN(($I180-$K180)/(1+INDIRECT(ADDRESS(ROW(),MATCH("税率",$8:$8,0),2))),0)-INDIRECT(ADDRESS(ROW(),MATCH("計算後税抜対象外",$8:$8,0),2))-INDIRECT(ADDRESS(ROW(),MATCH("税抜き対象外",$8:$8,0),2))-INDIRECT(ADDRESS(ROW(),MATCH("税抜確認額",$8:$8,0),)))</f>
        <v>0</v>
      </c>
      <c r="R180" s="120">
        <v>0.1</v>
      </c>
      <c r="S180" s="125"/>
      <c r="T180" s="125"/>
      <c r="U180" s="125"/>
      <c r="V180" s="122"/>
      <c r="W180" s="124">
        <f ca="1"/>
        <v>0</v>
      </c>
      <c r="X180" s="124">
        <f ca="1"/>
        <v>0</v>
      </c>
      <c r="Y180" s="124">
        <f ca="1"/>
        <v>0</v>
      </c>
      <c r="AD180">
        <f t="shared" si="13"/>
        <v>0</v>
      </c>
      <c r="AE180">
        <f t="shared" si="14"/>
        <v>0</v>
      </c>
      <c r="AF180">
        <f t="shared" si="15"/>
        <v>0</v>
      </c>
    </row>
    <row r="181" spans="3:32" hidden="1" outlineLevel="1">
      <c r="C181" s="13" t="s">
        <v>37</v>
      </c>
      <c r="D181" s="49">
        <f t="shared" si="12"/>
        <v>173</v>
      </c>
      <c r="E181" s="42"/>
      <c r="F181" s="63"/>
      <c r="G181" s="51"/>
      <c r="H181" s="51"/>
      <c r="I181" s="58">
        <v>0</v>
      </c>
      <c r="J181" s="69">
        <v>0.1</v>
      </c>
      <c r="K181" s="58"/>
      <c r="L181" s="70">
        <f t="shared" si="16"/>
        <v>0</v>
      </c>
      <c r="M181" s="51"/>
      <c r="N181" s="51"/>
      <c r="O181" s="7"/>
      <c r="P181" s="101">
        <f t="shared" si="17"/>
        <v>173</v>
      </c>
      <c r="Q181" s="119" cm="1">
        <f t="array" aca="1" ref="Q181" ca="1">IF($J181=INDIRECT(ADDRESS(ROW(),MATCH("税率",$8:$8,0),2)),$L181-INDIRECT(ADDRESS(ROW(),MATCH("計算後税抜対象外",$8:$8,0),2))-INDIRECT(ADDRESS(ROW(),MATCH("税抜き対象外",$8:$8,0),2))-INDIRECT(ADDRESS(ROW(),MATCH("税抜確認額",$8:$8,0),2)),ROUNDDOWN(($I181-$K181)/(1+INDIRECT(ADDRESS(ROW(),MATCH("税率",$8:$8,0),2))),0)-INDIRECT(ADDRESS(ROW(),MATCH("計算後税抜対象外",$8:$8,0),2))-INDIRECT(ADDRESS(ROW(),MATCH("税抜き対象外",$8:$8,0),2))-INDIRECT(ADDRESS(ROW(),MATCH("税抜確認額",$8:$8,0),)))</f>
        <v>0</v>
      </c>
      <c r="R181" s="120">
        <v>0.1</v>
      </c>
      <c r="S181" s="125"/>
      <c r="T181" s="125"/>
      <c r="U181" s="125"/>
      <c r="V181" s="122"/>
      <c r="W181" s="124">
        <f ca="1"/>
        <v>0</v>
      </c>
      <c r="X181" s="124">
        <f ca="1"/>
        <v>0</v>
      </c>
      <c r="Y181" s="124">
        <f ca="1"/>
        <v>0</v>
      </c>
      <c r="AD181">
        <f t="shared" si="13"/>
        <v>0</v>
      </c>
      <c r="AE181">
        <f t="shared" si="14"/>
        <v>0</v>
      </c>
      <c r="AF181">
        <f t="shared" si="15"/>
        <v>0</v>
      </c>
    </row>
    <row r="182" spans="3:32" hidden="1" outlineLevel="1">
      <c r="C182" s="13" t="s">
        <v>37</v>
      </c>
      <c r="D182" s="49">
        <f t="shared" si="12"/>
        <v>174</v>
      </c>
      <c r="E182" s="42"/>
      <c r="F182" s="63"/>
      <c r="G182" s="51"/>
      <c r="H182" s="51"/>
      <c r="I182" s="58">
        <v>0</v>
      </c>
      <c r="J182" s="69">
        <v>0.1</v>
      </c>
      <c r="K182" s="58"/>
      <c r="L182" s="70">
        <f t="shared" si="16"/>
        <v>0</v>
      </c>
      <c r="M182" s="51"/>
      <c r="N182" s="51"/>
      <c r="O182" s="7"/>
      <c r="P182" s="101">
        <f t="shared" si="17"/>
        <v>174</v>
      </c>
      <c r="Q182" s="119" cm="1">
        <f t="array" aca="1" ref="Q182" ca="1">IF($J182=INDIRECT(ADDRESS(ROW(),MATCH("税率",$8:$8,0),2)),$L182-INDIRECT(ADDRESS(ROW(),MATCH("計算後税抜対象外",$8:$8,0),2))-INDIRECT(ADDRESS(ROW(),MATCH("税抜き対象外",$8:$8,0),2))-INDIRECT(ADDRESS(ROW(),MATCH("税抜確認額",$8:$8,0),2)),ROUNDDOWN(($I182-$K182)/(1+INDIRECT(ADDRESS(ROW(),MATCH("税率",$8:$8,0),2))),0)-INDIRECT(ADDRESS(ROW(),MATCH("計算後税抜対象外",$8:$8,0),2))-INDIRECT(ADDRESS(ROW(),MATCH("税抜き対象外",$8:$8,0),2))-INDIRECT(ADDRESS(ROW(),MATCH("税抜確認額",$8:$8,0),)))</f>
        <v>0</v>
      </c>
      <c r="R182" s="120">
        <v>0.1</v>
      </c>
      <c r="S182" s="125"/>
      <c r="T182" s="125"/>
      <c r="U182" s="125"/>
      <c r="V182" s="122"/>
      <c r="W182" s="124">
        <f ca="1"/>
        <v>0</v>
      </c>
      <c r="X182" s="124">
        <f ca="1"/>
        <v>0</v>
      </c>
      <c r="Y182" s="124">
        <f ca="1"/>
        <v>0</v>
      </c>
      <c r="AD182">
        <f t="shared" si="13"/>
        <v>0</v>
      </c>
      <c r="AE182">
        <f t="shared" si="14"/>
        <v>0</v>
      </c>
      <c r="AF182">
        <f t="shared" si="15"/>
        <v>0</v>
      </c>
    </row>
    <row r="183" spans="3:32" hidden="1" outlineLevel="1">
      <c r="C183" s="13" t="s">
        <v>37</v>
      </c>
      <c r="D183" s="49">
        <f t="shared" si="12"/>
        <v>175</v>
      </c>
      <c r="E183" s="42"/>
      <c r="F183" s="63"/>
      <c r="G183" s="51"/>
      <c r="H183" s="51"/>
      <c r="I183" s="58">
        <v>0</v>
      </c>
      <c r="J183" s="69">
        <v>0.1</v>
      </c>
      <c r="K183" s="58"/>
      <c r="L183" s="70">
        <f t="shared" si="16"/>
        <v>0</v>
      </c>
      <c r="M183" s="51"/>
      <c r="N183" s="51"/>
      <c r="O183" s="7"/>
      <c r="P183" s="101">
        <f t="shared" si="17"/>
        <v>175</v>
      </c>
      <c r="Q183" s="119" cm="1">
        <f t="array" aca="1" ref="Q183" ca="1">IF($J183=INDIRECT(ADDRESS(ROW(),MATCH("税率",$8:$8,0),2)),$L183-INDIRECT(ADDRESS(ROW(),MATCH("計算後税抜対象外",$8:$8,0),2))-INDIRECT(ADDRESS(ROW(),MATCH("税抜き対象外",$8:$8,0),2))-INDIRECT(ADDRESS(ROW(),MATCH("税抜確認額",$8:$8,0),2)),ROUNDDOWN(($I183-$K183)/(1+INDIRECT(ADDRESS(ROW(),MATCH("税率",$8:$8,0),2))),0)-INDIRECT(ADDRESS(ROW(),MATCH("計算後税抜対象外",$8:$8,0),2))-INDIRECT(ADDRESS(ROW(),MATCH("税抜き対象外",$8:$8,0),2))-INDIRECT(ADDRESS(ROW(),MATCH("税抜確認額",$8:$8,0),)))</f>
        <v>0</v>
      </c>
      <c r="R183" s="120">
        <v>0.1</v>
      </c>
      <c r="S183" s="125"/>
      <c r="T183" s="125"/>
      <c r="U183" s="125"/>
      <c r="V183" s="122"/>
      <c r="W183" s="124">
        <f ca="1"/>
        <v>0</v>
      </c>
      <c r="X183" s="124">
        <f ca="1"/>
        <v>0</v>
      </c>
      <c r="Y183" s="124">
        <f ca="1"/>
        <v>0</v>
      </c>
      <c r="AD183">
        <f t="shared" si="13"/>
        <v>0</v>
      </c>
      <c r="AE183">
        <f t="shared" si="14"/>
        <v>0</v>
      </c>
      <c r="AF183">
        <f t="shared" si="15"/>
        <v>0</v>
      </c>
    </row>
    <row r="184" spans="3:32" hidden="1" outlineLevel="1">
      <c r="C184" s="13" t="s">
        <v>37</v>
      </c>
      <c r="D184" s="49">
        <f t="shared" si="12"/>
        <v>176</v>
      </c>
      <c r="E184" s="42"/>
      <c r="F184" s="63"/>
      <c r="G184" s="51"/>
      <c r="H184" s="51"/>
      <c r="I184" s="58">
        <v>0</v>
      </c>
      <c r="J184" s="69">
        <v>0.1</v>
      </c>
      <c r="K184" s="58"/>
      <c r="L184" s="70">
        <f t="shared" si="16"/>
        <v>0</v>
      </c>
      <c r="M184" s="51"/>
      <c r="N184" s="51"/>
      <c r="O184" s="7"/>
      <c r="P184" s="101">
        <f t="shared" si="17"/>
        <v>176</v>
      </c>
      <c r="Q184" s="119" cm="1">
        <f t="array" aca="1" ref="Q184" ca="1">IF($J184=INDIRECT(ADDRESS(ROW(),MATCH("税率",$8:$8,0),2)),$L184-INDIRECT(ADDRESS(ROW(),MATCH("計算後税抜対象外",$8:$8,0),2))-INDIRECT(ADDRESS(ROW(),MATCH("税抜き対象外",$8:$8,0),2))-INDIRECT(ADDRESS(ROW(),MATCH("税抜確認額",$8:$8,0),2)),ROUNDDOWN(($I184-$K184)/(1+INDIRECT(ADDRESS(ROW(),MATCH("税率",$8:$8,0),2))),0)-INDIRECT(ADDRESS(ROW(),MATCH("計算後税抜対象外",$8:$8,0),2))-INDIRECT(ADDRESS(ROW(),MATCH("税抜き対象外",$8:$8,0),2))-INDIRECT(ADDRESS(ROW(),MATCH("税抜確認額",$8:$8,0),)))</f>
        <v>0</v>
      </c>
      <c r="R184" s="120">
        <v>0.1</v>
      </c>
      <c r="S184" s="125"/>
      <c r="T184" s="125"/>
      <c r="U184" s="125"/>
      <c r="V184" s="122"/>
      <c r="W184" s="124">
        <f ca="1"/>
        <v>0</v>
      </c>
      <c r="X184" s="124">
        <f ca="1"/>
        <v>0</v>
      </c>
      <c r="Y184" s="124">
        <f ca="1"/>
        <v>0</v>
      </c>
      <c r="AD184">
        <f t="shared" si="13"/>
        <v>0</v>
      </c>
      <c r="AE184">
        <f t="shared" si="14"/>
        <v>0</v>
      </c>
      <c r="AF184">
        <f t="shared" si="15"/>
        <v>0</v>
      </c>
    </row>
    <row r="185" spans="3:32" hidden="1" outlineLevel="1">
      <c r="C185" s="13" t="s">
        <v>37</v>
      </c>
      <c r="D185" s="49">
        <f t="shared" si="12"/>
        <v>177</v>
      </c>
      <c r="E185" s="42"/>
      <c r="F185" s="63"/>
      <c r="G185" s="51"/>
      <c r="H185" s="51"/>
      <c r="I185" s="58">
        <v>0</v>
      </c>
      <c r="J185" s="69">
        <v>0.1</v>
      </c>
      <c r="K185" s="58"/>
      <c r="L185" s="70">
        <f t="shared" si="16"/>
        <v>0</v>
      </c>
      <c r="M185" s="51"/>
      <c r="N185" s="51"/>
      <c r="O185" s="7"/>
      <c r="P185" s="101">
        <f t="shared" si="17"/>
        <v>177</v>
      </c>
      <c r="Q185" s="119" cm="1">
        <f t="array" aca="1" ref="Q185" ca="1">IF($J185=INDIRECT(ADDRESS(ROW(),MATCH("税率",$8:$8,0),2)),$L185-INDIRECT(ADDRESS(ROW(),MATCH("計算後税抜対象外",$8:$8,0),2))-INDIRECT(ADDRESS(ROW(),MATCH("税抜き対象外",$8:$8,0),2))-INDIRECT(ADDRESS(ROW(),MATCH("税抜確認額",$8:$8,0),2)),ROUNDDOWN(($I185-$K185)/(1+INDIRECT(ADDRESS(ROW(),MATCH("税率",$8:$8,0),2))),0)-INDIRECT(ADDRESS(ROW(),MATCH("計算後税抜対象外",$8:$8,0),2))-INDIRECT(ADDRESS(ROW(),MATCH("税抜き対象外",$8:$8,0),2))-INDIRECT(ADDRESS(ROW(),MATCH("税抜確認額",$8:$8,0),)))</f>
        <v>0</v>
      </c>
      <c r="R185" s="120">
        <v>0.1</v>
      </c>
      <c r="S185" s="125"/>
      <c r="T185" s="125"/>
      <c r="U185" s="125"/>
      <c r="V185" s="122"/>
      <c r="W185" s="124">
        <f ca="1"/>
        <v>0</v>
      </c>
      <c r="X185" s="124">
        <f ca="1"/>
        <v>0</v>
      </c>
      <c r="Y185" s="124">
        <f ca="1"/>
        <v>0</v>
      </c>
      <c r="AD185">
        <f t="shared" si="13"/>
        <v>0</v>
      </c>
      <c r="AE185">
        <f t="shared" si="14"/>
        <v>0</v>
      </c>
      <c r="AF185">
        <f t="shared" si="15"/>
        <v>0</v>
      </c>
    </row>
    <row r="186" spans="3:32" hidden="1" outlineLevel="1">
      <c r="C186" s="13" t="s">
        <v>37</v>
      </c>
      <c r="D186" s="49">
        <f t="shared" ref="D186:D250" si="18">D185+1</f>
        <v>178</v>
      </c>
      <c r="E186" s="42"/>
      <c r="F186" s="63"/>
      <c r="G186" s="51"/>
      <c r="H186" s="51"/>
      <c r="I186" s="58">
        <v>0</v>
      </c>
      <c r="J186" s="69">
        <v>0.1</v>
      </c>
      <c r="K186" s="58"/>
      <c r="L186" s="70">
        <f t="shared" si="16"/>
        <v>0</v>
      </c>
      <c r="M186" s="51"/>
      <c r="N186" s="51"/>
      <c r="O186" s="7"/>
      <c r="P186" s="101">
        <f t="shared" si="17"/>
        <v>178</v>
      </c>
      <c r="Q186" s="119" cm="1">
        <f t="array" aca="1" ref="Q186" ca="1">IF($J186=INDIRECT(ADDRESS(ROW(),MATCH("税率",$8:$8,0),2)),$L186-INDIRECT(ADDRESS(ROW(),MATCH("計算後税抜対象外",$8:$8,0),2))-INDIRECT(ADDRESS(ROW(),MATCH("税抜き対象外",$8:$8,0),2))-INDIRECT(ADDRESS(ROW(),MATCH("税抜確認額",$8:$8,0),2)),ROUNDDOWN(($I186-$K186)/(1+INDIRECT(ADDRESS(ROW(),MATCH("税率",$8:$8,0),2))),0)-INDIRECT(ADDRESS(ROW(),MATCH("計算後税抜対象外",$8:$8,0),2))-INDIRECT(ADDRESS(ROW(),MATCH("税抜き対象外",$8:$8,0),2))-INDIRECT(ADDRESS(ROW(),MATCH("税抜確認額",$8:$8,0),)))</f>
        <v>0</v>
      </c>
      <c r="R186" s="120">
        <v>0.1</v>
      </c>
      <c r="S186" s="125"/>
      <c r="T186" s="125"/>
      <c r="U186" s="125"/>
      <c r="V186" s="122"/>
      <c r="W186" s="124">
        <f ca="1"/>
        <v>0</v>
      </c>
      <c r="X186" s="124">
        <f ca="1"/>
        <v>0</v>
      </c>
      <c r="Y186" s="124">
        <f ca="1"/>
        <v>0</v>
      </c>
      <c r="AD186">
        <f t="shared" si="13"/>
        <v>0</v>
      </c>
      <c r="AE186">
        <f t="shared" si="14"/>
        <v>0</v>
      </c>
      <c r="AF186">
        <f t="shared" si="15"/>
        <v>0</v>
      </c>
    </row>
    <row r="187" spans="3:32" hidden="1" outlineLevel="1">
      <c r="C187" s="13" t="s">
        <v>37</v>
      </c>
      <c r="D187" s="49">
        <f t="shared" si="18"/>
        <v>179</v>
      </c>
      <c r="E187" s="42"/>
      <c r="F187" s="63"/>
      <c r="G187" s="51"/>
      <c r="H187" s="51"/>
      <c r="I187" s="58">
        <v>0</v>
      </c>
      <c r="J187" s="69">
        <v>0.1</v>
      </c>
      <c r="K187" s="58"/>
      <c r="L187" s="70">
        <f t="shared" si="16"/>
        <v>0</v>
      </c>
      <c r="M187" s="51"/>
      <c r="N187" s="51"/>
      <c r="O187" s="7"/>
      <c r="P187" s="101">
        <f t="shared" si="17"/>
        <v>179</v>
      </c>
      <c r="Q187" s="119" cm="1">
        <f t="array" aca="1" ref="Q187" ca="1">IF($J187=INDIRECT(ADDRESS(ROW(),MATCH("税率",$8:$8,0),2)),$L187-INDIRECT(ADDRESS(ROW(),MATCH("計算後税抜対象外",$8:$8,0),2))-INDIRECT(ADDRESS(ROW(),MATCH("税抜き対象外",$8:$8,0),2))-INDIRECT(ADDRESS(ROW(),MATCH("税抜確認額",$8:$8,0),2)),ROUNDDOWN(($I187-$K187)/(1+INDIRECT(ADDRESS(ROW(),MATCH("税率",$8:$8,0),2))),0)-INDIRECT(ADDRESS(ROW(),MATCH("計算後税抜対象外",$8:$8,0),2))-INDIRECT(ADDRESS(ROW(),MATCH("税抜き対象外",$8:$8,0),2))-INDIRECT(ADDRESS(ROW(),MATCH("税抜確認額",$8:$8,0),)))</f>
        <v>0</v>
      </c>
      <c r="R187" s="120">
        <v>0.1</v>
      </c>
      <c r="S187" s="125"/>
      <c r="T187" s="125"/>
      <c r="U187" s="125"/>
      <c r="V187" s="122"/>
      <c r="W187" s="124">
        <f ca="1"/>
        <v>0</v>
      </c>
      <c r="X187" s="124">
        <f ca="1"/>
        <v>0</v>
      </c>
      <c r="Y187" s="124">
        <f ca="1"/>
        <v>0</v>
      </c>
      <c r="AD187">
        <f t="shared" si="13"/>
        <v>0</v>
      </c>
      <c r="AE187">
        <f t="shared" si="14"/>
        <v>0</v>
      </c>
      <c r="AF187">
        <f t="shared" si="15"/>
        <v>0</v>
      </c>
    </row>
    <row r="188" spans="3:32" hidden="1" outlineLevel="1">
      <c r="C188" s="13" t="s">
        <v>37</v>
      </c>
      <c r="D188" s="49">
        <f t="shared" si="18"/>
        <v>180</v>
      </c>
      <c r="E188" s="42"/>
      <c r="F188" s="63"/>
      <c r="G188" s="51"/>
      <c r="H188" s="51"/>
      <c r="I188" s="58">
        <v>0</v>
      </c>
      <c r="J188" s="69">
        <v>0.1</v>
      </c>
      <c r="K188" s="58"/>
      <c r="L188" s="70">
        <f t="shared" si="16"/>
        <v>0</v>
      </c>
      <c r="M188" s="51"/>
      <c r="N188" s="51"/>
      <c r="O188" s="7"/>
      <c r="P188" s="101">
        <f t="shared" si="17"/>
        <v>180</v>
      </c>
      <c r="Q188" s="119" cm="1">
        <f t="array" aca="1" ref="Q188" ca="1">IF($J188=INDIRECT(ADDRESS(ROW(),MATCH("税率",$8:$8,0),2)),$L188-INDIRECT(ADDRESS(ROW(),MATCH("計算後税抜対象外",$8:$8,0),2))-INDIRECT(ADDRESS(ROW(),MATCH("税抜き対象外",$8:$8,0),2))-INDIRECT(ADDRESS(ROW(),MATCH("税抜確認額",$8:$8,0),2)),ROUNDDOWN(($I188-$K188)/(1+INDIRECT(ADDRESS(ROW(),MATCH("税率",$8:$8,0),2))),0)-INDIRECT(ADDRESS(ROW(),MATCH("計算後税抜対象外",$8:$8,0),2))-INDIRECT(ADDRESS(ROW(),MATCH("税抜き対象外",$8:$8,0),2))-INDIRECT(ADDRESS(ROW(),MATCH("税抜確認額",$8:$8,0),)))</f>
        <v>0</v>
      </c>
      <c r="R188" s="120">
        <v>0.1</v>
      </c>
      <c r="S188" s="125"/>
      <c r="T188" s="125"/>
      <c r="U188" s="125"/>
      <c r="V188" s="122"/>
      <c r="W188" s="124">
        <f ca="1"/>
        <v>0</v>
      </c>
      <c r="X188" s="124">
        <f ca="1"/>
        <v>0</v>
      </c>
      <c r="Y188" s="124">
        <f ca="1"/>
        <v>0</v>
      </c>
      <c r="AD188">
        <f t="shared" si="13"/>
        <v>0</v>
      </c>
      <c r="AE188">
        <f t="shared" si="14"/>
        <v>0</v>
      </c>
      <c r="AF188">
        <f t="shared" si="15"/>
        <v>0</v>
      </c>
    </row>
    <row r="189" spans="3:32" hidden="1" outlineLevel="1">
      <c r="C189" s="13" t="s">
        <v>37</v>
      </c>
      <c r="D189" s="49">
        <f t="shared" si="18"/>
        <v>181</v>
      </c>
      <c r="E189" s="42"/>
      <c r="F189" s="63"/>
      <c r="G189" s="51"/>
      <c r="H189" s="51"/>
      <c r="I189" s="58">
        <v>0</v>
      </c>
      <c r="J189" s="69">
        <v>0.1</v>
      </c>
      <c r="K189" s="58"/>
      <c r="L189" s="70">
        <f t="shared" si="16"/>
        <v>0</v>
      </c>
      <c r="M189" s="51"/>
      <c r="N189" s="51"/>
      <c r="O189" s="7"/>
      <c r="P189" s="101">
        <f t="shared" si="17"/>
        <v>181</v>
      </c>
      <c r="Q189" s="119" cm="1">
        <f t="array" aca="1" ref="Q189" ca="1">IF($J189=INDIRECT(ADDRESS(ROW(),MATCH("税率",$8:$8,0),2)),$L189-INDIRECT(ADDRESS(ROW(),MATCH("計算後税抜対象外",$8:$8,0),2))-INDIRECT(ADDRESS(ROW(),MATCH("税抜き対象外",$8:$8,0),2))-INDIRECT(ADDRESS(ROW(),MATCH("税抜確認額",$8:$8,0),2)),ROUNDDOWN(($I189-$K189)/(1+INDIRECT(ADDRESS(ROW(),MATCH("税率",$8:$8,0),2))),0)-INDIRECT(ADDRESS(ROW(),MATCH("計算後税抜対象外",$8:$8,0),2))-INDIRECT(ADDRESS(ROW(),MATCH("税抜き対象外",$8:$8,0),2))-INDIRECT(ADDRESS(ROW(),MATCH("税抜確認額",$8:$8,0),)))</f>
        <v>0</v>
      </c>
      <c r="R189" s="120">
        <v>0.1</v>
      </c>
      <c r="S189" s="125"/>
      <c r="T189" s="125"/>
      <c r="U189" s="125"/>
      <c r="V189" s="122"/>
      <c r="W189" s="124">
        <f ca="1"/>
        <v>0</v>
      </c>
      <c r="X189" s="124">
        <f ca="1"/>
        <v>0</v>
      </c>
      <c r="Y189" s="124">
        <f ca="1"/>
        <v>0</v>
      </c>
      <c r="AD189">
        <f t="shared" si="13"/>
        <v>0</v>
      </c>
      <c r="AE189">
        <f t="shared" si="14"/>
        <v>0</v>
      </c>
      <c r="AF189">
        <f t="shared" si="15"/>
        <v>0</v>
      </c>
    </row>
    <row r="190" spans="3:32" hidden="1" outlineLevel="1">
      <c r="C190" s="13" t="s">
        <v>37</v>
      </c>
      <c r="D190" s="49">
        <f t="shared" si="18"/>
        <v>182</v>
      </c>
      <c r="E190" s="42"/>
      <c r="F190" s="63"/>
      <c r="G190" s="51"/>
      <c r="H190" s="51"/>
      <c r="I190" s="58">
        <v>0</v>
      </c>
      <c r="J190" s="69">
        <v>0.1</v>
      </c>
      <c r="K190" s="58"/>
      <c r="L190" s="70">
        <f t="shared" si="16"/>
        <v>0</v>
      </c>
      <c r="M190" s="51"/>
      <c r="N190" s="51"/>
      <c r="O190" s="7"/>
      <c r="P190" s="101">
        <f t="shared" si="17"/>
        <v>182</v>
      </c>
      <c r="Q190" s="119" cm="1">
        <f t="array" aca="1" ref="Q190" ca="1">IF($J190=INDIRECT(ADDRESS(ROW(),MATCH("税率",$8:$8,0),2)),$L190-INDIRECT(ADDRESS(ROW(),MATCH("計算後税抜対象外",$8:$8,0),2))-INDIRECT(ADDRESS(ROW(),MATCH("税抜き対象外",$8:$8,0),2))-INDIRECT(ADDRESS(ROW(),MATCH("税抜確認額",$8:$8,0),2)),ROUNDDOWN(($I190-$K190)/(1+INDIRECT(ADDRESS(ROW(),MATCH("税率",$8:$8,0),2))),0)-INDIRECT(ADDRESS(ROW(),MATCH("計算後税抜対象外",$8:$8,0),2))-INDIRECT(ADDRESS(ROW(),MATCH("税抜き対象外",$8:$8,0),2))-INDIRECT(ADDRESS(ROW(),MATCH("税抜確認額",$8:$8,0),)))</f>
        <v>0</v>
      </c>
      <c r="R190" s="120">
        <v>0.1</v>
      </c>
      <c r="S190" s="125"/>
      <c r="T190" s="125"/>
      <c r="U190" s="125"/>
      <c r="V190" s="122"/>
      <c r="W190" s="124">
        <f ca="1"/>
        <v>0</v>
      </c>
      <c r="X190" s="124">
        <f ca="1"/>
        <v>0</v>
      </c>
      <c r="Y190" s="124">
        <f ca="1"/>
        <v>0</v>
      </c>
      <c r="AD190">
        <f t="shared" si="13"/>
        <v>0</v>
      </c>
      <c r="AE190">
        <f t="shared" si="14"/>
        <v>0</v>
      </c>
      <c r="AF190">
        <f t="shared" si="15"/>
        <v>0</v>
      </c>
    </row>
    <row r="191" spans="3:32" hidden="1" outlineLevel="1">
      <c r="C191" s="13" t="s">
        <v>37</v>
      </c>
      <c r="D191" s="49">
        <f t="shared" si="18"/>
        <v>183</v>
      </c>
      <c r="E191" s="42"/>
      <c r="F191" s="63"/>
      <c r="G191" s="51"/>
      <c r="H191" s="51"/>
      <c r="I191" s="58">
        <v>0</v>
      </c>
      <c r="J191" s="69">
        <v>0.1</v>
      </c>
      <c r="K191" s="58"/>
      <c r="L191" s="70">
        <f t="shared" si="16"/>
        <v>0</v>
      </c>
      <c r="M191" s="51"/>
      <c r="N191" s="51"/>
      <c r="O191" s="7"/>
      <c r="P191" s="101">
        <f t="shared" si="17"/>
        <v>183</v>
      </c>
      <c r="Q191" s="119" cm="1">
        <f t="array" aca="1" ref="Q191" ca="1">IF($J191=INDIRECT(ADDRESS(ROW(),MATCH("税率",$8:$8,0),2)),$L191-INDIRECT(ADDRESS(ROW(),MATCH("計算後税抜対象外",$8:$8,0),2))-INDIRECT(ADDRESS(ROW(),MATCH("税抜き対象外",$8:$8,0),2))-INDIRECT(ADDRESS(ROW(),MATCH("税抜確認額",$8:$8,0),2)),ROUNDDOWN(($I191-$K191)/(1+INDIRECT(ADDRESS(ROW(),MATCH("税率",$8:$8,0),2))),0)-INDIRECT(ADDRESS(ROW(),MATCH("計算後税抜対象外",$8:$8,0),2))-INDIRECT(ADDRESS(ROW(),MATCH("税抜き対象外",$8:$8,0),2))-INDIRECT(ADDRESS(ROW(),MATCH("税抜確認額",$8:$8,0),)))</f>
        <v>0</v>
      </c>
      <c r="R191" s="120">
        <v>0.1</v>
      </c>
      <c r="S191" s="125"/>
      <c r="T191" s="125"/>
      <c r="U191" s="125"/>
      <c r="V191" s="122"/>
      <c r="W191" s="124">
        <f ca="1"/>
        <v>0</v>
      </c>
      <c r="X191" s="124">
        <f ca="1"/>
        <v>0</v>
      </c>
      <c r="Y191" s="124">
        <f ca="1"/>
        <v>0</v>
      </c>
      <c r="AD191">
        <f t="shared" si="13"/>
        <v>0</v>
      </c>
      <c r="AE191">
        <f t="shared" si="14"/>
        <v>0</v>
      </c>
      <c r="AF191">
        <f t="shared" si="15"/>
        <v>0</v>
      </c>
    </row>
    <row r="192" spans="3:32" hidden="1" outlineLevel="1">
      <c r="C192" s="13" t="s">
        <v>37</v>
      </c>
      <c r="D192" s="49">
        <f t="shared" si="18"/>
        <v>184</v>
      </c>
      <c r="E192" s="42"/>
      <c r="F192" s="63"/>
      <c r="G192" s="51"/>
      <c r="H192" s="51"/>
      <c r="I192" s="58">
        <v>0</v>
      </c>
      <c r="J192" s="69">
        <v>0.1</v>
      </c>
      <c r="K192" s="58"/>
      <c r="L192" s="70">
        <f t="shared" si="16"/>
        <v>0</v>
      </c>
      <c r="M192" s="51"/>
      <c r="N192" s="51"/>
      <c r="O192" s="7"/>
      <c r="P192" s="101">
        <f t="shared" si="17"/>
        <v>184</v>
      </c>
      <c r="Q192" s="119" cm="1">
        <f t="array" aca="1" ref="Q192" ca="1">IF($J192=INDIRECT(ADDRESS(ROW(),MATCH("税率",$8:$8,0),2)),$L192-INDIRECT(ADDRESS(ROW(),MATCH("計算後税抜対象外",$8:$8,0),2))-INDIRECT(ADDRESS(ROW(),MATCH("税抜き対象外",$8:$8,0),2))-INDIRECT(ADDRESS(ROW(),MATCH("税抜確認額",$8:$8,0),2)),ROUNDDOWN(($I192-$K192)/(1+INDIRECT(ADDRESS(ROW(),MATCH("税率",$8:$8,0),2))),0)-INDIRECT(ADDRESS(ROW(),MATCH("計算後税抜対象外",$8:$8,0),2))-INDIRECT(ADDRESS(ROW(),MATCH("税抜き対象外",$8:$8,0),2))-INDIRECT(ADDRESS(ROW(),MATCH("税抜確認額",$8:$8,0),)))</f>
        <v>0</v>
      </c>
      <c r="R192" s="120">
        <v>0.1</v>
      </c>
      <c r="S192" s="125"/>
      <c r="T192" s="125"/>
      <c r="U192" s="125"/>
      <c r="V192" s="122"/>
      <c r="W192" s="124">
        <f ca="1"/>
        <v>0</v>
      </c>
      <c r="X192" s="124">
        <f ca="1"/>
        <v>0</v>
      </c>
      <c r="Y192" s="124">
        <f ca="1"/>
        <v>0</v>
      </c>
      <c r="AD192">
        <f t="shared" si="13"/>
        <v>0</v>
      </c>
      <c r="AE192">
        <f t="shared" si="14"/>
        <v>0</v>
      </c>
      <c r="AF192">
        <f t="shared" si="15"/>
        <v>0</v>
      </c>
    </row>
    <row r="193" spans="3:32" hidden="1" outlineLevel="1">
      <c r="C193" s="13" t="s">
        <v>37</v>
      </c>
      <c r="D193" s="49">
        <f t="shared" si="18"/>
        <v>185</v>
      </c>
      <c r="E193" s="42"/>
      <c r="F193" s="63"/>
      <c r="G193" s="51"/>
      <c r="H193" s="51"/>
      <c r="I193" s="58">
        <v>0</v>
      </c>
      <c r="J193" s="69">
        <v>0.1</v>
      </c>
      <c r="K193" s="58"/>
      <c r="L193" s="70">
        <f t="shared" si="16"/>
        <v>0</v>
      </c>
      <c r="M193" s="51"/>
      <c r="N193" s="51"/>
      <c r="O193" s="7"/>
      <c r="P193" s="101">
        <f t="shared" si="17"/>
        <v>185</v>
      </c>
      <c r="Q193" s="119" cm="1">
        <f t="array" aca="1" ref="Q193" ca="1">IF($J193=INDIRECT(ADDRESS(ROW(),MATCH("税率",$8:$8,0),2)),$L193-INDIRECT(ADDRESS(ROW(),MATCH("計算後税抜対象外",$8:$8,0),2))-INDIRECT(ADDRESS(ROW(),MATCH("税抜き対象外",$8:$8,0),2))-INDIRECT(ADDRESS(ROW(),MATCH("税抜確認額",$8:$8,0),2)),ROUNDDOWN(($I193-$K193)/(1+INDIRECT(ADDRESS(ROW(),MATCH("税率",$8:$8,0),2))),0)-INDIRECT(ADDRESS(ROW(),MATCH("計算後税抜対象外",$8:$8,0),2))-INDIRECT(ADDRESS(ROW(),MATCH("税抜き対象外",$8:$8,0),2))-INDIRECT(ADDRESS(ROW(),MATCH("税抜確認額",$8:$8,0),)))</f>
        <v>0</v>
      </c>
      <c r="R193" s="120">
        <v>0.1</v>
      </c>
      <c r="S193" s="125"/>
      <c r="T193" s="125"/>
      <c r="U193" s="125"/>
      <c r="V193" s="122"/>
      <c r="W193" s="124">
        <f ca="1"/>
        <v>0</v>
      </c>
      <c r="X193" s="124">
        <f ca="1"/>
        <v>0</v>
      </c>
      <c r="Y193" s="124">
        <f ca="1"/>
        <v>0</v>
      </c>
      <c r="AD193">
        <f t="shared" si="13"/>
        <v>0</v>
      </c>
      <c r="AE193">
        <f t="shared" si="14"/>
        <v>0</v>
      </c>
      <c r="AF193">
        <f t="shared" si="15"/>
        <v>0</v>
      </c>
    </row>
    <row r="194" spans="3:32" hidden="1" outlineLevel="1">
      <c r="C194" s="13" t="s">
        <v>37</v>
      </c>
      <c r="D194" s="49">
        <f t="shared" si="18"/>
        <v>186</v>
      </c>
      <c r="E194" s="42"/>
      <c r="F194" s="63"/>
      <c r="G194" s="51"/>
      <c r="H194" s="51"/>
      <c r="I194" s="58">
        <v>0</v>
      </c>
      <c r="J194" s="69">
        <v>0.1</v>
      </c>
      <c r="K194" s="58"/>
      <c r="L194" s="70">
        <f t="shared" si="16"/>
        <v>0</v>
      </c>
      <c r="M194" s="51"/>
      <c r="N194" s="51"/>
      <c r="O194" s="7"/>
      <c r="P194" s="101">
        <f t="shared" si="17"/>
        <v>186</v>
      </c>
      <c r="Q194" s="119" cm="1">
        <f t="array" aca="1" ref="Q194" ca="1">IF($J194=INDIRECT(ADDRESS(ROW(),MATCH("税率",$8:$8,0),2)),$L194-INDIRECT(ADDRESS(ROW(),MATCH("計算後税抜対象外",$8:$8,0),2))-INDIRECT(ADDRESS(ROW(),MATCH("税抜き対象外",$8:$8,0),2))-INDIRECT(ADDRESS(ROW(),MATCH("税抜確認額",$8:$8,0),2)),ROUNDDOWN(($I194-$K194)/(1+INDIRECT(ADDRESS(ROW(),MATCH("税率",$8:$8,0),2))),0)-INDIRECT(ADDRESS(ROW(),MATCH("計算後税抜対象外",$8:$8,0),2))-INDIRECT(ADDRESS(ROW(),MATCH("税抜き対象外",$8:$8,0),2))-INDIRECT(ADDRESS(ROW(),MATCH("税抜確認額",$8:$8,0),)))</f>
        <v>0</v>
      </c>
      <c r="R194" s="120">
        <v>0.1</v>
      </c>
      <c r="S194" s="125"/>
      <c r="T194" s="125"/>
      <c r="U194" s="125"/>
      <c r="V194" s="122"/>
      <c r="W194" s="124">
        <f ca="1"/>
        <v>0</v>
      </c>
      <c r="X194" s="124">
        <f ca="1"/>
        <v>0</v>
      </c>
      <c r="Y194" s="124">
        <f ca="1"/>
        <v>0</v>
      </c>
      <c r="AD194">
        <f t="shared" si="13"/>
        <v>0</v>
      </c>
      <c r="AE194">
        <f t="shared" si="14"/>
        <v>0</v>
      </c>
      <c r="AF194">
        <f t="shared" si="15"/>
        <v>0</v>
      </c>
    </row>
    <row r="195" spans="3:32" hidden="1" outlineLevel="1">
      <c r="C195" s="13" t="s">
        <v>37</v>
      </c>
      <c r="D195" s="49">
        <f t="shared" si="18"/>
        <v>187</v>
      </c>
      <c r="E195" s="42"/>
      <c r="F195" s="63"/>
      <c r="G195" s="51"/>
      <c r="H195" s="51"/>
      <c r="I195" s="58">
        <v>0</v>
      </c>
      <c r="J195" s="69">
        <v>0.1</v>
      </c>
      <c r="K195" s="58"/>
      <c r="L195" s="70">
        <f t="shared" si="16"/>
        <v>0</v>
      </c>
      <c r="M195" s="51"/>
      <c r="N195" s="51"/>
      <c r="O195" s="7"/>
      <c r="P195" s="101">
        <f t="shared" si="17"/>
        <v>187</v>
      </c>
      <c r="Q195" s="119" cm="1">
        <f t="array" aca="1" ref="Q195" ca="1">IF($J195=INDIRECT(ADDRESS(ROW(),MATCH("税率",$8:$8,0),2)),$L195-INDIRECT(ADDRESS(ROW(),MATCH("計算後税抜対象外",$8:$8,0),2))-INDIRECT(ADDRESS(ROW(),MATCH("税抜き対象外",$8:$8,0),2))-INDIRECT(ADDRESS(ROW(),MATCH("税抜確認額",$8:$8,0),2)),ROUNDDOWN(($I195-$K195)/(1+INDIRECT(ADDRESS(ROW(),MATCH("税率",$8:$8,0),2))),0)-INDIRECT(ADDRESS(ROW(),MATCH("計算後税抜対象外",$8:$8,0),2))-INDIRECT(ADDRESS(ROW(),MATCH("税抜き対象外",$8:$8,0),2))-INDIRECT(ADDRESS(ROW(),MATCH("税抜確認額",$8:$8,0),)))</f>
        <v>0</v>
      </c>
      <c r="R195" s="120">
        <v>0.1</v>
      </c>
      <c r="S195" s="125"/>
      <c r="T195" s="125"/>
      <c r="U195" s="125"/>
      <c r="V195" s="122"/>
      <c r="W195" s="124">
        <f ca="1"/>
        <v>0</v>
      </c>
      <c r="X195" s="124">
        <f ca="1"/>
        <v>0</v>
      </c>
      <c r="Y195" s="124">
        <f ca="1"/>
        <v>0</v>
      </c>
      <c r="AD195">
        <f t="shared" si="13"/>
        <v>0</v>
      </c>
      <c r="AE195">
        <f t="shared" si="14"/>
        <v>0</v>
      </c>
      <c r="AF195">
        <f t="shared" si="15"/>
        <v>0</v>
      </c>
    </row>
    <row r="196" spans="3:32" hidden="1" outlineLevel="1">
      <c r="C196" s="13" t="s">
        <v>37</v>
      </c>
      <c r="D196" s="49">
        <f t="shared" si="18"/>
        <v>188</v>
      </c>
      <c r="E196" s="42"/>
      <c r="F196" s="63"/>
      <c r="G196" s="51"/>
      <c r="H196" s="51"/>
      <c r="I196" s="58">
        <v>0</v>
      </c>
      <c r="J196" s="69">
        <v>0.1</v>
      </c>
      <c r="K196" s="58"/>
      <c r="L196" s="70">
        <f t="shared" si="16"/>
        <v>0</v>
      </c>
      <c r="M196" s="51"/>
      <c r="N196" s="51"/>
      <c r="O196" s="7"/>
      <c r="P196" s="101">
        <f t="shared" si="17"/>
        <v>188</v>
      </c>
      <c r="Q196" s="119" cm="1">
        <f t="array" aca="1" ref="Q196" ca="1">IF($J196=INDIRECT(ADDRESS(ROW(),MATCH("税率",$8:$8,0),2)),$L196-INDIRECT(ADDRESS(ROW(),MATCH("計算後税抜対象外",$8:$8,0),2))-INDIRECT(ADDRESS(ROW(),MATCH("税抜き対象外",$8:$8,0),2))-INDIRECT(ADDRESS(ROW(),MATCH("税抜確認額",$8:$8,0),2)),ROUNDDOWN(($I196-$K196)/(1+INDIRECT(ADDRESS(ROW(),MATCH("税率",$8:$8,0),2))),0)-INDIRECT(ADDRESS(ROW(),MATCH("計算後税抜対象外",$8:$8,0),2))-INDIRECT(ADDRESS(ROW(),MATCH("税抜き対象外",$8:$8,0),2))-INDIRECT(ADDRESS(ROW(),MATCH("税抜確認額",$8:$8,0),)))</f>
        <v>0</v>
      </c>
      <c r="R196" s="120">
        <v>0.1</v>
      </c>
      <c r="S196" s="125"/>
      <c r="T196" s="125"/>
      <c r="U196" s="125"/>
      <c r="V196" s="122"/>
      <c r="W196" s="124">
        <f ca="1"/>
        <v>0</v>
      </c>
      <c r="X196" s="124">
        <f ca="1"/>
        <v>0</v>
      </c>
      <c r="Y196" s="124">
        <f ca="1"/>
        <v>0</v>
      </c>
      <c r="AD196">
        <f t="shared" si="13"/>
        <v>0</v>
      </c>
      <c r="AE196">
        <f t="shared" si="14"/>
        <v>0</v>
      </c>
      <c r="AF196">
        <f t="shared" si="15"/>
        <v>0</v>
      </c>
    </row>
    <row r="197" spans="3:32" hidden="1" outlineLevel="1">
      <c r="C197" s="13" t="s">
        <v>37</v>
      </c>
      <c r="D197" s="49">
        <f t="shared" si="18"/>
        <v>189</v>
      </c>
      <c r="E197" s="42"/>
      <c r="F197" s="63"/>
      <c r="G197" s="51"/>
      <c r="H197" s="51"/>
      <c r="I197" s="58">
        <v>0</v>
      </c>
      <c r="J197" s="69">
        <v>0.1</v>
      </c>
      <c r="K197" s="58"/>
      <c r="L197" s="70">
        <f t="shared" si="16"/>
        <v>0</v>
      </c>
      <c r="M197" s="51"/>
      <c r="N197" s="51"/>
      <c r="O197" s="7"/>
      <c r="P197" s="101">
        <f t="shared" si="17"/>
        <v>189</v>
      </c>
      <c r="Q197" s="119" cm="1">
        <f t="array" aca="1" ref="Q197" ca="1">IF($J197=INDIRECT(ADDRESS(ROW(),MATCH("税率",$8:$8,0),2)),$L197-INDIRECT(ADDRESS(ROW(),MATCH("計算後税抜対象外",$8:$8,0),2))-INDIRECT(ADDRESS(ROW(),MATCH("税抜き対象外",$8:$8,0),2))-INDIRECT(ADDRESS(ROW(),MATCH("税抜確認額",$8:$8,0),2)),ROUNDDOWN(($I197-$K197)/(1+INDIRECT(ADDRESS(ROW(),MATCH("税率",$8:$8,0),2))),0)-INDIRECT(ADDRESS(ROW(),MATCH("計算後税抜対象外",$8:$8,0),2))-INDIRECT(ADDRESS(ROW(),MATCH("税抜き対象外",$8:$8,0),2))-INDIRECT(ADDRESS(ROW(),MATCH("税抜確認額",$8:$8,0),)))</f>
        <v>0</v>
      </c>
      <c r="R197" s="120">
        <v>0.1</v>
      </c>
      <c r="S197" s="125"/>
      <c r="T197" s="125"/>
      <c r="U197" s="125"/>
      <c r="V197" s="122"/>
      <c r="W197" s="124">
        <f ca="1"/>
        <v>0</v>
      </c>
      <c r="X197" s="124">
        <f ca="1"/>
        <v>0</v>
      </c>
      <c r="Y197" s="124">
        <f ca="1"/>
        <v>0</v>
      </c>
      <c r="AD197">
        <f t="shared" si="13"/>
        <v>0</v>
      </c>
      <c r="AE197">
        <f t="shared" si="14"/>
        <v>0</v>
      </c>
      <c r="AF197">
        <f t="shared" si="15"/>
        <v>0</v>
      </c>
    </row>
    <row r="198" spans="3:32" hidden="1" outlineLevel="1">
      <c r="C198" s="13" t="s">
        <v>37</v>
      </c>
      <c r="D198" s="49">
        <f t="shared" si="18"/>
        <v>190</v>
      </c>
      <c r="E198" s="42"/>
      <c r="F198" s="63"/>
      <c r="G198" s="51"/>
      <c r="H198" s="51"/>
      <c r="I198" s="58">
        <v>0</v>
      </c>
      <c r="J198" s="69">
        <v>0.1</v>
      </c>
      <c r="K198" s="58"/>
      <c r="L198" s="70">
        <f t="shared" si="16"/>
        <v>0</v>
      </c>
      <c r="M198" s="51"/>
      <c r="N198" s="51"/>
      <c r="O198" s="7"/>
      <c r="P198" s="101">
        <f t="shared" si="17"/>
        <v>190</v>
      </c>
      <c r="Q198" s="119" cm="1">
        <f t="array" aca="1" ref="Q198" ca="1">IF($J198=INDIRECT(ADDRESS(ROW(),MATCH("税率",$8:$8,0),2)),$L198-INDIRECT(ADDRESS(ROW(),MATCH("計算後税抜対象外",$8:$8,0),2))-INDIRECT(ADDRESS(ROW(),MATCH("税抜き対象外",$8:$8,0),2))-INDIRECT(ADDRESS(ROW(),MATCH("税抜確認額",$8:$8,0),2)),ROUNDDOWN(($I198-$K198)/(1+INDIRECT(ADDRESS(ROW(),MATCH("税率",$8:$8,0),2))),0)-INDIRECT(ADDRESS(ROW(),MATCH("計算後税抜対象外",$8:$8,0),2))-INDIRECT(ADDRESS(ROW(),MATCH("税抜き対象外",$8:$8,0),2))-INDIRECT(ADDRESS(ROW(),MATCH("税抜確認額",$8:$8,0),)))</f>
        <v>0</v>
      </c>
      <c r="R198" s="120">
        <v>0.1</v>
      </c>
      <c r="S198" s="125"/>
      <c r="T198" s="125"/>
      <c r="U198" s="125"/>
      <c r="V198" s="122"/>
      <c r="W198" s="124">
        <f ca="1"/>
        <v>0</v>
      </c>
      <c r="X198" s="124">
        <f ca="1"/>
        <v>0</v>
      </c>
      <c r="Y198" s="124">
        <f ca="1"/>
        <v>0</v>
      </c>
      <c r="AD198">
        <f t="shared" si="13"/>
        <v>0</v>
      </c>
      <c r="AE198">
        <f t="shared" si="14"/>
        <v>0</v>
      </c>
      <c r="AF198">
        <f t="shared" si="15"/>
        <v>0</v>
      </c>
    </row>
    <row r="199" spans="3:32" hidden="1" outlineLevel="1">
      <c r="C199" s="13" t="s">
        <v>37</v>
      </c>
      <c r="D199" s="49">
        <f t="shared" si="18"/>
        <v>191</v>
      </c>
      <c r="E199" s="42"/>
      <c r="F199" s="63"/>
      <c r="G199" s="51"/>
      <c r="H199" s="51"/>
      <c r="I199" s="58">
        <v>0</v>
      </c>
      <c r="J199" s="69">
        <v>0.1</v>
      </c>
      <c r="K199" s="58"/>
      <c r="L199" s="70">
        <f t="shared" si="16"/>
        <v>0</v>
      </c>
      <c r="M199" s="51"/>
      <c r="N199" s="51"/>
      <c r="O199" s="7"/>
      <c r="P199" s="101">
        <f t="shared" si="17"/>
        <v>191</v>
      </c>
      <c r="Q199" s="119" cm="1">
        <f t="array" aca="1" ref="Q199" ca="1">IF($J199=INDIRECT(ADDRESS(ROW(),MATCH("税率",$8:$8,0),2)),$L199-INDIRECT(ADDRESS(ROW(),MATCH("計算後税抜対象外",$8:$8,0),2))-INDIRECT(ADDRESS(ROW(),MATCH("税抜き対象外",$8:$8,0),2))-INDIRECT(ADDRESS(ROW(),MATCH("税抜確認額",$8:$8,0),2)),ROUNDDOWN(($I199-$K199)/(1+INDIRECT(ADDRESS(ROW(),MATCH("税率",$8:$8,0),2))),0)-INDIRECT(ADDRESS(ROW(),MATCH("計算後税抜対象外",$8:$8,0),2))-INDIRECT(ADDRESS(ROW(),MATCH("税抜き対象外",$8:$8,0),2))-INDIRECT(ADDRESS(ROW(),MATCH("税抜確認額",$8:$8,0),)))</f>
        <v>0</v>
      </c>
      <c r="R199" s="120">
        <v>0.1</v>
      </c>
      <c r="S199" s="125"/>
      <c r="T199" s="125"/>
      <c r="U199" s="125"/>
      <c r="V199" s="122"/>
      <c r="W199" s="124">
        <f ca="1"/>
        <v>0</v>
      </c>
      <c r="X199" s="124">
        <f ca="1"/>
        <v>0</v>
      </c>
      <c r="Y199" s="124">
        <f ca="1"/>
        <v>0</v>
      </c>
      <c r="AD199">
        <f t="shared" si="13"/>
        <v>0</v>
      </c>
      <c r="AE199">
        <f t="shared" si="14"/>
        <v>0</v>
      </c>
      <c r="AF199">
        <f t="shared" si="15"/>
        <v>0</v>
      </c>
    </row>
    <row r="200" spans="3:32" hidden="1" outlineLevel="1">
      <c r="C200" s="13" t="s">
        <v>37</v>
      </c>
      <c r="D200" s="49">
        <f t="shared" si="18"/>
        <v>192</v>
      </c>
      <c r="E200" s="42"/>
      <c r="F200" s="63"/>
      <c r="G200" s="51"/>
      <c r="H200" s="51"/>
      <c r="I200" s="58">
        <v>0</v>
      </c>
      <c r="J200" s="69">
        <v>0.1</v>
      </c>
      <c r="K200" s="58"/>
      <c r="L200" s="70">
        <f t="shared" si="16"/>
        <v>0</v>
      </c>
      <c r="M200" s="51"/>
      <c r="N200" s="51"/>
      <c r="O200" s="7"/>
      <c r="P200" s="101">
        <f t="shared" si="17"/>
        <v>192</v>
      </c>
      <c r="Q200" s="119" cm="1">
        <f t="array" aca="1" ref="Q200" ca="1">IF($J200=INDIRECT(ADDRESS(ROW(),MATCH("税率",$8:$8,0),2)),$L200-INDIRECT(ADDRESS(ROW(),MATCH("計算後税抜対象外",$8:$8,0),2))-INDIRECT(ADDRESS(ROW(),MATCH("税抜き対象外",$8:$8,0),2))-INDIRECT(ADDRESS(ROW(),MATCH("税抜確認額",$8:$8,0),2)),ROUNDDOWN(($I200-$K200)/(1+INDIRECT(ADDRESS(ROW(),MATCH("税率",$8:$8,0),2))),0)-INDIRECT(ADDRESS(ROW(),MATCH("計算後税抜対象外",$8:$8,0),2))-INDIRECT(ADDRESS(ROW(),MATCH("税抜き対象外",$8:$8,0),2))-INDIRECT(ADDRESS(ROW(),MATCH("税抜確認額",$8:$8,0),)))</f>
        <v>0</v>
      </c>
      <c r="R200" s="120">
        <v>0.1</v>
      </c>
      <c r="S200" s="125"/>
      <c r="T200" s="125"/>
      <c r="U200" s="125"/>
      <c r="V200" s="122"/>
      <c r="W200" s="124">
        <f ca="1"/>
        <v>0</v>
      </c>
      <c r="X200" s="124">
        <f ca="1"/>
        <v>0</v>
      </c>
      <c r="Y200" s="124">
        <f ca="1"/>
        <v>0</v>
      </c>
      <c r="AD200">
        <f t="shared" si="13"/>
        <v>0</v>
      </c>
      <c r="AE200">
        <f t="shared" si="14"/>
        <v>0</v>
      </c>
      <c r="AF200">
        <f t="shared" si="15"/>
        <v>0</v>
      </c>
    </row>
    <row r="201" spans="3:32" hidden="1" outlineLevel="1">
      <c r="C201" s="13" t="s">
        <v>37</v>
      </c>
      <c r="D201" s="49">
        <f t="shared" si="18"/>
        <v>193</v>
      </c>
      <c r="E201" s="42"/>
      <c r="F201" s="63"/>
      <c r="G201" s="51"/>
      <c r="H201" s="51"/>
      <c r="I201" s="58">
        <v>0</v>
      </c>
      <c r="J201" s="69">
        <v>0.1</v>
      </c>
      <c r="K201" s="58"/>
      <c r="L201" s="70">
        <f t="shared" si="16"/>
        <v>0</v>
      </c>
      <c r="M201" s="51"/>
      <c r="N201" s="51"/>
      <c r="O201" s="7"/>
      <c r="P201" s="101">
        <f t="shared" si="17"/>
        <v>193</v>
      </c>
      <c r="Q201" s="119" cm="1">
        <f t="array" aca="1" ref="Q201" ca="1">IF($J201=INDIRECT(ADDRESS(ROW(),MATCH("税率",$8:$8,0),2)),$L201-INDIRECT(ADDRESS(ROW(),MATCH("計算後税抜対象外",$8:$8,0),2))-INDIRECT(ADDRESS(ROW(),MATCH("税抜き対象外",$8:$8,0),2))-INDIRECT(ADDRESS(ROW(),MATCH("税抜確認額",$8:$8,0),2)),ROUNDDOWN(($I201-$K201)/(1+INDIRECT(ADDRESS(ROW(),MATCH("税率",$8:$8,0),2))),0)-INDIRECT(ADDRESS(ROW(),MATCH("計算後税抜対象外",$8:$8,0),2))-INDIRECT(ADDRESS(ROW(),MATCH("税抜き対象外",$8:$8,0),2))-INDIRECT(ADDRESS(ROW(),MATCH("税抜確認額",$8:$8,0),)))</f>
        <v>0</v>
      </c>
      <c r="R201" s="120">
        <v>0.1</v>
      </c>
      <c r="S201" s="125"/>
      <c r="T201" s="125"/>
      <c r="U201" s="125"/>
      <c r="V201" s="122"/>
      <c r="W201" s="124">
        <f ca="1"/>
        <v>0</v>
      </c>
      <c r="X201" s="124">
        <f ca="1"/>
        <v>0</v>
      </c>
      <c r="Y201" s="124">
        <f ca="1"/>
        <v>0</v>
      </c>
      <c r="AD201">
        <f t="shared" ref="AD201:AD264" si="19">IF(E201="",IF(OR(F201&lt;&gt;"",I201&lt;&gt;0)=TRUE,1,0),0)</f>
        <v>0</v>
      </c>
      <c r="AE201">
        <f t="shared" ref="AE201:AE264" si="20">IF(F201="",IF(OR(E201&lt;&gt;"",I201&lt;&gt;0)=TRUE,1,0),0)</f>
        <v>0</v>
      </c>
      <c r="AF201">
        <f t="shared" ref="AF201:AF264" si="21">IF(I201=0,IF(OR(E201&lt;&gt;"",F201&lt;&gt;"")=TRUE,1,0),0)</f>
        <v>0</v>
      </c>
    </row>
    <row r="202" spans="3:32" hidden="1" outlineLevel="1">
      <c r="C202" s="13" t="s">
        <v>37</v>
      </c>
      <c r="D202" s="49">
        <f t="shared" si="18"/>
        <v>194</v>
      </c>
      <c r="E202" s="42"/>
      <c r="F202" s="63"/>
      <c r="G202" s="51"/>
      <c r="H202" s="51"/>
      <c r="I202" s="58">
        <v>0</v>
      </c>
      <c r="J202" s="69">
        <v>0.1</v>
      </c>
      <c r="K202" s="58"/>
      <c r="L202" s="70">
        <f t="shared" ref="L202:L265" si="22">ROUNDDOWN((I202-K202)/(1+J202),0)</f>
        <v>0</v>
      </c>
      <c r="M202" s="51"/>
      <c r="N202" s="51"/>
      <c r="O202" s="7"/>
      <c r="P202" s="101">
        <f t="shared" ref="P202:P265" si="23">$D202</f>
        <v>194</v>
      </c>
      <c r="Q202" s="119" cm="1">
        <f t="array" aca="1" ref="Q202" ca="1">IF($J202=INDIRECT(ADDRESS(ROW(),MATCH("税率",$8:$8,0),2)),$L202-INDIRECT(ADDRESS(ROW(),MATCH("計算後税抜対象外",$8:$8,0),2))-INDIRECT(ADDRESS(ROW(),MATCH("税抜き対象外",$8:$8,0),2))-INDIRECT(ADDRESS(ROW(),MATCH("税抜確認額",$8:$8,0),2)),ROUNDDOWN(($I202-$K202)/(1+INDIRECT(ADDRESS(ROW(),MATCH("税率",$8:$8,0),2))),0)-INDIRECT(ADDRESS(ROW(),MATCH("計算後税抜対象外",$8:$8,0),2))-INDIRECT(ADDRESS(ROW(),MATCH("税抜き対象外",$8:$8,0),2))-INDIRECT(ADDRESS(ROW(),MATCH("税抜確認額",$8:$8,0),)))</f>
        <v>0</v>
      </c>
      <c r="R202" s="120">
        <v>0.1</v>
      </c>
      <c r="S202" s="125"/>
      <c r="T202" s="125"/>
      <c r="U202" s="125"/>
      <c r="V202" s="122"/>
      <c r="W202" s="124">
        <f ca="1"/>
        <v>0</v>
      </c>
      <c r="X202" s="124">
        <f ca="1"/>
        <v>0</v>
      </c>
      <c r="Y202" s="124">
        <f ca="1"/>
        <v>0</v>
      </c>
      <c r="AD202">
        <f t="shared" si="19"/>
        <v>0</v>
      </c>
      <c r="AE202">
        <f t="shared" si="20"/>
        <v>0</v>
      </c>
      <c r="AF202">
        <f t="shared" si="21"/>
        <v>0</v>
      </c>
    </row>
    <row r="203" spans="3:32" hidden="1" outlineLevel="1">
      <c r="C203" s="13" t="s">
        <v>37</v>
      </c>
      <c r="D203" s="49">
        <f t="shared" si="18"/>
        <v>195</v>
      </c>
      <c r="E203" s="42"/>
      <c r="F203" s="63"/>
      <c r="G203" s="51"/>
      <c r="H203" s="51"/>
      <c r="I203" s="58">
        <v>0</v>
      </c>
      <c r="J203" s="69">
        <v>0.1</v>
      </c>
      <c r="K203" s="58"/>
      <c r="L203" s="70">
        <f t="shared" si="22"/>
        <v>0</v>
      </c>
      <c r="M203" s="51"/>
      <c r="N203" s="51"/>
      <c r="O203" s="7"/>
      <c r="P203" s="101">
        <f t="shared" si="23"/>
        <v>195</v>
      </c>
      <c r="Q203" s="119" cm="1">
        <f t="array" aca="1" ref="Q203" ca="1">IF($J203=INDIRECT(ADDRESS(ROW(),MATCH("税率",$8:$8,0),2)),$L203-INDIRECT(ADDRESS(ROW(),MATCH("計算後税抜対象外",$8:$8,0),2))-INDIRECT(ADDRESS(ROW(),MATCH("税抜き対象外",$8:$8,0),2))-INDIRECT(ADDRESS(ROW(),MATCH("税抜確認額",$8:$8,0),2)),ROUNDDOWN(($I203-$K203)/(1+INDIRECT(ADDRESS(ROW(),MATCH("税率",$8:$8,0),2))),0)-INDIRECT(ADDRESS(ROW(),MATCH("計算後税抜対象外",$8:$8,0),2))-INDIRECT(ADDRESS(ROW(),MATCH("税抜き対象外",$8:$8,0),2))-INDIRECT(ADDRESS(ROW(),MATCH("税抜確認額",$8:$8,0),)))</f>
        <v>0</v>
      </c>
      <c r="R203" s="120">
        <v>0.1</v>
      </c>
      <c r="S203" s="125"/>
      <c r="T203" s="125"/>
      <c r="U203" s="125"/>
      <c r="V203" s="122"/>
      <c r="W203" s="124">
        <f ca="1"/>
        <v>0</v>
      </c>
      <c r="X203" s="124">
        <f ca="1"/>
        <v>0</v>
      </c>
      <c r="Y203" s="124">
        <f ca="1"/>
        <v>0</v>
      </c>
      <c r="AD203">
        <f t="shared" si="19"/>
        <v>0</v>
      </c>
      <c r="AE203">
        <f t="shared" si="20"/>
        <v>0</v>
      </c>
      <c r="AF203">
        <f t="shared" si="21"/>
        <v>0</v>
      </c>
    </row>
    <row r="204" spans="3:32" hidden="1" outlineLevel="1">
      <c r="C204" s="13" t="s">
        <v>37</v>
      </c>
      <c r="D204" s="49">
        <f t="shared" si="18"/>
        <v>196</v>
      </c>
      <c r="E204" s="42"/>
      <c r="F204" s="63"/>
      <c r="G204" s="51"/>
      <c r="H204" s="51"/>
      <c r="I204" s="58">
        <v>0</v>
      </c>
      <c r="J204" s="69">
        <v>0.1</v>
      </c>
      <c r="K204" s="58"/>
      <c r="L204" s="70">
        <f t="shared" si="22"/>
        <v>0</v>
      </c>
      <c r="M204" s="51"/>
      <c r="N204" s="51"/>
      <c r="O204" s="7"/>
      <c r="P204" s="101">
        <f t="shared" si="23"/>
        <v>196</v>
      </c>
      <c r="Q204" s="119" cm="1">
        <f t="array" aca="1" ref="Q204" ca="1">IF($J204=INDIRECT(ADDRESS(ROW(),MATCH("税率",$8:$8,0),2)),$L204-INDIRECT(ADDRESS(ROW(),MATCH("計算後税抜対象外",$8:$8,0),2))-INDIRECT(ADDRESS(ROW(),MATCH("税抜き対象外",$8:$8,0),2))-INDIRECT(ADDRESS(ROW(),MATCH("税抜確認額",$8:$8,0),2)),ROUNDDOWN(($I204-$K204)/(1+INDIRECT(ADDRESS(ROW(),MATCH("税率",$8:$8,0),2))),0)-INDIRECT(ADDRESS(ROW(),MATCH("計算後税抜対象外",$8:$8,0),2))-INDIRECT(ADDRESS(ROW(),MATCH("税抜き対象外",$8:$8,0),2))-INDIRECT(ADDRESS(ROW(),MATCH("税抜確認額",$8:$8,0),)))</f>
        <v>0</v>
      </c>
      <c r="R204" s="120">
        <v>0.1</v>
      </c>
      <c r="S204" s="125"/>
      <c r="T204" s="125"/>
      <c r="U204" s="125"/>
      <c r="V204" s="122"/>
      <c r="W204" s="124">
        <f ca="1"/>
        <v>0</v>
      </c>
      <c r="X204" s="124">
        <f ca="1"/>
        <v>0</v>
      </c>
      <c r="Y204" s="124">
        <f ca="1"/>
        <v>0</v>
      </c>
      <c r="AD204">
        <f t="shared" si="19"/>
        <v>0</v>
      </c>
      <c r="AE204">
        <f t="shared" si="20"/>
        <v>0</v>
      </c>
      <c r="AF204">
        <f t="shared" si="21"/>
        <v>0</v>
      </c>
    </row>
    <row r="205" spans="3:32" hidden="1" outlineLevel="1">
      <c r="C205" s="13" t="s">
        <v>37</v>
      </c>
      <c r="D205" s="49">
        <f t="shared" si="18"/>
        <v>197</v>
      </c>
      <c r="E205" s="42"/>
      <c r="F205" s="63"/>
      <c r="G205" s="51"/>
      <c r="H205" s="51"/>
      <c r="I205" s="58">
        <v>0</v>
      </c>
      <c r="J205" s="69">
        <v>0.1</v>
      </c>
      <c r="K205" s="58"/>
      <c r="L205" s="70">
        <f t="shared" si="22"/>
        <v>0</v>
      </c>
      <c r="M205" s="51"/>
      <c r="N205" s="51"/>
      <c r="O205" s="7"/>
      <c r="P205" s="101">
        <f t="shared" si="23"/>
        <v>197</v>
      </c>
      <c r="Q205" s="119" cm="1">
        <f t="array" aca="1" ref="Q205" ca="1">IF($J205=INDIRECT(ADDRESS(ROW(),MATCH("税率",$8:$8,0),2)),$L205-INDIRECT(ADDRESS(ROW(),MATCH("計算後税抜対象外",$8:$8,0),2))-INDIRECT(ADDRESS(ROW(),MATCH("税抜き対象外",$8:$8,0),2))-INDIRECT(ADDRESS(ROW(),MATCH("税抜確認額",$8:$8,0),2)),ROUNDDOWN(($I205-$K205)/(1+INDIRECT(ADDRESS(ROW(),MATCH("税率",$8:$8,0),2))),0)-INDIRECT(ADDRESS(ROW(),MATCH("計算後税抜対象外",$8:$8,0),2))-INDIRECT(ADDRESS(ROW(),MATCH("税抜き対象外",$8:$8,0),2))-INDIRECT(ADDRESS(ROW(),MATCH("税抜確認額",$8:$8,0),)))</f>
        <v>0</v>
      </c>
      <c r="R205" s="120">
        <v>0.1</v>
      </c>
      <c r="S205" s="125"/>
      <c r="T205" s="125"/>
      <c r="U205" s="125"/>
      <c r="V205" s="122"/>
      <c r="W205" s="124">
        <f ca="1"/>
        <v>0</v>
      </c>
      <c r="X205" s="124">
        <f ca="1"/>
        <v>0</v>
      </c>
      <c r="Y205" s="124">
        <f ca="1"/>
        <v>0</v>
      </c>
      <c r="AD205">
        <f t="shared" si="19"/>
        <v>0</v>
      </c>
      <c r="AE205">
        <f t="shared" si="20"/>
        <v>0</v>
      </c>
      <c r="AF205">
        <f t="shared" si="21"/>
        <v>0</v>
      </c>
    </row>
    <row r="206" spans="3:32" hidden="1" outlineLevel="1">
      <c r="C206" s="13" t="s">
        <v>37</v>
      </c>
      <c r="D206" s="49">
        <f t="shared" si="18"/>
        <v>198</v>
      </c>
      <c r="E206" s="42"/>
      <c r="F206" s="63"/>
      <c r="G206" s="51"/>
      <c r="H206" s="51"/>
      <c r="I206" s="58">
        <v>0</v>
      </c>
      <c r="J206" s="69">
        <v>0.1</v>
      </c>
      <c r="K206" s="58"/>
      <c r="L206" s="70">
        <f t="shared" si="22"/>
        <v>0</v>
      </c>
      <c r="M206" s="51"/>
      <c r="N206" s="51"/>
      <c r="O206" s="7"/>
      <c r="P206" s="101">
        <f t="shared" si="23"/>
        <v>198</v>
      </c>
      <c r="Q206" s="119" cm="1">
        <f t="array" aca="1" ref="Q206" ca="1">IF($J206=INDIRECT(ADDRESS(ROW(),MATCH("税率",$8:$8,0),2)),$L206-INDIRECT(ADDRESS(ROW(),MATCH("計算後税抜対象外",$8:$8,0),2))-INDIRECT(ADDRESS(ROW(),MATCH("税抜き対象外",$8:$8,0),2))-INDIRECT(ADDRESS(ROW(),MATCH("税抜確認額",$8:$8,0),2)),ROUNDDOWN(($I206-$K206)/(1+INDIRECT(ADDRESS(ROW(),MATCH("税率",$8:$8,0),2))),0)-INDIRECT(ADDRESS(ROW(),MATCH("計算後税抜対象外",$8:$8,0),2))-INDIRECT(ADDRESS(ROW(),MATCH("税抜き対象外",$8:$8,0),2))-INDIRECT(ADDRESS(ROW(),MATCH("税抜確認額",$8:$8,0),)))</f>
        <v>0</v>
      </c>
      <c r="R206" s="120">
        <v>0.1</v>
      </c>
      <c r="S206" s="125"/>
      <c r="T206" s="125"/>
      <c r="U206" s="125"/>
      <c r="V206" s="122"/>
      <c r="W206" s="124">
        <f ca="1"/>
        <v>0</v>
      </c>
      <c r="X206" s="124">
        <f ca="1"/>
        <v>0</v>
      </c>
      <c r="Y206" s="124">
        <f ca="1"/>
        <v>0</v>
      </c>
      <c r="AD206">
        <f t="shared" si="19"/>
        <v>0</v>
      </c>
      <c r="AE206">
        <f t="shared" si="20"/>
        <v>0</v>
      </c>
      <c r="AF206">
        <f t="shared" si="21"/>
        <v>0</v>
      </c>
    </row>
    <row r="207" spans="3:32" hidden="1" outlineLevel="1">
      <c r="C207" s="13" t="s">
        <v>37</v>
      </c>
      <c r="D207" s="49">
        <f t="shared" si="18"/>
        <v>199</v>
      </c>
      <c r="E207" s="42"/>
      <c r="F207" s="63"/>
      <c r="G207" s="51"/>
      <c r="H207" s="51"/>
      <c r="I207" s="58">
        <v>0</v>
      </c>
      <c r="J207" s="69">
        <v>0.1</v>
      </c>
      <c r="K207" s="58"/>
      <c r="L207" s="70">
        <f t="shared" si="22"/>
        <v>0</v>
      </c>
      <c r="M207" s="51"/>
      <c r="N207" s="51"/>
      <c r="O207" s="7"/>
      <c r="P207" s="101">
        <f t="shared" si="23"/>
        <v>199</v>
      </c>
      <c r="Q207" s="119" cm="1">
        <f t="array" aca="1" ref="Q207" ca="1">IF($J207=INDIRECT(ADDRESS(ROW(),MATCH("税率",$8:$8,0),2)),$L207-INDIRECT(ADDRESS(ROW(),MATCH("計算後税抜対象外",$8:$8,0),2))-INDIRECT(ADDRESS(ROW(),MATCH("税抜き対象外",$8:$8,0),2))-INDIRECT(ADDRESS(ROW(),MATCH("税抜確認額",$8:$8,0),2)),ROUNDDOWN(($I207-$K207)/(1+INDIRECT(ADDRESS(ROW(),MATCH("税率",$8:$8,0),2))),0)-INDIRECT(ADDRESS(ROW(),MATCH("計算後税抜対象外",$8:$8,0),2))-INDIRECT(ADDRESS(ROW(),MATCH("税抜き対象外",$8:$8,0),2))-INDIRECT(ADDRESS(ROW(),MATCH("税抜確認額",$8:$8,0),)))</f>
        <v>0</v>
      </c>
      <c r="R207" s="120">
        <v>0.1</v>
      </c>
      <c r="S207" s="125"/>
      <c r="T207" s="125"/>
      <c r="U207" s="125"/>
      <c r="V207" s="122"/>
      <c r="W207" s="124">
        <f ca="1"/>
        <v>0</v>
      </c>
      <c r="X207" s="124">
        <f ca="1"/>
        <v>0</v>
      </c>
      <c r="Y207" s="124">
        <f ca="1"/>
        <v>0</v>
      </c>
      <c r="AD207">
        <f t="shared" si="19"/>
        <v>0</v>
      </c>
      <c r="AE207">
        <f t="shared" si="20"/>
        <v>0</v>
      </c>
      <c r="AF207">
        <f t="shared" si="21"/>
        <v>0</v>
      </c>
    </row>
    <row r="208" spans="3:32" hidden="1" outlineLevel="1">
      <c r="C208" s="13" t="s">
        <v>37</v>
      </c>
      <c r="D208" s="49">
        <f t="shared" si="18"/>
        <v>200</v>
      </c>
      <c r="E208" s="42"/>
      <c r="F208" s="63"/>
      <c r="G208" s="51"/>
      <c r="H208" s="51"/>
      <c r="I208" s="58">
        <v>0</v>
      </c>
      <c r="J208" s="69">
        <v>0.1</v>
      </c>
      <c r="K208" s="58"/>
      <c r="L208" s="70">
        <f t="shared" si="22"/>
        <v>0</v>
      </c>
      <c r="M208" s="51"/>
      <c r="N208" s="51"/>
      <c r="O208" s="7"/>
      <c r="P208" s="101">
        <f t="shared" si="23"/>
        <v>200</v>
      </c>
      <c r="Q208" s="119" cm="1">
        <f t="array" aca="1" ref="Q208" ca="1">IF($J208=INDIRECT(ADDRESS(ROW(),MATCH("税率",$8:$8,0),2)),$L208-INDIRECT(ADDRESS(ROW(),MATCH("計算後税抜対象外",$8:$8,0),2))-INDIRECT(ADDRESS(ROW(),MATCH("税抜き対象外",$8:$8,0),2))-INDIRECT(ADDRESS(ROW(),MATCH("税抜確認額",$8:$8,0),2)),ROUNDDOWN(($I208-$K208)/(1+INDIRECT(ADDRESS(ROW(),MATCH("税率",$8:$8,0),2))),0)-INDIRECT(ADDRESS(ROW(),MATCH("計算後税抜対象外",$8:$8,0),2))-INDIRECT(ADDRESS(ROW(),MATCH("税抜き対象外",$8:$8,0),2))-INDIRECT(ADDRESS(ROW(),MATCH("税抜確認額",$8:$8,0),)))</f>
        <v>0</v>
      </c>
      <c r="R208" s="120">
        <v>0.1</v>
      </c>
      <c r="S208" s="125"/>
      <c r="T208" s="125"/>
      <c r="U208" s="125"/>
      <c r="V208" s="122"/>
      <c r="W208" s="124">
        <f ca="1"/>
        <v>0</v>
      </c>
      <c r="X208" s="124">
        <f ca="1"/>
        <v>0</v>
      </c>
      <c r="Y208" s="124">
        <f ca="1"/>
        <v>0</v>
      </c>
      <c r="AD208">
        <f t="shared" si="19"/>
        <v>0</v>
      </c>
      <c r="AE208">
        <f t="shared" si="20"/>
        <v>0</v>
      </c>
      <c r="AF208">
        <f t="shared" si="21"/>
        <v>0</v>
      </c>
    </row>
    <row r="209" spans="3:32" ht="18.75" customHeight="1" collapsed="1">
      <c r="C209" s="27"/>
      <c r="D209" s="38" t="s">
        <v>39</v>
      </c>
      <c r="E209" s="40"/>
      <c r="F209" s="62"/>
      <c r="G209" s="44"/>
      <c r="H209" s="44"/>
      <c r="I209" s="44"/>
      <c r="J209" s="44"/>
      <c r="K209" s="44"/>
      <c r="L209" s="44"/>
      <c r="M209" s="44"/>
      <c r="N209" s="44"/>
      <c r="O209" s="28"/>
      <c r="P209" s="101" t="str">
        <f t="shared" si="23"/>
        <v>←行追加（100行）</v>
      </c>
      <c r="Q209" s="119" cm="1">
        <f t="array" aca="1" ref="Q209" ca="1">IF($J209=INDIRECT(ADDRESS(ROW(),MATCH("税率",$8:$8,0),2)),$L209-INDIRECT(ADDRESS(ROW(),MATCH("計算後税抜対象外",$8:$8,0),2))-INDIRECT(ADDRESS(ROW(),MATCH("税抜き対象外",$8:$8,0),2))-INDIRECT(ADDRESS(ROW(),MATCH("税抜確認額",$8:$8,0),2)),ROUNDDOWN(($I209-$K209)/(1+INDIRECT(ADDRESS(ROW(),MATCH("税率",$8:$8,0),2))),0)-INDIRECT(ADDRESS(ROW(),MATCH("計算後税抜対象外",$8:$8,0),2))-INDIRECT(ADDRESS(ROW(),MATCH("税抜き対象外",$8:$8,0),2))-INDIRECT(ADDRESS(ROW(),MATCH("税抜確認額",$8:$8,0),)))</f>
        <v>0</v>
      </c>
      <c r="R209" s="120"/>
      <c r="S209" s="125"/>
      <c r="T209" s="125"/>
      <c r="U209" s="125"/>
      <c r="V209" s="122"/>
      <c r="W209" s="124">
        <f ca="1"/>
        <v>0</v>
      </c>
      <c r="X209" s="124">
        <f ca="1"/>
        <v>0</v>
      </c>
      <c r="Y209" s="124">
        <f ca="1"/>
        <v>0</v>
      </c>
      <c r="AD209">
        <f t="shared" si="19"/>
        <v>0</v>
      </c>
      <c r="AE209">
        <f t="shared" si="20"/>
        <v>0</v>
      </c>
      <c r="AF209">
        <f t="shared" si="21"/>
        <v>0</v>
      </c>
    </row>
    <row r="210" spans="3:32" hidden="1" outlineLevel="1">
      <c r="C210" s="13" t="s">
        <v>37</v>
      </c>
      <c r="D210" s="49">
        <f>D208+1</f>
        <v>201</v>
      </c>
      <c r="E210" s="42"/>
      <c r="F210" s="63"/>
      <c r="G210" s="51"/>
      <c r="H210" s="51"/>
      <c r="I210" s="58">
        <v>0</v>
      </c>
      <c r="J210" s="69">
        <v>0.1</v>
      </c>
      <c r="K210" s="58"/>
      <c r="L210" s="70">
        <f t="shared" si="22"/>
        <v>0</v>
      </c>
      <c r="M210" s="51"/>
      <c r="N210" s="51"/>
      <c r="O210" s="7"/>
      <c r="P210" s="101">
        <f t="shared" si="23"/>
        <v>201</v>
      </c>
      <c r="Q210" s="119" cm="1">
        <f t="array" aca="1" ref="Q210" ca="1">IF($J210=INDIRECT(ADDRESS(ROW(),MATCH("税率",$8:$8,0),2)),$L210-INDIRECT(ADDRESS(ROW(),MATCH("計算後税抜対象外",$8:$8,0),2))-INDIRECT(ADDRESS(ROW(),MATCH("税抜き対象外",$8:$8,0),2))-INDIRECT(ADDRESS(ROW(),MATCH("税抜確認額",$8:$8,0),2)),ROUNDDOWN(($I210-$K210)/(1+INDIRECT(ADDRESS(ROW(),MATCH("税率",$8:$8,0),2))),0)-INDIRECT(ADDRESS(ROW(),MATCH("計算後税抜対象外",$8:$8,0),2))-INDIRECT(ADDRESS(ROW(),MATCH("税抜き対象外",$8:$8,0),2))-INDIRECT(ADDRESS(ROW(),MATCH("税抜確認額",$8:$8,0),)))</f>
        <v>0</v>
      </c>
      <c r="R210" s="120">
        <v>0.1</v>
      </c>
      <c r="S210" s="125"/>
      <c r="T210" s="125"/>
      <c r="U210" s="125"/>
      <c r="V210" s="122"/>
      <c r="W210" s="124">
        <f ca="1"/>
        <v>0</v>
      </c>
      <c r="X210" s="124">
        <f ca="1"/>
        <v>0</v>
      </c>
      <c r="Y210" s="124">
        <f ca="1"/>
        <v>0</v>
      </c>
      <c r="AD210">
        <f t="shared" si="19"/>
        <v>0</v>
      </c>
      <c r="AE210">
        <f t="shared" si="20"/>
        <v>0</v>
      </c>
      <c r="AF210">
        <f t="shared" si="21"/>
        <v>0</v>
      </c>
    </row>
    <row r="211" spans="3:32" hidden="1" outlineLevel="1">
      <c r="C211" s="13" t="s">
        <v>37</v>
      </c>
      <c r="D211" s="49">
        <f t="shared" si="18"/>
        <v>202</v>
      </c>
      <c r="E211" s="42"/>
      <c r="F211" s="63"/>
      <c r="G211" s="51"/>
      <c r="H211" s="51"/>
      <c r="I211" s="58">
        <v>0</v>
      </c>
      <c r="J211" s="69">
        <v>0.1</v>
      </c>
      <c r="K211" s="58"/>
      <c r="L211" s="70">
        <f t="shared" si="22"/>
        <v>0</v>
      </c>
      <c r="M211" s="51"/>
      <c r="N211" s="51"/>
      <c r="O211" s="7"/>
      <c r="P211" s="101">
        <f t="shared" si="23"/>
        <v>202</v>
      </c>
      <c r="Q211" s="119" cm="1">
        <f t="array" aca="1" ref="Q211" ca="1">IF($J211=INDIRECT(ADDRESS(ROW(),MATCH("税率",$8:$8,0),2)),$L211-INDIRECT(ADDRESS(ROW(),MATCH("計算後税抜対象外",$8:$8,0),2))-INDIRECT(ADDRESS(ROW(),MATCH("税抜き対象外",$8:$8,0),2))-INDIRECT(ADDRESS(ROW(),MATCH("税抜確認額",$8:$8,0),2)),ROUNDDOWN(($I211-$K211)/(1+INDIRECT(ADDRESS(ROW(),MATCH("税率",$8:$8,0),2))),0)-INDIRECT(ADDRESS(ROW(),MATCH("計算後税抜対象外",$8:$8,0),2))-INDIRECT(ADDRESS(ROW(),MATCH("税抜き対象外",$8:$8,0),2))-INDIRECT(ADDRESS(ROW(),MATCH("税抜確認額",$8:$8,0),)))</f>
        <v>0</v>
      </c>
      <c r="R211" s="120">
        <v>0.1</v>
      </c>
      <c r="S211" s="125"/>
      <c r="T211" s="125"/>
      <c r="U211" s="125"/>
      <c r="V211" s="122"/>
      <c r="W211" s="124">
        <f ca="1"/>
        <v>0</v>
      </c>
      <c r="X211" s="124">
        <f ca="1"/>
        <v>0</v>
      </c>
      <c r="Y211" s="124">
        <f ca="1"/>
        <v>0</v>
      </c>
      <c r="AD211">
        <f t="shared" si="19"/>
        <v>0</v>
      </c>
      <c r="AE211">
        <f t="shared" si="20"/>
        <v>0</v>
      </c>
      <c r="AF211">
        <f t="shared" si="21"/>
        <v>0</v>
      </c>
    </row>
    <row r="212" spans="3:32" hidden="1" outlineLevel="1">
      <c r="C212" s="13" t="s">
        <v>37</v>
      </c>
      <c r="D212" s="49">
        <f t="shared" si="18"/>
        <v>203</v>
      </c>
      <c r="E212" s="42"/>
      <c r="F212" s="63"/>
      <c r="G212" s="51"/>
      <c r="H212" s="51"/>
      <c r="I212" s="58">
        <v>0</v>
      </c>
      <c r="J212" s="69">
        <v>0.1</v>
      </c>
      <c r="K212" s="58"/>
      <c r="L212" s="70">
        <f t="shared" si="22"/>
        <v>0</v>
      </c>
      <c r="M212" s="51"/>
      <c r="N212" s="51"/>
      <c r="O212" s="7"/>
      <c r="P212" s="101">
        <f t="shared" si="23"/>
        <v>203</v>
      </c>
      <c r="Q212" s="119" cm="1">
        <f t="array" aca="1" ref="Q212" ca="1">IF($J212=INDIRECT(ADDRESS(ROW(),MATCH("税率",$8:$8,0),2)),$L212-INDIRECT(ADDRESS(ROW(),MATCH("計算後税抜対象外",$8:$8,0),2))-INDIRECT(ADDRESS(ROW(),MATCH("税抜き対象外",$8:$8,0),2))-INDIRECT(ADDRESS(ROW(),MATCH("税抜確認額",$8:$8,0),2)),ROUNDDOWN(($I212-$K212)/(1+INDIRECT(ADDRESS(ROW(),MATCH("税率",$8:$8,0),2))),0)-INDIRECT(ADDRESS(ROW(),MATCH("計算後税抜対象外",$8:$8,0),2))-INDIRECT(ADDRESS(ROW(),MATCH("税抜き対象外",$8:$8,0),2))-INDIRECT(ADDRESS(ROW(),MATCH("税抜確認額",$8:$8,0),)))</f>
        <v>0</v>
      </c>
      <c r="R212" s="120">
        <v>0.1</v>
      </c>
      <c r="S212" s="125"/>
      <c r="T212" s="125"/>
      <c r="U212" s="125"/>
      <c r="V212" s="122"/>
      <c r="W212" s="124">
        <f ca="1"/>
        <v>0</v>
      </c>
      <c r="X212" s="124">
        <f ca="1"/>
        <v>0</v>
      </c>
      <c r="Y212" s="124">
        <f ca="1"/>
        <v>0</v>
      </c>
      <c r="AD212">
        <f t="shared" si="19"/>
        <v>0</v>
      </c>
      <c r="AE212">
        <f t="shared" si="20"/>
        <v>0</v>
      </c>
      <c r="AF212">
        <f t="shared" si="21"/>
        <v>0</v>
      </c>
    </row>
    <row r="213" spans="3:32" hidden="1" outlineLevel="1">
      <c r="C213" s="13" t="s">
        <v>37</v>
      </c>
      <c r="D213" s="49">
        <f t="shared" si="18"/>
        <v>204</v>
      </c>
      <c r="E213" s="42"/>
      <c r="F213" s="63"/>
      <c r="G213" s="51"/>
      <c r="H213" s="51"/>
      <c r="I213" s="58">
        <v>0</v>
      </c>
      <c r="J213" s="69">
        <v>0.1</v>
      </c>
      <c r="K213" s="58"/>
      <c r="L213" s="70">
        <f t="shared" si="22"/>
        <v>0</v>
      </c>
      <c r="M213" s="51"/>
      <c r="N213" s="51"/>
      <c r="O213" s="7"/>
      <c r="P213" s="101">
        <f t="shared" si="23"/>
        <v>204</v>
      </c>
      <c r="Q213" s="119" cm="1">
        <f t="array" aca="1" ref="Q213" ca="1">IF($J213=INDIRECT(ADDRESS(ROW(),MATCH("税率",$8:$8,0),2)),$L213-INDIRECT(ADDRESS(ROW(),MATCH("計算後税抜対象外",$8:$8,0),2))-INDIRECT(ADDRESS(ROW(),MATCH("税抜き対象外",$8:$8,0),2))-INDIRECT(ADDRESS(ROW(),MATCH("税抜確認額",$8:$8,0),2)),ROUNDDOWN(($I213-$K213)/(1+INDIRECT(ADDRESS(ROW(),MATCH("税率",$8:$8,0),2))),0)-INDIRECT(ADDRESS(ROW(),MATCH("計算後税抜対象外",$8:$8,0),2))-INDIRECT(ADDRESS(ROW(),MATCH("税抜き対象外",$8:$8,0),2))-INDIRECT(ADDRESS(ROW(),MATCH("税抜確認額",$8:$8,0),)))</f>
        <v>0</v>
      </c>
      <c r="R213" s="120">
        <v>0.1</v>
      </c>
      <c r="S213" s="125"/>
      <c r="T213" s="125"/>
      <c r="U213" s="125"/>
      <c r="V213" s="122"/>
      <c r="W213" s="124">
        <f ca="1"/>
        <v>0</v>
      </c>
      <c r="X213" s="124">
        <f ca="1"/>
        <v>0</v>
      </c>
      <c r="Y213" s="124">
        <f ca="1"/>
        <v>0</v>
      </c>
      <c r="AD213">
        <f t="shared" si="19"/>
        <v>0</v>
      </c>
      <c r="AE213">
        <f t="shared" si="20"/>
        <v>0</v>
      </c>
      <c r="AF213">
        <f t="shared" si="21"/>
        <v>0</v>
      </c>
    </row>
    <row r="214" spans="3:32" hidden="1" outlineLevel="1">
      <c r="C214" s="13" t="s">
        <v>37</v>
      </c>
      <c r="D214" s="49">
        <f t="shared" si="18"/>
        <v>205</v>
      </c>
      <c r="E214" s="42"/>
      <c r="F214" s="63"/>
      <c r="G214" s="51"/>
      <c r="H214" s="51"/>
      <c r="I214" s="58">
        <v>0</v>
      </c>
      <c r="J214" s="69">
        <v>0.1</v>
      </c>
      <c r="K214" s="58"/>
      <c r="L214" s="70">
        <f t="shared" si="22"/>
        <v>0</v>
      </c>
      <c r="M214" s="51"/>
      <c r="N214" s="51"/>
      <c r="O214" s="7"/>
      <c r="P214" s="101">
        <f t="shared" si="23"/>
        <v>205</v>
      </c>
      <c r="Q214" s="119" cm="1">
        <f t="array" aca="1" ref="Q214" ca="1">IF($J214=INDIRECT(ADDRESS(ROW(),MATCH("税率",$8:$8,0),2)),$L214-INDIRECT(ADDRESS(ROW(),MATCH("計算後税抜対象外",$8:$8,0),2))-INDIRECT(ADDRESS(ROW(),MATCH("税抜き対象外",$8:$8,0),2))-INDIRECT(ADDRESS(ROW(),MATCH("税抜確認額",$8:$8,0),2)),ROUNDDOWN(($I214-$K214)/(1+INDIRECT(ADDRESS(ROW(),MATCH("税率",$8:$8,0),2))),0)-INDIRECT(ADDRESS(ROW(),MATCH("計算後税抜対象外",$8:$8,0),2))-INDIRECT(ADDRESS(ROW(),MATCH("税抜き対象外",$8:$8,0),2))-INDIRECT(ADDRESS(ROW(),MATCH("税抜確認額",$8:$8,0),)))</f>
        <v>0</v>
      </c>
      <c r="R214" s="120">
        <v>0.1</v>
      </c>
      <c r="S214" s="125"/>
      <c r="T214" s="125"/>
      <c r="U214" s="125"/>
      <c r="V214" s="122"/>
      <c r="W214" s="124">
        <f ca="1"/>
        <v>0</v>
      </c>
      <c r="X214" s="124">
        <f ca="1"/>
        <v>0</v>
      </c>
      <c r="Y214" s="124">
        <f ca="1"/>
        <v>0</v>
      </c>
      <c r="AD214">
        <f t="shared" si="19"/>
        <v>0</v>
      </c>
      <c r="AE214">
        <f t="shared" si="20"/>
        <v>0</v>
      </c>
      <c r="AF214">
        <f t="shared" si="21"/>
        <v>0</v>
      </c>
    </row>
    <row r="215" spans="3:32" hidden="1" outlineLevel="1">
      <c r="C215" s="13" t="s">
        <v>37</v>
      </c>
      <c r="D215" s="49">
        <f t="shared" si="18"/>
        <v>206</v>
      </c>
      <c r="E215" s="42"/>
      <c r="F215" s="63"/>
      <c r="G215" s="51"/>
      <c r="H215" s="51"/>
      <c r="I215" s="58">
        <v>0</v>
      </c>
      <c r="J215" s="69">
        <v>0.1</v>
      </c>
      <c r="K215" s="58"/>
      <c r="L215" s="70">
        <f t="shared" si="22"/>
        <v>0</v>
      </c>
      <c r="M215" s="51"/>
      <c r="N215" s="51"/>
      <c r="O215" s="7"/>
      <c r="P215" s="101">
        <f t="shared" si="23"/>
        <v>206</v>
      </c>
      <c r="Q215" s="119" cm="1">
        <f t="array" aca="1" ref="Q215" ca="1">IF($J215=INDIRECT(ADDRESS(ROW(),MATCH("税率",$8:$8,0),2)),$L215-INDIRECT(ADDRESS(ROW(),MATCH("計算後税抜対象外",$8:$8,0),2))-INDIRECT(ADDRESS(ROW(),MATCH("税抜き対象外",$8:$8,0),2))-INDIRECT(ADDRESS(ROW(),MATCH("税抜確認額",$8:$8,0),2)),ROUNDDOWN(($I215-$K215)/(1+INDIRECT(ADDRESS(ROW(),MATCH("税率",$8:$8,0),2))),0)-INDIRECT(ADDRESS(ROW(),MATCH("計算後税抜対象外",$8:$8,0),2))-INDIRECT(ADDRESS(ROW(),MATCH("税抜き対象外",$8:$8,0),2))-INDIRECT(ADDRESS(ROW(),MATCH("税抜確認額",$8:$8,0),)))</f>
        <v>0</v>
      </c>
      <c r="R215" s="120">
        <v>0.1</v>
      </c>
      <c r="S215" s="125"/>
      <c r="T215" s="125"/>
      <c r="U215" s="125"/>
      <c r="V215" s="122"/>
      <c r="W215" s="124">
        <f ca="1"/>
        <v>0</v>
      </c>
      <c r="X215" s="124">
        <f ca="1"/>
        <v>0</v>
      </c>
      <c r="Y215" s="124">
        <f ca="1"/>
        <v>0</v>
      </c>
      <c r="AD215">
        <f t="shared" si="19"/>
        <v>0</v>
      </c>
      <c r="AE215">
        <f t="shared" si="20"/>
        <v>0</v>
      </c>
      <c r="AF215">
        <f t="shared" si="21"/>
        <v>0</v>
      </c>
    </row>
    <row r="216" spans="3:32" hidden="1" outlineLevel="1">
      <c r="C216" s="13" t="s">
        <v>37</v>
      </c>
      <c r="D216" s="49">
        <f t="shared" si="18"/>
        <v>207</v>
      </c>
      <c r="E216" s="42"/>
      <c r="F216" s="63"/>
      <c r="G216" s="51"/>
      <c r="H216" s="51"/>
      <c r="I216" s="58">
        <v>0</v>
      </c>
      <c r="J216" s="69">
        <v>0.1</v>
      </c>
      <c r="K216" s="58"/>
      <c r="L216" s="70">
        <f t="shared" si="22"/>
        <v>0</v>
      </c>
      <c r="M216" s="51"/>
      <c r="N216" s="51"/>
      <c r="O216" s="7"/>
      <c r="P216" s="101">
        <f t="shared" si="23"/>
        <v>207</v>
      </c>
      <c r="Q216" s="119" cm="1">
        <f t="array" aca="1" ref="Q216" ca="1">IF($J216=INDIRECT(ADDRESS(ROW(),MATCH("税率",$8:$8,0),2)),$L216-INDIRECT(ADDRESS(ROW(),MATCH("計算後税抜対象外",$8:$8,0),2))-INDIRECT(ADDRESS(ROW(),MATCH("税抜き対象外",$8:$8,0),2))-INDIRECT(ADDRESS(ROW(),MATCH("税抜確認額",$8:$8,0),2)),ROUNDDOWN(($I216-$K216)/(1+INDIRECT(ADDRESS(ROW(),MATCH("税率",$8:$8,0),2))),0)-INDIRECT(ADDRESS(ROW(),MATCH("計算後税抜対象外",$8:$8,0),2))-INDIRECT(ADDRESS(ROW(),MATCH("税抜き対象外",$8:$8,0),2))-INDIRECT(ADDRESS(ROW(),MATCH("税抜確認額",$8:$8,0),)))</f>
        <v>0</v>
      </c>
      <c r="R216" s="120">
        <v>0.1</v>
      </c>
      <c r="S216" s="125"/>
      <c r="T216" s="125"/>
      <c r="U216" s="125"/>
      <c r="V216" s="122"/>
      <c r="W216" s="124">
        <f ca="1"/>
        <v>0</v>
      </c>
      <c r="X216" s="124">
        <f ca="1"/>
        <v>0</v>
      </c>
      <c r="Y216" s="124">
        <f ca="1"/>
        <v>0</v>
      </c>
      <c r="AD216">
        <f t="shared" si="19"/>
        <v>0</v>
      </c>
      <c r="AE216">
        <f t="shared" si="20"/>
        <v>0</v>
      </c>
      <c r="AF216">
        <f t="shared" si="21"/>
        <v>0</v>
      </c>
    </row>
    <row r="217" spans="3:32" hidden="1" outlineLevel="1">
      <c r="C217" s="13" t="s">
        <v>37</v>
      </c>
      <c r="D217" s="49">
        <f t="shared" si="18"/>
        <v>208</v>
      </c>
      <c r="E217" s="42"/>
      <c r="F217" s="63"/>
      <c r="G217" s="51"/>
      <c r="H217" s="51"/>
      <c r="I217" s="58">
        <v>0</v>
      </c>
      <c r="J217" s="69">
        <v>0.1</v>
      </c>
      <c r="K217" s="58"/>
      <c r="L217" s="70">
        <f t="shared" si="22"/>
        <v>0</v>
      </c>
      <c r="M217" s="51"/>
      <c r="N217" s="51"/>
      <c r="O217" s="7"/>
      <c r="P217" s="101">
        <f t="shared" si="23"/>
        <v>208</v>
      </c>
      <c r="Q217" s="119" cm="1">
        <f t="array" aca="1" ref="Q217" ca="1">IF($J217=INDIRECT(ADDRESS(ROW(),MATCH("税率",$8:$8,0),2)),$L217-INDIRECT(ADDRESS(ROW(),MATCH("計算後税抜対象外",$8:$8,0),2))-INDIRECT(ADDRESS(ROW(),MATCH("税抜き対象外",$8:$8,0),2))-INDIRECT(ADDRESS(ROW(),MATCH("税抜確認額",$8:$8,0),2)),ROUNDDOWN(($I217-$K217)/(1+INDIRECT(ADDRESS(ROW(),MATCH("税率",$8:$8,0),2))),0)-INDIRECT(ADDRESS(ROW(),MATCH("計算後税抜対象外",$8:$8,0),2))-INDIRECT(ADDRESS(ROW(),MATCH("税抜き対象外",$8:$8,0),2))-INDIRECT(ADDRESS(ROW(),MATCH("税抜確認額",$8:$8,0),)))</f>
        <v>0</v>
      </c>
      <c r="R217" s="120">
        <v>0.1</v>
      </c>
      <c r="S217" s="125"/>
      <c r="T217" s="125"/>
      <c r="U217" s="125"/>
      <c r="V217" s="122"/>
      <c r="W217" s="124">
        <f ca="1"/>
        <v>0</v>
      </c>
      <c r="X217" s="124">
        <f ca="1"/>
        <v>0</v>
      </c>
      <c r="Y217" s="124">
        <f ca="1"/>
        <v>0</v>
      </c>
      <c r="AD217">
        <f t="shared" si="19"/>
        <v>0</v>
      </c>
      <c r="AE217">
        <f t="shared" si="20"/>
        <v>0</v>
      </c>
      <c r="AF217">
        <f t="shared" si="21"/>
        <v>0</v>
      </c>
    </row>
    <row r="218" spans="3:32" hidden="1" outlineLevel="1">
      <c r="C218" s="13" t="s">
        <v>37</v>
      </c>
      <c r="D218" s="49">
        <f t="shared" si="18"/>
        <v>209</v>
      </c>
      <c r="E218" s="42"/>
      <c r="F218" s="63"/>
      <c r="G218" s="51"/>
      <c r="H218" s="51"/>
      <c r="I218" s="58">
        <v>0</v>
      </c>
      <c r="J218" s="69">
        <v>0.1</v>
      </c>
      <c r="K218" s="58"/>
      <c r="L218" s="70">
        <f t="shared" si="22"/>
        <v>0</v>
      </c>
      <c r="M218" s="51"/>
      <c r="N218" s="51"/>
      <c r="O218" s="7"/>
      <c r="P218" s="101">
        <f t="shared" si="23"/>
        <v>209</v>
      </c>
      <c r="Q218" s="119" cm="1">
        <f t="array" aca="1" ref="Q218" ca="1">IF($J218=INDIRECT(ADDRESS(ROW(),MATCH("税率",$8:$8,0),2)),$L218-INDIRECT(ADDRESS(ROW(),MATCH("計算後税抜対象外",$8:$8,0),2))-INDIRECT(ADDRESS(ROW(),MATCH("税抜き対象外",$8:$8,0),2))-INDIRECT(ADDRESS(ROW(),MATCH("税抜確認額",$8:$8,0),2)),ROUNDDOWN(($I218-$K218)/(1+INDIRECT(ADDRESS(ROW(),MATCH("税率",$8:$8,0),2))),0)-INDIRECT(ADDRESS(ROW(),MATCH("計算後税抜対象外",$8:$8,0),2))-INDIRECT(ADDRESS(ROW(),MATCH("税抜き対象外",$8:$8,0),2))-INDIRECT(ADDRESS(ROW(),MATCH("税抜確認額",$8:$8,0),)))</f>
        <v>0</v>
      </c>
      <c r="R218" s="120">
        <v>0.1</v>
      </c>
      <c r="S218" s="125"/>
      <c r="T218" s="125"/>
      <c r="U218" s="125"/>
      <c r="V218" s="122"/>
      <c r="W218" s="124">
        <f ca="1"/>
        <v>0</v>
      </c>
      <c r="X218" s="124">
        <f ca="1"/>
        <v>0</v>
      </c>
      <c r="Y218" s="124">
        <f ca="1"/>
        <v>0</v>
      </c>
      <c r="AD218">
        <f t="shared" si="19"/>
        <v>0</v>
      </c>
      <c r="AE218">
        <f t="shared" si="20"/>
        <v>0</v>
      </c>
      <c r="AF218">
        <f t="shared" si="21"/>
        <v>0</v>
      </c>
    </row>
    <row r="219" spans="3:32" hidden="1" outlineLevel="1">
      <c r="C219" s="13" t="s">
        <v>37</v>
      </c>
      <c r="D219" s="49">
        <f t="shared" si="18"/>
        <v>210</v>
      </c>
      <c r="E219" s="42"/>
      <c r="F219" s="63"/>
      <c r="G219" s="51"/>
      <c r="H219" s="51"/>
      <c r="I219" s="58">
        <v>0</v>
      </c>
      <c r="J219" s="69">
        <v>0.1</v>
      </c>
      <c r="K219" s="58"/>
      <c r="L219" s="70">
        <f t="shared" si="22"/>
        <v>0</v>
      </c>
      <c r="M219" s="51"/>
      <c r="N219" s="51"/>
      <c r="O219" s="7"/>
      <c r="P219" s="101">
        <f t="shared" si="23"/>
        <v>210</v>
      </c>
      <c r="Q219" s="119" cm="1">
        <f t="array" aca="1" ref="Q219" ca="1">IF($J219=INDIRECT(ADDRESS(ROW(),MATCH("税率",$8:$8,0),2)),$L219-INDIRECT(ADDRESS(ROW(),MATCH("計算後税抜対象外",$8:$8,0),2))-INDIRECT(ADDRESS(ROW(),MATCH("税抜き対象外",$8:$8,0),2))-INDIRECT(ADDRESS(ROW(),MATCH("税抜確認額",$8:$8,0),2)),ROUNDDOWN(($I219-$K219)/(1+INDIRECT(ADDRESS(ROW(),MATCH("税率",$8:$8,0),2))),0)-INDIRECT(ADDRESS(ROW(),MATCH("計算後税抜対象外",$8:$8,0),2))-INDIRECT(ADDRESS(ROW(),MATCH("税抜き対象外",$8:$8,0),2))-INDIRECT(ADDRESS(ROW(),MATCH("税抜確認額",$8:$8,0),)))</f>
        <v>0</v>
      </c>
      <c r="R219" s="120">
        <v>0.1</v>
      </c>
      <c r="S219" s="125"/>
      <c r="T219" s="125"/>
      <c r="U219" s="125"/>
      <c r="V219" s="122"/>
      <c r="W219" s="124">
        <f ca="1"/>
        <v>0</v>
      </c>
      <c r="X219" s="124">
        <f ca="1"/>
        <v>0</v>
      </c>
      <c r="Y219" s="124">
        <f ca="1"/>
        <v>0</v>
      </c>
      <c r="AD219">
        <f t="shared" si="19"/>
        <v>0</v>
      </c>
      <c r="AE219">
        <f t="shared" si="20"/>
        <v>0</v>
      </c>
      <c r="AF219">
        <f t="shared" si="21"/>
        <v>0</v>
      </c>
    </row>
    <row r="220" spans="3:32" hidden="1" outlineLevel="1">
      <c r="C220" s="13" t="s">
        <v>37</v>
      </c>
      <c r="D220" s="49">
        <f t="shared" si="18"/>
        <v>211</v>
      </c>
      <c r="E220" s="42"/>
      <c r="F220" s="63"/>
      <c r="G220" s="51"/>
      <c r="H220" s="51"/>
      <c r="I220" s="58">
        <v>0</v>
      </c>
      <c r="J220" s="69">
        <v>0.1</v>
      </c>
      <c r="K220" s="58"/>
      <c r="L220" s="70">
        <f t="shared" si="22"/>
        <v>0</v>
      </c>
      <c r="M220" s="51"/>
      <c r="N220" s="51"/>
      <c r="O220" s="7"/>
      <c r="P220" s="101">
        <f t="shared" si="23"/>
        <v>211</v>
      </c>
      <c r="Q220" s="119" cm="1">
        <f t="array" aca="1" ref="Q220" ca="1">IF($J220=INDIRECT(ADDRESS(ROW(),MATCH("税率",$8:$8,0),2)),$L220-INDIRECT(ADDRESS(ROW(),MATCH("計算後税抜対象外",$8:$8,0),2))-INDIRECT(ADDRESS(ROW(),MATCH("税抜き対象外",$8:$8,0),2))-INDIRECT(ADDRESS(ROW(),MATCH("税抜確認額",$8:$8,0),2)),ROUNDDOWN(($I220-$K220)/(1+INDIRECT(ADDRESS(ROW(),MATCH("税率",$8:$8,0),2))),0)-INDIRECT(ADDRESS(ROW(),MATCH("計算後税抜対象外",$8:$8,0),2))-INDIRECT(ADDRESS(ROW(),MATCH("税抜き対象外",$8:$8,0),2))-INDIRECT(ADDRESS(ROW(),MATCH("税抜確認額",$8:$8,0),)))</f>
        <v>0</v>
      </c>
      <c r="R220" s="120">
        <v>0.1</v>
      </c>
      <c r="S220" s="125"/>
      <c r="T220" s="125"/>
      <c r="U220" s="125"/>
      <c r="V220" s="122"/>
      <c r="W220" s="124">
        <f ca="1"/>
        <v>0</v>
      </c>
      <c r="X220" s="124">
        <f ca="1"/>
        <v>0</v>
      </c>
      <c r="Y220" s="124">
        <f ca="1"/>
        <v>0</v>
      </c>
      <c r="AD220">
        <f t="shared" si="19"/>
        <v>0</v>
      </c>
      <c r="AE220">
        <f t="shared" si="20"/>
        <v>0</v>
      </c>
      <c r="AF220">
        <f t="shared" si="21"/>
        <v>0</v>
      </c>
    </row>
    <row r="221" spans="3:32" hidden="1" outlineLevel="1">
      <c r="C221" s="13" t="s">
        <v>37</v>
      </c>
      <c r="D221" s="49">
        <f t="shared" si="18"/>
        <v>212</v>
      </c>
      <c r="E221" s="42"/>
      <c r="F221" s="63"/>
      <c r="G221" s="51"/>
      <c r="H221" s="51"/>
      <c r="I221" s="58">
        <v>0</v>
      </c>
      <c r="J221" s="69">
        <v>0.1</v>
      </c>
      <c r="K221" s="58"/>
      <c r="L221" s="70">
        <f t="shared" si="22"/>
        <v>0</v>
      </c>
      <c r="M221" s="51"/>
      <c r="N221" s="51"/>
      <c r="O221" s="7"/>
      <c r="P221" s="101">
        <f t="shared" si="23"/>
        <v>212</v>
      </c>
      <c r="Q221" s="119" cm="1">
        <f t="array" aca="1" ref="Q221" ca="1">IF($J221=INDIRECT(ADDRESS(ROW(),MATCH("税率",$8:$8,0),2)),$L221-INDIRECT(ADDRESS(ROW(),MATCH("計算後税抜対象外",$8:$8,0),2))-INDIRECT(ADDRESS(ROW(),MATCH("税抜き対象外",$8:$8,0),2))-INDIRECT(ADDRESS(ROW(),MATCH("税抜確認額",$8:$8,0),2)),ROUNDDOWN(($I221-$K221)/(1+INDIRECT(ADDRESS(ROW(),MATCH("税率",$8:$8,0),2))),0)-INDIRECT(ADDRESS(ROW(),MATCH("計算後税抜対象外",$8:$8,0),2))-INDIRECT(ADDRESS(ROW(),MATCH("税抜き対象外",$8:$8,0),2))-INDIRECT(ADDRESS(ROW(),MATCH("税抜確認額",$8:$8,0),)))</f>
        <v>0</v>
      </c>
      <c r="R221" s="120">
        <v>0.1</v>
      </c>
      <c r="S221" s="125"/>
      <c r="T221" s="125"/>
      <c r="U221" s="125"/>
      <c r="V221" s="122"/>
      <c r="W221" s="124">
        <f ca="1"/>
        <v>0</v>
      </c>
      <c r="X221" s="124">
        <f ca="1"/>
        <v>0</v>
      </c>
      <c r="Y221" s="124">
        <f ca="1"/>
        <v>0</v>
      </c>
      <c r="AD221">
        <f t="shared" si="19"/>
        <v>0</v>
      </c>
      <c r="AE221">
        <f t="shared" si="20"/>
        <v>0</v>
      </c>
      <c r="AF221">
        <f t="shared" si="21"/>
        <v>0</v>
      </c>
    </row>
    <row r="222" spans="3:32" hidden="1" outlineLevel="1">
      <c r="C222" s="13" t="s">
        <v>37</v>
      </c>
      <c r="D222" s="49">
        <f t="shared" si="18"/>
        <v>213</v>
      </c>
      <c r="E222" s="42"/>
      <c r="F222" s="63"/>
      <c r="G222" s="51"/>
      <c r="H222" s="51"/>
      <c r="I222" s="58">
        <v>0</v>
      </c>
      <c r="J222" s="69">
        <v>0.1</v>
      </c>
      <c r="K222" s="58"/>
      <c r="L222" s="70">
        <f t="shared" si="22"/>
        <v>0</v>
      </c>
      <c r="M222" s="51"/>
      <c r="N222" s="51"/>
      <c r="O222" s="7"/>
      <c r="P222" s="101">
        <f t="shared" si="23"/>
        <v>213</v>
      </c>
      <c r="Q222" s="119" cm="1">
        <f t="array" aca="1" ref="Q222" ca="1">IF($J222=INDIRECT(ADDRESS(ROW(),MATCH("税率",$8:$8,0),2)),$L222-INDIRECT(ADDRESS(ROW(),MATCH("計算後税抜対象外",$8:$8,0),2))-INDIRECT(ADDRESS(ROW(),MATCH("税抜き対象外",$8:$8,0),2))-INDIRECT(ADDRESS(ROW(),MATCH("税抜確認額",$8:$8,0),2)),ROUNDDOWN(($I222-$K222)/(1+INDIRECT(ADDRESS(ROW(),MATCH("税率",$8:$8,0),2))),0)-INDIRECT(ADDRESS(ROW(),MATCH("計算後税抜対象外",$8:$8,0),2))-INDIRECT(ADDRESS(ROW(),MATCH("税抜き対象外",$8:$8,0),2))-INDIRECT(ADDRESS(ROW(),MATCH("税抜確認額",$8:$8,0),)))</f>
        <v>0</v>
      </c>
      <c r="R222" s="120">
        <v>0.1</v>
      </c>
      <c r="S222" s="125"/>
      <c r="T222" s="125"/>
      <c r="U222" s="125"/>
      <c r="V222" s="122"/>
      <c r="W222" s="124">
        <f ca="1"/>
        <v>0</v>
      </c>
      <c r="X222" s="124">
        <f ca="1"/>
        <v>0</v>
      </c>
      <c r="Y222" s="124">
        <f ca="1"/>
        <v>0</v>
      </c>
      <c r="AD222">
        <f t="shared" si="19"/>
        <v>0</v>
      </c>
      <c r="AE222">
        <f t="shared" si="20"/>
        <v>0</v>
      </c>
      <c r="AF222">
        <f t="shared" si="21"/>
        <v>0</v>
      </c>
    </row>
    <row r="223" spans="3:32" hidden="1" outlineLevel="1">
      <c r="C223" s="13" t="s">
        <v>37</v>
      </c>
      <c r="D223" s="49">
        <f t="shared" si="18"/>
        <v>214</v>
      </c>
      <c r="E223" s="42"/>
      <c r="F223" s="63"/>
      <c r="G223" s="51"/>
      <c r="H223" s="51"/>
      <c r="I223" s="58">
        <v>0</v>
      </c>
      <c r="J223" s="69">
        <v>0.1</v>
      </c>
      <c r="K223" s="58"/>
      <c r="L223" s="70">
        <f t="shared" si="22"/>
        <v>0</v>
      </c>
      <c r="M223" s="51"/>
      <c r="N223" s="51"/>
      <c r="O223" s="7"/>
      <c r="P223" s="101">
        <f t="shared" si="23"/>
        <v>214</v>
      </c>
      <c r="Q223" s="119" cm="1">
        <f t="array" aca="1" ref="Q223" ca="1">IF($J223=INDIRECT(ADDRESS(ROW(),MATCH("税率",$8:$8,0),2)),$L223-INDIRECT(ADDRESS(ROW(),MATCH("計算後税抜対象外",$8:$8,0),2))-INDIRECT(ADDRESS(ROW(),MATCH("税抜き対象外",$8:$8,0),2))-INDIRECT(ADDRESS(ROW(),MATCH("税抜確認額",$8:$8,0),2)),ROUNDDOWN(($I223-$K223)/(1+INDIRECT(ADDRESS(ROW(),MATCH("税率",$8:$8,0),2))),0)-INDIRECT(ADDRESS(ROW(),MATCH("計算後税抜対象外",$8:$8,0),2))-INDIRECT(ADDRESS(ROW(),MATCH("税抜き対象外",$8:$8,0),2))-INDIRECT(ADDRESS(ROW(),MATCH("税抜確認額",$8:$8,0),)))</f>
        <v>0</v>
      </c>
      <c r="R223" s="120">
        <v>0.1</v>
      </c>
      <c r="S223" s="125"/>
      <c r="T223" s="125"/>
      <c r="U223" s="125"/>
      <c r="V223" s="122"/>
      <c r="W223" s="124">
        <f ca="1"/>
        <v>0</v>
      </c>
      <c r="X223" s="124">
        <f ca="1"/>
        <v>0</v>
      </c>
      <c r="Y223" s="124">
        <f ca="1"/>
        <v>0</v>
      </c>
      <c r="AD223">
        <f t="shared" si="19"/>
        <v>0</v>
      </c>
      <c r="AE223">
        <f t="shared" si="20"/>
        <v>0</v>
      </c>
      <c r="AF223">
        <f t="shared" si="21"/>
        <v>0</v>
      </c>
    </row>
    <row r="224" spans="3:32" hidden="1" outlineLevel="1">
      <c r="C224" s="13" t="s">
        <v>37</v>
      </c>
      <c r="D224" s="49">
        <f t="shared" si="18"/>
        <v>215</v>
      </c>
      <c r="E224" s="42"/>
      <c r="F224" s="63"/>
      <c r="G224" s="51"/>
      <c r="H224" s="51"/>
      <c r="I224" s="58">
        <v>0</v>
      </c>
      <c r="J224" s="69">
        <v>0.1</v>
      </c>
      <c r="K224" s="58"/>
      <c r="L224" s="70">
        <f t="shared" si="22"/>
        <v>0</v>
      </c>
      <c r="M224" s="51"/>
      <c r="N224" s="51"/>
      <c r="O224" s="7"/>
      <c r="P224" s="101">
        <f t="shared" si="23"/>
        <v>215</v>
      </c>
      <c r="Q224" s="119" cm="1">
        <f t="array" aca="1" ref="Q224" ca="1">IF($J224=INDIRECT(ADDRESS(ROW(),MATCH("税率",$8:$8,0),2)),$L224-INDIRECT(ADDRESS(ROW(),MATCH("計算後税抜対象外",$8:$8,0),2))-INDIRECT(ADDRESS(ROW(),MATCH("税抜き対象外",$8:$8,0),2))-INDIRECT(ADDRESS(ROW(),MATCH("税抜確認額",$8:$8,0),2)),ROUNDDOWN(($I224-$K224)/(1+INDIRECT(ADDRESS(ROW(),MATCH("税率",$8:$8,0),2))),0)-INDIRECT(ADDRESS(ROW(),MATCH("計算後税抜対象外",$8:$8,0),2))-INDIRECT(ADDRESS(ROW(),MATCH("税抜き対象外",$8:$8,0),2))-INDIRECT(ADDRESS(ROW(),MATCH("税抜確認額",$8:$8,0),)))</f>
        <v>0</v>
      </c>
      <c r="R224" s="120">
        <v>0.1</v>
      </c>
      <c r="S224" s="125"/>
      <c r="T224" s="125"/>
      <c r="U224" s="125"/>
      <c r="V224" s="122"/>
      <c r="W224" s="124">
        <f ca="1"/>
        <v>0</v>
      </c>
      <c r="X224" s="124">
        <f ca="1"/>
        <v>0</v>
      </c>
      <c r="Y224" s="124">
        <f ca="1"/>
        <v>0</v>
      </c>
      <c r="AD224">
        <f t="shared" si="19"/>
        <v>0</v>
      </c>
      <c r="AE224">
        <f t="shared" si="20"/>
        <v>0</v>
      </c>
      <c r="AF224">
        <f t="shared" si="21"/>
        <v>0</v>
      </c>
    </row>
    <row r="225" spans="3:32" hidden="1" outlineLevel="1">
      <c r="C225" s="13" t="s">
        <v>37</v>
      </c>
      <c r="D225" s="49">
        <f t="shared" si="18"/>
        <v>216</v>
      </c>
      <c r="E225" s="42"/>
      <c r="F225" s="63"/>
      <c r="G225" s="51"/>
      <c r="H225" s="51"/>
      <c r="I225" s="58">
        <v>0</v>
      </c>
      <c r="J225" s="69">
        <v>0.1</v>
      </c>
      <c r="K225" s="58"/>
      <c r="L225" s="70">
        <f t="shared" si="22"/>
        <v>0</v>
      </c>
      <c r="M225" s="51"/>
      <c r="N225" s="51"/>
      <c r="O225" s="7"/>
      <c r="P225" s="101">
        <f t="shared" si="23"/>
        <v>216</v>
      </c>
      <c r="Q225" s="119" cm="1">
        <f t="array" aca="1" ref="Q225" ca="1">IF($J225=INDIRECT(ADDRESS(ROW(),MATCH("税率",$8:$8,0),2)),$L225-INDIRECT(ADDRESS(ROW(),MATCH("計算後税抜対象外",$8:$8,0),2))-INDIRECT(ADDRESS(ROW(),MATCH("税抜き対象外",$8:$8,0),2))-INDIRECT(ADDRESS(ROW(),MATCH("税抜確認額",$8:$8,0),2)),ROUNDDOWN(($I225-$K225)/(1+INDIRECT(ADDRESS(ROW(),MATCH("税率",$8:$8,0),2))),0)-INDIRECT(ADDRESS(ROW(),MATCH("計算後税抜対象外",$8:$8,0),2))-INDIRECT(ADDRESS(ROW(),MATCH("税抜き対象外",$8:$8,0),2))-INDIRECT(ADDRESS(ROW(),MATCH("税抜確認額",$8:$8,0),)))</f>
        <v>0</v>
      </c>
      <c r="R225" s="120">
        <v>0.1</v>
      </c>
      <c r="S225" s="125"/>
      <c r="T225" s="125"/>
      <c r="U225" s="125"/>
      <c r="V225" s="122"/>
      <c r="W225" s="124">
        <f ca="1"/>
        <v>0</v>
      </c>
      <c r="X225" s="124">
        <f ca="1"/>
        <v>0</v>
      </c>
      <c r="Y225" s="124">
        <f ca="1"/>
        <v>0</v>
      </c>
      <c r="AD225">
        <f t="shared" si="19"/>
        <v>0</v>
      </c>
      <c r="AE225">
        <f t="shared" si="20"/>
        <v>0</v>
      </c>
      <c r="AF225">
        <f t="shared" si="21"/>
        <v>0</v>
      </c>
    </row>
    <row r="226" spans="3:32" hidden="1" outlineLevel="1">
      <c r="C226" s="13" t="s">
        <v>37</v>
      </c>
      <c r="D226" s="49">
        <f t="shared" si="18"/>
        <v>217</v>
      </c>
      <c r="E226" s="42"/>
      <c r="F226" s="63"/>
      <c r="G226" s="51"/>
      <c r="H226" s="51"/>
      <c r="I226" s="58">
        <v>0</v>
      </c>
      <c r="J226" s="69">
        <v>0.1</v>
      </c>
      <c r="K226" s="58"/>
      <c r="L226" s="70">
        <f t="shared" si="22"/>
        <v>0</v>
      </c>
      <c r="M226" s="51"/>
      <c r="N226" s="51"/>
      <c r="O226" s="7"/>
      <c r="P226" s="101">
        <f t="shared" si="23"/>
        <v>217</v>
      </c>
      <c r="Q226" s="119" cm="1">
        <f t="array" aca="1" ref="Q226" ca="1">IF($J226=INDIRECT(ADDRESS(ROW(),MATCH("税率",$8:$8,0),2)),$L226-INDIRECT(ADDRESS(ROW(),MATCH("計算後税抜対象外",$8:$8,0),2))-INDIRECT(ADDRESS(ROW(),MATCH("税抜き対象外",$8:$8,0),2))-INDIRECT(ADDRESS(ROW(),MATCH("税抜確認額",$8:$8,0),2)),ROUNDDOWN(($I226-$K226)/(1+INDIRECT(ADDRESS(ROW(),MATCH("税率",$8:$8,0),2))),0)-INDIRECT(ADDRESS(ROW(),MATCH("計算後税抜対象外",$8:$8,0),2))-INDIRECT(ADDRESS(ROW(),MATCH("税抜き対象外",$8:$8,0),2))-INDIRECT(ADDRESS(ROW(),MATCH("税抜確認額",$8:$8,0),)))</f>
        <v>0</v>
      </c>
      <c r="R226" s="120">
        <v>0.1</v>
      </c>
      <c r="S226" s="125"/>
      <c r="T226" s="125"/>
      <c r="U226" s="125"/>
      <c r="V226" s="122"/>
      <c r="W226" s="124">
        <f ca="1"/>
        <v>0</v>
      </c>
      <c r="X226" s="124">
        <f ca="1"/>
        <v>0</v>
      </c>
      <c r="Y226" s="124">
        <f ca="1"/>
        <v>0</v>
      </c>
      <c r="AD226">
        <f t="shared" si="19"/>
        <v>0</v>
      </c>
      <c r="AE226">
        <f t="shared" si="20"/>
        <v>0</v>
      </c>
      <c r="AF226">
        <f t="shared" si="21"/>
        <v>0</v>
      </c>
    </row>
    <row r="227" spans="3:32" hidden="1" outlineLevel="1">
      <c r="C227" s="13" t="s">
        <v>37</v>
      </c>
      <c r="D227" s="49">
        <f t="shared" si="18"/>
        <v>218</v>
      </c>
      <c r="E227" s="42"/>
      <c r="F227" s="63"/>
      <c r="G227" s="51"/>
      <c r="H227" s="51"/>
      <c r="I227" s="58">
        <v>0</v>
      </c>
      <c r="J227" s="69">
        <v>0.1</v>
      </c>
      <c r="K227" s="58"/>
      <c r="L227" s="70">
        <f t="shared" si="22"/>
        <v>0</v>
      </c>
      <c r="M227" s="51"/>
      <c r="N227" s="51"/>
      <c r="O227" s="7"/>
      <c r="P227" s="101">
        <f t="shared" si="23"/>
        <v>218</v>
      </c>
      <c r="Q227" s="119" cm="1">
        <f t="array" aca="1" ref="Q227" ca="1">IF($J227=INDIRECT(ADDRESS(ROW(),MATCH("税率",$8:$8,0),2)),$L227-INDIRECT(ADDRESS(ROW(),MATCH("計算後税抜対象外",$8:$8,0),2))-INDIRECT(ADDRESS(ROW(),MATCH("税抜き対象外",$8:$8,0),2))-INDIRECT(ADDRESS(ROW(),MATCH("税抜確認額",$8:$8,0),2)),ROUNDDOWN(($I227-$K227)/(1+INDIRECT(ADDRESS(ROW(),MATCH("税率",$8:$8,0),2))),0)-INDIRECT(ADDRESS(ROW(),MATCH("計算後税抜対象外",$8:$8,0),2))-INDIRECT(ADDRESS(ROW(),MATCH("税抜き対象外",$8:$8,0),2))-INDIRECT(ADDRESS(ROW(),MATCH("税抜確認額",$8:$8,0),)))</f>
        <v>0</v>
      </c>
      <c r="R227" s="120">
        <v>0.1</v>
      </c>
      <c r="S227" s="125"/>
      <c r="T227" s="125"/>
      <c r="U227" s="125"/>
      <c r="V227" s="122"/>
      <c r="W227" s="124">
        <f ca="1"/>
        <v>0</v>
      </c>
      <c r="X227" s="124">
        <f ca="1"/>
        <v>0</v>
      </c>
      <c r="Y227" s="124">
        <f ca="1"/>
        <v>0</v>
      </c>
      <c r="AD227">
        <f t="shared" si="19"/>
        <v>0</v>
      </c>
      <c r="AE227">
        <f t="shared" si="20"/>
        <v>0</v>
      </c>
      <c r="AF227">
        <f t="shared" si="21"/>
        <v>0</v>
      </c>
    </row>
    <row r="228" spans="3:32" hidden="1" outlineLevel="1">
      <c r="C228" s="13" t="s">
        <v>37</v>
      </c>
      <c r="D228" s="49">
        <f t="shared" si="18"/>
        <v>219</v>
      </c>
      <c r="E228" s="42"/>
      <c r="F228" s="63"/>
      <c r="G228" s="51"/>
      <c r="H228" s="51"/>
      <c r="I228" s="58">
        <v>0</v>
      </c>
      <c r="J228" s="69">
        <v>0.1</v>
      </c>
      <c r="K228" s="58"/>
      <c r="L228" s="70">
        <f t="shared" si="22"/>
        <v>0</v>
      </c>
      <c r="M228" s="51"/>
      <c r="N228" s="51"/>
      <c r="O228" s="7"/>
      <c r="P228" s="101">
        <f t="shared" si="23"/>
        <v>219</v>
      </c>
      <c r="Q228" s="119" cm="1">
        <f t="array" aca="1" ref="Q228" ca="1">IF($J228=INDIRECT(ADDRESS(ROW(),MATCH("税率",$8:$8,0),2)),$L228-INDIRECT(ADDRESS(ROW(),MATCH("計算後税抜対象外",$8:$8,0),2))-INDIRECT(ADDRESS(ROW(),MATCH("税抜き対象外",$8:$8,0),2))-INDIRECT(ADDRESS(ROW(),MATCH("税抜確認額",$8:$8,0),2)),ROUNDDOWN(($I228-$K228)/(1+INDIRECT(ADDRESS(ROW(),MATCH("税率",$8:$8,0),2))),0)-INDIRECT(ADDRESS(ROW(),MATCH("計算後税抜対象外",$8:$8,0),2))-INDIRECT(ADDRESS(ROW(),MATCH("税抜き対象外",$8:$8,0),2))-INDIRECT(ADDRESS(ROW(),MATCH("税抜確認額",$8:$8,0),)))</f>
        <v>0</v>
      </c>
      <c r="R228" s="120">
        <v>0.1</v>
      </c>
      <c r="S228" s="125"/>
      <c r="T228" s="125"/>
      <c r="U228" s="125"/>
      <c r="V228" s="122"/>
      <c r="W228" s="124">
        <f ca="1"/>
        <v>0</v>
      </c>
      <c r="X228" s="124">
        <f ca="1"/>
        <v>0</v>
      </c>
      <c r="Y228" s="124">
        <f ca="1"/>
        <v>0</v>
      </c>
      <c r="AD228">
        <f t="shared" si="19"/>
        <v>0</v>
      </c>
      <c r="AE228">
        <f t="shared" si="20"/>
        <v>0</v>
      </c>
      <c r="AF228">
        <f t="shared" si="21"/>
        <v>0</v>
      </c>
    </row>
    <row r="229" spans="3:32" hidden="1" outlineLevel="1">
      <c r="C229" s="13" t="s">
        <v>37</v>
      </c>
      <c r="D229" s="49">
        <f t="shared" si="18"/>
        <v>220</v>
      </c>
      <c r="E229" s="42"/>
      <c r="F229" s="63"/>
      <c r="G229" s="51"/>
      <c r="H229" s="51"/>
      <c r="I229" s="58">
        <v>0</v>
      </c>
      <c r="J229" s="69">
        <v>0.1</v>
      </c>
      <c r="K229" s="58"/>
      <c r="L229" s="70">
        <f t="shared" si="22"/>
        <v>0</v>
      </c>
      <c r="M229" s="51"/>
      <c r="N229" s="51"/>
      <c r="O229" s="7"/>
      <c r="P229" s="101">
        <f t="shared" si="23"/>
        <v>220</v>
      </c>
      <c r="Q229" s="119" cm="1">
        <f t="array" aca="1" ref="Q229" ca="1">IF($J229=INDIRECT(ADDRESS(ROW(),MATCH("税率",$8:$8,0),2)),$L229-INDIRECT(ADDRESS(ROW(),MATCH("計算後税抜対象外",$8:$8,0),2))-INDIRECT(ADDRESS(ROW(),MATCH("税抜き対象外",$8:$8,0),2))-INDIRECT(ADDRESS(ROW(),MATCH("税抜確認額",$8:$8,0),2)),ROUNDDOWN(($I229-$K229)/(1+INDIRECT(ADDRESS(ROW(),MATCH("税率",$8:$8,0),2))),0)-INDIRECT(ADDRESS(ROW(),MATCH("計算後税抜対象外",$8:$8,0),2))-INDIRECT(ADDRESS(ROW(),MATCH("税抜き対象外",$8:$8,0),2))-INDIRECT(ADDRESS(ROW(),MATCH("税抜確認額",$8:$8,0),)))</f>
        <v>0</v>
      </c>
      <c r="R229" s="120">
        <v>0.1</v>
      </c>
      <c r="S229" s="125"/>
      <c r="T229" s="125"/>
      <c r="U229" s="125"/>
      <c r="V229" s="122"/>
      <c r="W229" s="124">
        <f ca="1"/>
        <v>0</v>
      </c>
      <c r="X229" s="124">
        <f ca="1"/>
        <v>0</v>
      </c>
      <c r="Y229" s="124">
        <f ca="1"/>
        <v>0</v>
      </c>
      <c r="AD229">
        <f t="shared" si="19"/>
        <v>0</v>
      </c>
      <c r="AE229">
        <f t="shared" si="20"/>
        <v>0</v>
      </c>
      <c r="AF229">
        <f t="shared" si="21"/>
        <v>0</v>
      </c>
    </row>
    <row r="230" spans="3:32" hidden="1" outlineLevel="1">
      <c r="C230" s="13" t="s">
        <v>37</v>
      </c>
      <c r="D230" s="49">
        <f t="shared" si="18"/>
        <v>221</v>
      </c>
      <c r="E230" s="42"/>
      <c r="F230" s="63"/>
      <c r="G230" s="51"/>
      <c r="H230" s="51"/>
      <c r="I230" s="58">
        <v>0</v>
      </c>
      <c r="J230" s="69">
        <v>0.1</v>
      </c>
      <c r="K230" s="58"/>
      <c r="L230" s="70">
        <f t="shared" si="22"/>
        <v>0</v>
      </c>
      <c r="M230" s="51"/>
      <c r="N230" s="51"/>
      <c r="O230" s="7"/>
      <c r="P230" s="101">
        <f t="shared" si="23"/>
        <v>221</v>
      </c>
      <c r="Q230" s="119" cm="1">
        <f t="array" aca="1" ref="Q230" ca="1">IF($J230=INDIRECT(ADDRESS(ROW(),MATCH("税率",$8:$8,0),2)),$L230-INDIRECT(ADDRESS(ROW(),MATCH("計算後税抜対象外",$8:$8,0),2))-INDIRECT(ADDRESS(ROW(),MATCH("税抜き対象外",$8:$8,0),2))-INDIRECT(ADDRESS(ROW(),MATCH("税抜確認額",$8:$8,0),2)),ROUNDDOWN(($I230-$K230)/(1+INDIRECT(ADDRESS(ROW(),MATCH("税率",$8:$8,0),2))),0)-INDIRECT(ADDRESS(ROW(),MATCH("計算後税抜対象外",$8:$8,0),2))-INDIRECT(ADDRESS(ROW(),MATCH("税抜き対象外",$8:$8,0),2))-INDIRECT(ADDRESS(ROW(),MATCH("税抜確認額",$8:$8,0),)))</f>
        <v>0</v>
      </c>
      <c r="R230" s="120">
        <v>0.1</v>
      </c>
      <c r="S230" s="125"/>
      <c r="T230" s="125"/>
      <c r="U230" s="125"/>
      <c r="V230" s="122"/>
      <c r="W230" s="124">
        <f ca="1"/>
        <v>0</v>
      </c>
      <c r="X230" s="124">
        <f ca="1"/>
        <v>0</v>
      </c>
      <c r="Y230" s="124">
        <f ca="1"/>
        <v>0</v>
      </c>
      <c r="AD230">
        <f t="shared" si="19"/>
        <v>0</v>
      </c>
      <c r="AE230">
        <f t="shared" si="20"/>
        <v>0</v>
      </c>
      <c r="AF230">
        <f t="shared" si="21"/>
        <v>0</v>
      </c>
    </row>
    <row r="231" spans="3:32" hidden="1" outlineLevel="1">
      <c r="C231" s="13" t="s">
        <v>37</v>
      </c>
      <c r="D231" s="49">
        <f t="shared" si="18"/>
        <v>222</v>
      </c>
      <c r="E231" s="42"/>
      <c r="F231" s="63"/>
      <c r="G231" s="51"/>
      <c r="H231" s="51"/>
      <c r="I231" s="58">
        <v>0</v>
      </c>
      <c r="J231" s="69">
        <v>0.1</v>
      </c>
      <c r="K231" s="58"/>
      <c r="L231" s="70">
        <f t="shared" si="22"/>
        <v>0</v>
      </c>
      <c r="M231" s="51"/>
      <c r="N231" s="51"/>
      <c r="O231" s="7"/>
      <c r="P231" s="101">
        <f t="shared" si="23"/>
        <v>222</v>
      </c>
      <c r="Q231" s="119" cm="1">
        <f t="array" aca="1" ref="Q231" ca="1">IF($J231=INDIRECT(ADDRESS(ROW(),MATCH("税率",$8:$8,0),2)),$L231-INDIRECT(ADDRESS(ROW(),MATCH("計算後税抜対象外",$8:$8,0),2))-INDIRECT(ADDRESS(ROW(),MATCH("税抜き対象外",$8:$8,0),2))-INDIRECT(ADDRESS(ROW(),MATCH("税抜確認額",$8:$8,0),2)),ROUNDDOWN(($I231-$K231)/(1+INDIRECT(ADDRESS(ROW(),MATCH("税率",$8:$8,0),2))),0)-INDIRECT(ADDRESS(ROW(),MATCH("計算後税抜対象外",$8:$8,0),2))-INDIRECT(ADDRESS(ROW(),MATCH("税抜き対象外",$8:$8,0),2))-INDIRECT(ADDRESS(ROW(),MATCH("税抜確認額",$8:$8,0),)))</f>
        <v>0</v>
      </c>
      <c r="R231" s="120">
        <v>0.1</v>
      </c>
      <c r="S231" s="125"/>
      <c r="T231" s="125"/>
      <c r="U231" s="125"/>
      <c r="V231" s="122"/>
      <c r="W231" s="124">
        <f ca="1"/>
        <v>0</v>
      </c>
      <c r="X231" s="124">
        <f ca="1"/>
        <v>0</v>
      </c>
      <c r="Y231" s="124">
        <f ca="1"/>
        <v>0</v>
      </c>
      <c r="AD231">
        <f t="shared" si="19"/>
        <v>0</v>
      </c>
      <c r="AE231">
        <f t="shared" si="20"/>
        <v>0</v>
      </c>
      <c r="AF231">
        <f t="shared" si="21"/>
        <v>0</v>
      </c>
    </row>
    <row r="232" spans="3:32" hidden="1" outlineLevel="1">
      <c r="C232" s="13" t="s">
        <v>37</v>
      </c>
      <c r="D232" s="49">
        <f t="shared" si="18"/>
        <v>223</v>
      </c>
      <c r="E232" s="42"/>
      <c r="F232" s="63"/>
      <c r="G232" s="51"/>
      <c r="H232" s="51"/>
      <c r="I232" s="58">
        <v>0</v>
      </c>
      <c r="J232" s="69">
        <v>0.1</v>
      </c>
      <c r="K232" s="58"/>
      <c r="L232" s="70">
        <f t="shared" si="22"/>
        <v>0</v>
      </c>
      <c r="M232" s="51"/>
      <c r="N232" s="51"/>
      <c r="O232" s="7"/>
      <c r="P232" s="101">
        <f t="shared" si="23"/>
        <v>223</v>
      </c>
      <c r="Q232" s="119" cm="1">
        <f t="array" aca="1" ref="Q232" ca="1">IF($J232=INDIRECT(ADDRESS(ROW(),MATCH("税率",$8:$8,0),2)),$L232-INDIRECT(ADDRESS(ROW(),MATCH("計算後税抜対象外",$8:$8,0),2))-INDIRECT(ADDRESS(ROW(),MATCH("税抜き対象外",$8:$8,0),2))-INDIRECT(ADDRESS(ROW(),MATCH("税抜確認額",$8:$8,0),2)),ROUNDDOWN(($I232-$K232)/(1+INDIRECT(ADDRESS(ROW(),MATCH("税率",$8:$8,0),2))),0)-INDIRECT(ADDRESS(ROW(),MATCH("計算後税抜対象外",$8:$8,0),2))-INDIRECT(ADDRESS(ROW(),MATCH("税抜き対象外",$8:$8,0),2))-INDIRECT(ADDRESS(ROW(),MATCH("税抜確認額",$8:$8,0),)))</f>
        <v>0</v>
      </c>
      <c r="R232" s="120">
        <v>0.1</v>
      </c>
      <c r="S232" s="125"/>
      <c r="T232" s="125"/>
      <c r="U232" s="125"/>
      <c r="V232" s="122"/>
      <c r="W232" s="124">
        <f ca="1"/>
        <v>0</v>
      </c>
      <c r="X232" s="124">
        <f ca="1"/>
        <v>0</v>
      </c>
      <c r="Y232" s="124">
        <f ca="1"/>
        <v>0</v>
      </c>
      <c r="AD232">
        <f t="shared" si="19"/>
        <v>0</v>
      </c>
      <c r="AE232">
        <f t="shared" si="20"/>
        <v>0</v>
      </c>
      <c r="AF232">
        <f t="shared" si="21"/>
        <v>0</v>
      </c>
    </row>
    <row r="233" spans="3:32" hidden="1" outlineLevel="1">
      <c r="C233" s="13" t="s">
        <v>37</v>
      </c>
      <c r="D233" s="49">
        <f t="shared" si="18"/>
        <v>224</v>
      </c>
      <c r="E233" s="42"/>
      <c r="F233" s="63"/>
      <c r="G233" s="51"/>
      <c r="H233" s="51"/>
      <c r="I233" s="58">
        <v>0</v>
      </c>
      <c r="J233" s="69">
        <v>0.1</v>
      </c>
      <c r="K233" s="58"/>
      <c r="L233" s="70">
        <f t="shared" si="22"/>
        <v>0</v>
      </c>
      <c r="M233" s="51"/>
      <c r="N233" s="51"/>
      <c r="O233" s="7"/>
      <c r="P233" s="101">
        <f t="shared" si="23"/>
        <v>224</v>
      </c>
      <c r="Q233" s="119" cm="1">
        <f t="array" aca="1" ref="Q233" ca="1">IF($J233=INDIRECT(ADDRESS(ROW(),MATCH("税率",$8:$8,0),2)),$L233-INDIRECT(ADDRESS(ROW(),MATCH("計算後税抜対象外",$8:$8,0),2))-INDIRECT(ADDRESS(ROW(),MATCH("税抜き対象外",$8:$8,0),2))-INDIRECT(ADDRESS(ROW(),MATCH("税抜確認額",$8:$8,0),2)),ROUNDDOWN(($I233-$K233)/(1+INDIRECT(ADDRESS(ROW(),MATCH("税率",$8:$8,0),2))),0)-INDIRECT(ADDRESS(ROW(),MATCH("計算後税抜対象外",$8:$8,0),2))-INDIRECT(ADDRESS(ROW(),MATCH("税抜き対象外",$8:$8,0),2))-INDIRECT(ADDRESS(ROW(),MATCH("税抜確認額",$8:$8,0),)))</f>
        <v>0</v>
      </c>
      <c r="R233" s="120">
        <v>0.1</v>
      </c>
      <c r="S233" s="125"/>
      <c r="T233" s="125"/>
      <c r="U233" s="125"/>
      <c r="V233" s="122"/>
      <c r="W233" s="124">
        <f ca="1"/>
        <v>0</v>
      </c>
      <c r="X233" s="124">
        <f ca="1"/>
        <v>0</v>
      </c>
      <c r="Y233" s="124">
        <f ca="1"/>
        <v>0</v>
      </c>
      <c r="AD233">
        <f t="shared" si="19"/>
        <v>0</v>
      </c>
      <c r="AE233">
        <f t="shared" si="20"/>
        <v>0</v>
      </c>
      <c r="AF233">
        <f t="shared" si="21"/>
        <v>0</v>
      </c>
    </row>
    <row r="234" spans="3:32" hidden="1" outlineLevel="1">
      <c r="C234" s="13" t="s">
        <v>37</v>
      </c>
      <c r="D234" s="49">
        <f t="shared" si="18"/>
        <v>225</v>
      </c>
      <c r="E234" s="42"/>
      <c r="F234" s="63"/>
      <c r="G234" s="51"/>
      <c r="H234" s="51"/>
      <c r="I234" s="58">
        <v>0</v>
      </c>
      <c r="J234" s="69">
        <v>0.1</v>
      </c>
      <c r="K234" s="58"/>
      <c r="L234" s="70">
        <f t="shared" si="22"/>
        <v>0</v>
      </c>
      <c r="M234" s="51"/>
      <c r="N234" s="51"/>
      <c r="O234" s="7"/>
      <c r="P234" s="101">
        <f t="shared" si="23"/>
        <v>225</v>
      </c>
      <c r="Q234" s="119" cm="1">
        <f t="array" aca="1" ref="Q234" ca="1">IF($J234=INDIRECT(ADDRESS(ROW(),MATCH("税率",$8:$8,0),2)),$L234-INDIRECT(ADDRESS(ROW(),MATCH("計算後税抜対象外",$8:$8,0),2))-INDIRECT(ADDRESS(ROW(),MATCH("税抜き対象外",$8:$8,0),2))-INDIRECT(ADDRESS(ROW(),MATCH("税抜確認額",$8:$8,0),2)),ROUNDDOWN(($I234-$K234)/(1+INDIRECT(ADDRESS(ROW(),MATCH("税率",$8:$8,0),2))),0)-INDIRECT(ADDRESS(ROW(),MATCH("計算後税抜対象外",$8:$8,0),2))-INDIRECT(ADDRESS(ROW(),MATCH("税抜き対象外",$8:$8,0),2))-INDIRECT(ADDRESS(ROW(),MATCH("税抜確認額",$8:$8,0),)))</f>
        <v>0</v>
      </c>
      <c r="R234" s="120">
        <v>0.1</v>
      </c>
      <c r="S234" s="125"/>
      <c r="T234" s="125"/>
      <c r="U234" s="125"/>
      <c r="V234" s="122"/>
      <c r="W234" s="124">
        <f ca="1"/>
        <v>0</v>
      </c>
      <c r="X234" s="124">
        <f ca="1"/>
        <v>0</v>
      </c>
      <c r="Y234" s="124">
        <f ca="1"/>
        <v>0</v>
      </c>
      <c r="AD234">
        <f t="shared" si="19"/>
        <v>0</v>
      </c>
      <c r="AE234">
        <f t="shared" si="20"/>
        <v>0</v>
      </c>
      <c r="AF234">
        <f t="shared" si="21"/>
        <v>0</v>
      </c>
    </row>
    <row r="235" spans="3:32" hidden="1" outlineLevel="1">
      <c r="C235" s="13" t="s">
        <v>37</v>
      </c>
      <c r="D235" s="49">
        <f t="shared" si="18"/>
        <v>226</v>
      </c>
      <c r="E235" s="42"/>
      <c r="F235" s="63"/>
      <c r="G235" s="51"/>
      <c r="H235" s="51"/>
      <c r="I235" s="58">
        <v>0</v>
      </c>
      <c r="J235" s="69">
        <v>0.1</v>
      </c>
      <c r="K235" s="58"/>
      <c r="L235" s="70">
        <f t="shared" si="22"/>
        <v>0</v>
      </c>
      <c r="M235" s="51"/>
      <c r="N235" s="51"/>
      <c r="O235" s="7"/>
      <c r="P235" s="101">
        <f t="shared" si="23"/>
        <v>226</v>
      </c>
      <c r="Q235" s="119" cm="1">
        <f t="array" aca="1" ref="Q235" ca="1">IF($J235=INDIRECT(ADDRESS(ROW(),MATCH("税率",$8:$8,0),2)),$L235-INDIRECT(ADDRESS(ROW(),MATCH("計算後税抜対象外",$8:$8,0),2))-INDIRECT(ADDRESS(ROW(),MATCH("税抜き対象外",$8:$8,0),2))-INDIRECT(ADDRESS(ROW(),MATCH("税抜確認額",$8:$8,0),2)),ROUNDDOWN(($I235-$K235)/(1+INDIRECT(ADDRESS(ROW(),MATCH("税率",$8:$8,0),2))),0)-INDIRECT(ADDRESS(ROW(),MATCH("計算後税抜対象外",$8:$8,0),2))-INDIRECT(ADDRESS(ROW(),MATCH("税抜き対象外",$8:$8,0),2))-INDIRECT(ADDRESS(ROW(),MATCH("税抜確認額",$8:$8,0),)))</f>
        <v>0</v>
      </c>
      <c r="R235" s="120">
        <v>0.1</v>
      </c>
      <c r="S235" s="125"/>
      <c r="T235" s="125"/>
      <c r="U235" s="125"/>
      <c r="V235" s="122"/>
      <c r="W235" s="124">
        <f ca="1"/>
        <v>0</v>
      </c>
      <c r="X235" s="124">
        <f ca="1"/>
        <v>0</v>
      </c>
      <c r="Y235" s="124">
        <f ca="1"/>
        <v>0</v>
      </c>
      <c r="AD235">
        <f t="shared" si="19"/>
        <v>0</v>
      </c>
      <c r="AE235">
        <f t="shared" si="20"/>
        <v>0</v>
      </c>
      <c r="AF235">
        <f t="shared" si="21"/>
        <v>0</v>
      </c>
    </row>
    <row r="236" spans="3:32" hidden="1" outlineLevel="1">
      <c r="C236" s="13" t="s">
        <v>37</v>
      </c>
      <c r="D236" s="49">
        <f t="shared" si="18"/>
        <v>227</v>
      </c>
      <c r="E236" s="42"/>
      <c r="F236" s="63"/>
      <c r="G236" s="51"/>
      <c r="H236" s="51"/>
      <c r="I236" s="58">
        <v>0</v>
      </c>
      <c r="J236" s="69">
        <v>0.1</v>
      </c>
      <c r="K236" s="58"/>
      <c r="L236" s="70">
        <f t="shared" si="22"/>
        <v>0</v>
      </c>
      <c r="M236" s="51"/>
      <c r="N236" s="51"/>
      <c r="O236" s="7"/>
      <c r="P236" s="101">
        <f t="shared" si="23"/>
        <v>227</v>
      </c>
      <c r="Q236" s="119" cm="1">
        <f t="array" aca="1" ref="Q236" ca="1">IF($J236=INDIRECT(ADDRESS(ROW(),MATCH("税率",$8:$8,0),2)),$L236-INDIRECT(ADDRESS(ROW(),MATCH("計算後税抜対象外",$8:$8,0),2))-INDIRECT(ADDRESS(ROW(),MATCH("税抜き対象外",$8:$8,0),2))-INDIRECT(ADDRESS(ROW(),MATCH("税抜確認額",$8:$8,0),2)),ROUNDDOWN(($I236-$K236)/(1+INDIRECT(ADDRESS(ROW(),MATCH("税率",$8:$8,0),2))),0)-INDIRECT(ADDRESS(ROW(),MATCH("計算後税抜対象外",$8:$8,0),2))-INDIRECT(ADDRESS(ROW(),MATCH("税抜き対象外",$8:$8,0),2))-INDIRECT(ADDRESS(ROW(),MATCH("税抜確認額",$8:$8,0),)))</f>
        <v>0</v>
      </c>
      <c r="R236" s="120">
        <v>0.1</v>
      </c>
      <c r="S236" s="125"/>
      <c r="T236" s="125"/>
      <c r="U236" s="125"/>
      <c r="V236" s="122"/>
      <c r="W236" s="124">
        <f ca="1"/>
        <v>0</v>
      </c>
      <c r="X236" s="124">
        <f ca="1"/>
        <v>0</v>
      </c>
      <c r="Y236" s="124">
        <f ca="1"/>
        <v>0</v>
      </c>
      <c r="AD236">
        <f t="shared" si="19"/>
        <v>0</v>
      </c>
      <c r="AE236">
        <f t="shared" si="20"/>
        <v>0</v>
      </c>
      <c r="AF236">
        <f t="shared" si="21"/>
        <v>0</v>
      </c>
    </row>
    <row r="237" spans="3:32" hidden="1" outlineLevel="1">
      <c r="C237" s="13" t="s">
        <v>37</v>
      </c>
      <c r="D237" s="49">
        <f t="shared" si="18"/>
        <v>228</v>
      </c>
      <c r="E237" s="42"/>
      <c r="F237" s="63"/>
      <c r="G237" s="51"/>
      <c r="H237" s="51"/>
      <c r="I237" s="58">
        <v>0</v>
      </c>
      <c r="J237" s="69">
        <v>0.1</v>
      </c>
      <c r="K237" s="58"/>
      <c r="L237" s="70">
        <f t="shared" si="22"/>
        <v>0</v>
      </c>
      <c r="M237" s="51"/>
      <c r="N237" s="51"/>
      <c r="O237" s="7"/>
      <c r="P237" s="101">
        <f t="shared" si="23"/>
        <v>228</v>
      </c>
      <c r="Q237" s="119" cm="1">
        <f t="array" aca="1" ref="Q237" ca="1">IF($J237=INDIRECT(ADDRESS(ROW(),MATCH("税率",$8:$8,0),2)),$L237-INDIRECT(ADDRESS(ROW(),MATCH("計算後税抜対象外",$8:$8,0),2))-INDIRECT(ADDRESS(ROW(),MATCH("税抜き対象外",$8:$8,0),2))-INDIRECT(ADDRESS(ROW(),MATCH("税抜確認額",$8:$8,0),2)),ROUNDDOWN(($I237-$K237)/(1+INDIRECT(ADDRESS(ROW(),MATCH("税率",$8:$8,0),2))),0)-INDIRECT(ADDRESS(ROW(),MATCH("計算後税抜対象外",$8:$8,0),2))-INDIRECT(ADDRESS(ROW(),MATCH("税抜き対象外",$8:$8,0),2))-INDIRECT(ADDRESS(ROW(),MATCH("税抜確認額",$8:$8,0),)))</f>
        <v>0</v>
      </c>
      <c r="R237" s="120">
        <v>0.1</v>
      </c>
      <c r="S237" s="125"/>
      <c r="T237" s="125"/>
      <c r="U237" s="125"/>
      <c r="V237" s="122"/>
      <c r="W237" s="124">
        <f ca="1"/>
        <v>0</v>
      </c>
      <c r="X237" s="124">
        <f ca="1"/>
        <v>0</v>
      </c>
      <c r="Y237" s="124">
        <f ca="1"/>
        <v>0</v>
      </c>
      <c r="AD237">
        <f t="shared" si="19"/>
        <v>0</v>
      </c>
      <c r="AE237">
        <f t="shared" si="20"/>
        <v>0</v>
      </c>
      <c r="AF237">
        <f t="shared" si="21"/>
        <v>0</v>
      </c>
    </row>
    <row r="238" spans="3:32" hidden="1" outlineLevel="1">
      <c r="C238" s="13" t="s">
        <v>37</v>
      </c>
      <c r="D238" s="49">
        <f t="shared" si="18"/>
        <v>229</v>
      </c>
      <c r="E238" s="42"/>
      <c r="F238" s="63"/>
      <c r="G238" s="51"/>
      <c r="H238" s="51"/>
      <c r="I238" s="58">
        <v>0</v>
      </c>
      <c r="J238" s="69">
        <v>0.1</v>
      </c>
      <c r="K238" s="58"/>
      <c r="L238" s="70">
        <f t="shared" si="22"/>
        <v>0</v>
      </c>
      <c r="M238" s="51"/>
      <c r="N238" s="51"/>
      <c r="O238" s="7"/>
      <c r="P238" s="101">
        <f t="shared" si="23"/>
        <v>229</v>
      </c>
      <c r="Q238" s="119" cm="1">
        <f t="array" aca="1" ref="Q238" ca="1">IF($J238=INDIRECT(ADDRESS(ROW(),MATCH("税率",$8:$8,0),2)),$L238-INDIRECT(ADDRESS(ROW(),MATCH("計算後税抜対象外",$8:$8,0),2))-INDIRECT(ADDRESS(ROW(),MATCH("税抜き対象外",$8:$8,0),2))-INDIRECT(ADDRESS(ROW(),MATCH("税抜確認額",$8:$8,0),2)),ROUNDDOWN(($I238-$K238)/(1+INDIRECT(ADDRESS(ROW(),MATCH("税率",$8:$8,0),2))),0)-INDIRECT(ADDRESS(ROW(),MATCH("計算後税抜対象外",$8:$8,0),2))-INDIRECT(ADDRESS(ROW(),MATCH("税抜き対象外",$8:$8,0),2))-INDIRECT(ADDRESS(ROW(),MATCH("税抜確認額",$8:$8,0),)))</f>
        <v>0</v>
      </c>
      <c r="R238" s="120">
        <v>0.1</v>
      </c>
      <c r="S238" s="125"/>
      <c r="T238" s="125"/>
      <c r="U238" s="125"/>
      <c r="V238" s="122"/>
      <c r="W238" s="124">
        <f ca="1"/>
        <v>0</v>
      </c>
      <c r="X238" s="124">
        <f ca="1"/>
        <v>0</v>
      </c>
      <c r="Y238" s="124">
        <f ca="1"/>
        <v>0</v>
      </c>
      <c r="AD238">
        <f t="shared" si="19"/>
        <v>0</v>
      </c>
      <c r="AE238">
        <f t="shared" si="20"/>
        <v>0</v>
      </c>
      <c r="AF238">
        <f t="shared" si="21"/>
        <v>0</v>
      </c>
    </row>
    <row r="239" spans="3:32" hidden="1" outlineLevel="1">
      <c r="C239" s="13" t="s">
        <v>37</v>
      </c>
      <c r="D239" s="49">
        <f t="shared" si="18"/>
        <v>230</v>
      </c>
      <c r="E239" s="42"/>
      <c r="F239" s="63"/>
      <c r="G239" s="51"/>
      <c r="H239" s="51"/>
      <c r="I239" s="58">
        <v>0</v>
      </c>
      <c r="J239" s="69">
        <v>0.1</v>
      </c>
      <c r="K239" s="58"/>
      <c r="L239" s="70">
        <f t="shared" si="22"/>
        <v>0</v>
      </c>
      <c r="M239" s="51"/>
      <c r="N239" s="51"/>
      <c r="O239" s="7"/>
      <c r="P239" s="101">
        <f t="shared" si="23"/>
        <v>230</v>
      </c>
      <c r="Q239" s="119" cm="1">
        <f t="array" aca="1" ref="Q239" ca="1">IF($J239=INDIRECT(ADDRESS(ROW(),MATCH("税率",$8:$8,0),2)),$L239-INDIRECT(ADDRESS(ROW(),MATCH("計算後税抜対象外",$8:$8,0),2))-INDIRECT(ADDRESS(ROW(),MATCH("税抜き対象外",$8:$8,0),2))-INDIRECT(ADDRESS(ROW(),MATCH("税抜確認額",$8:$8,0),2)),ROUNDDOWN(($I239-$K239)/(1+INDIRECT(ADDRESS(ROW(),MATCH("税率",$8:$8,0),2))),0)-INDIRECT(ADDRESS(ROW(),MATCH("計算後税抜対象外",$8:$8,0),2))-INDIRECT(ADDRESS(ROW(),MATCH("税抜き対象外",$8:$8,0),2))-INDIRECT(ADDRESS(ROW(),MATCH("税抜確認額",$8:$8,0),)))</f>
        <v>0</v>
      </c>
      <c r="R239" s="120">
        <v>0.1</v>
      </c>
      <c r="S239" s="125"/>
      <c r="T239" s="125"/>
      <c r="U239" s="125"/>
      <c r="V239" s="122"/>
      <c r="W239" s="124">
        <f ca="1"/>
        <v>0</v>
      </c>
      <c r="X239" s="124">
        <f ca="1"/>
        <v>0</v>
      </c>
      <c r="Y239" s="124">
        <f ca="1"/>
        <v>0</v>
      </c>
      <c r="AD239">
        <f t="shared" si="19"/>
        <v>0</v>
      </c>
      <c r="AE239">
        <f t="shared" si="20"/>
        <v>0</v>
      </c>
      <c r="AF239">
        <f t="shared" si="21"/>
        <v>0</v>
      </c>
    </row>
    <row r="240" spans="3:32" hidden="1" outlineLevel="1">
      <c r="C240" s="13" t="s">
        <v>37</v>
      </c>
      <c r="D240" s="49">
        <f t="shared" si="18"/>
        <v>231</v>
      </c>
      <c r="E240" s="42"/>
      <c r="F240" s="63"/>
      <c r="G240" s="51"/>
      <c r="H240" s="51"/>
      <c r="I240" s="58">
        <v>0</v>
      </c>
      <c r="J240" s="69">
        <v>0.1</v>
      </c>
      <c r="K240" s="58"/>
      <c r="L240" s="70">
        <f t="shared" si="22"/>
        <v>0</v>
      </c>
      <c r="M240" s="51"/>
      <c r="N240" s="51"/>
      <c r="O240" s="7"/>
      <c r="P240" s="101">
        <f t="shared" si="23"/>
        <v>231</v>
      </c>
      <c r="Q240" s="119" cm="1">
        <f t="array" aca="1" ref="Q240" ca="1">IF($J240=INDIRECT(ADDRESS(ROW(),MATCH("税率",$8:$8,0),2)),$L240-INDIRECT(ADDRESS(ROW(),MATCH("計算後税抜対象外",$8:$8,0),2))-INDIRECT(ADDRESS(ROW(),MATCH("税抜き対象外",$8:$8,0),2))-INDIRECT(ADDRESS(ROW(),MATCH("税抜確認額",$8:$8,0),2)),ROUNDDOWN(($I240-$K240)/(1+INDIRECT(ADDRESS(ROW(),MATCH("税率",$8:$8,0),2))),0)-INDIRECT(ADDRESS(ROW(),MATCH("計算後税抜対象外",$8:$8,0),2))-INDIRECT(ADDRESS(ROW(),MATCH("税抜き対象外",$8:$8,0),2))-INDIRECT(ADDRESS(ROW(),MATCH("税抜確認額",$8:$8,0),)))</f>
        <v>0</v>
      </c>
      <c r="R240" s="120">
        <v>0.1</v>
      </c>
      <c r="S240" s="125"/>
      <c r="T240" s="125"/>
      <c r="U240" s="125"/>
      <c r="V240" s="122"/>
      <c r="W240" s="124">
        <f ca="1"/>
        <v>0</v>
      </c>
      <c r="X240" s="124">
        <f ca="1"/>
        <v>0</v>
      </c>
      <c r="Y240" s="124">
        <f ca="1"/>
        <v>0</v>
      </c>
      <c r="AD240">
        <f t="shared" si="19"/>
        <v>0</v>
      </c>
      <c r="AE240">
        <f t="shared" si="20"/>
        <v>0</v>
      </c>
      <c r="AF240">
        <f t="shared" si="21"/>
        <v>0</v>
      </c>
    </row>
    <row r="241" spans="3:32" hidden="1" outlineLevel="1">
      <c r="C241" s="13" t="s">
        <v>37</v>
      </c>
      <c r="D241" s="49">
        <f t="shared" si="18"/>
        <v>232</v>
      </c>
      <c r="E241" s="42"/>
      <c r="F241" s="63"/>
      <c r="G241" s="51"/>
      <c r="H241" s="51"/>
      <c r="I241" s="58">
        <v>0</v>
      </c>
      <c r="J241" s="69">
        <v>0.1</v>
      </c>
      <c r="K241" s="58"/>
      <c r="L241" s="70">
        <f t="shared" si="22"/>
        <v>0</v>
      </c>
      <c r="M241" s="51"/>
      <c r="N241" s="51"/>
      <c r="O241" s="7"/>
      <c r="P241" s="101">
        <f t="shared" si="23"/>
        <v>232</v>
      </c>
      <c r="Q241" s="119" cm="1">
        <f t="array" aca="1" ref="Q241" ca="1">IF($J241=INDIRECT(ADDRESS(ROW(),MATCH("税率",$8:$8,0),2)),$L241-INDIRECT(ADDRESS(ROW(),MATCH("計算後税抜対象外",$8:$8,0),2))-INDIRECT(ADDRESS(ROW(),MATCH("税抜き対象外",$8:$8,0),2))-INDIRECT(ADDRESS(ROW(),MATCH("税抜確認額",$8:$8,0),2)),ROUNDDOWN(($I241-$K241)/(1+INDIRECT(ADDRESS(ROW(),MATCH("税率",$8:$8,0),2))),0)-INDIRECT(ADDRESS(ROW(),MATCH("計算後税抜対象外",$8:$8,0),2))-INDIRECT(ADDRESS(ROW(),MATCH("税抜き対象外",$8:$8,0),2))-INDIRECT(ADDRESS(ROW(),MATCH("税抜確認額",$8:$8,0),)))</f>
        <v>0</v>
      </c>
      <c r="R241" s="120">
        <v>0.1</v>
      </c>
      <c r="S241" s="125"/>
      <c r="T241" s="125"/>
      <c r="U241" s="125"/>
      <c r="V241" s="122"/>
      <c r="W241" s="124">
        <f ca="1"/>
        <v>0</v>
      </c>
      <c r="X241" s="124">
        <f ca="1"/>
        <v>0</v>
      </c>
      <c r="Y241" s="124">
        <f ca="1"/>
        <v>0</v>
      </c>
      <c r="AD241">
        <f t="shared" si="19"/>
        <v>0</v>
      </c>
      <c r="AE241">
        <f t="shared" si="20"/>
        <v>0</v>
      </c>
      <c r="AF241">
        <f t="shared" si="21"/>
        <v>0</v>
      </c>
    </row>
    <row r="242" spans="3:32" hidden="1" outlineLevel="1">
      <c r="C242" s="13" t="s">
        <v>37</v>
      </c>
      <c r="D242" s="49">
        <f t="shared" si="18"/>
        <v>233</v>
      </c>
      <c r="E242" s="42"/>
      <c r="F242" s="63"/>
      <c r="G242" s="51"/>
      <c r="H242" s="51"/>
      <c r="I242" s="58">
        <v>0</v>
      </c>
      <c r="J242" s="69">
        <v>0.1</v>
      </c>
      <c r="K242" s="58"/>
      <c r="L242" s="70">
        <f t="shared" si="22"/>
        <v>0</v>
      </c>
      <c r="M242" s="51"/>
      <c r="N242" s="51"/>
      <c r="O242" s="7"/>
      <c r="P242" s="101">
        <f t="shared" si="23"/>
        <v>233</v>
      </c>
      <c r="Q242" s="119" cm="1">
        <f t="array" aca="1" ref="Q242" ca="1">IF($J242=INDIRECT(ADDRESS(ROW(),MATCH("税率",$8:$8,0),2)),$L242-INDIRECT(ADDRESS(ROW(),MATCH("計算後税抜対象外",$8:$8,0),2))-INDIRECT(ADDRESS(ROW(),MATCH("税抜き対象外",$8:$8,0),2))-INDIRECT(ADDRESS(ROW(),MATCH("税抜確認額",$8:$8,0),2)),ROUNDDOWN(($I242-$K242)/(1+INDIRECT(ADDRESS(ROW(),MATCH("税率",$8:$8,0),2))),0)-INDIRECT(ADDRESS(ROW(),MATCH("計算後税抜対象外",$8:$8,0),2))-INDIRECT(ADDRESS(ROW(),MATCH("税抜き対象外",$8:$8,0),2))-INDIRECT(ADDRESS(ROW(),MATCH("税抜確認額",$8:$8,0),)))</f>
        <v>0</v>
      </c>
      <c r="R242" s="120">
        <v>0.1</v>
      </c>
      <c r="S242" s="125"/>
      <c r="T242" s="125"/>
      <c r="U242" s="125"/>
      <c r="V242" s="122"/>
      <c r="W242" s="124">
        <f ca="1"/>
        <v>0</v>
      </c>
      <c r="X242" s="124">
        <f ca="1"/>
        <v>0</v>
      </c>
      <c r="Y242" s="124">
        <f ca="1"/>
        <v>0</v>
      </c>
      <c r="AD242">
        <f t="shared" si="19"/>
        <v>0</v>
      </c>
      <c r="AE242">
        <f t="shared" si="20"/>
        <v>0</v>
      </c>
      <c r="AF242">
        <f t="shared" si="21"/>
        <v>0</v>
      </c>
    </row>
    <row r="243" spans="3:32" hidden="1" outlineLevel="1">
      <c r="C243" s="13" t="s">
        <v>37</v>
      </c>
      <c r="D243" s="49">
        <f t="shared" si="18"/>
        <v>234</v>
      </c>
      <c r="E243" s="42"/>
      <c r="F243" s="63"/>
      <c r="G243" s="51"/>
      <c r="H243" s="51"/>
      <c r="I243" s="58">
        <v>0</v>
      </c>
      <c r="J243" s="69">
        <v>0.1</v>
      </c>
      <c r="K243" s="58"/>
      <c r="L243" s="70">
        <f t="shared" si="22"/>
        <v>0</v>
      </c>
      <c r="M243" s="51"/>
      <c r="N243" s="51"/>
      <c r="O243" s="7"/>
      <c r="P243" s="101">
        <f t="shared" si="23"/>
        <v>234</v>
      </c>
      <c r="Q243" s="119" cm="1">
        <f t="array" aca="1" ref="Q243" ca="1">IF($J243=INDIRECT(ADDRESS(ROW(),MATCH("税率",$8:$8,0),2)),$L243-INDIRECT(ADDRESS(ROW(),MATCH("計算後税抜対象外",$8:$8,0),2))-INDIRECT(ADDRESS(ROW(),MATCH("税抜き対象外",$8:$8,0),2))-INDIRECT(ADDRESS(ROW(),MATCH("税抜確認額",$8:$8,0),2)),ROUNDDOWN(($I243-$K243)/(1+INDIRECT(ADDRESS(ROW(),MATCH("税率",$8:$8,0),2))),0)-INDIRECT(ADDRESS(ROW(),MATCH("計算後税抜対象外",$8:$8,0),2))-INDIRECT(ADDRESS(ROW(),MATCH("税抜き対象外",$8:$8,0),2))-INDIRECT(ADDRESS(ROW(),MATCH("税抜確認額",$8:$8,0),)))</f>
        <v>0</v>
      </c>
      <c r="R243" s="120">
        <v>0.1</v>
      </c>
      <c r="S243" s="125"/>
      <c r="T243" s="125"/>
      <c r="U243" s="125"/>
      <c r="V243" s="122"/>
      <c r="W243" s="124">
        <f ca="1"/>
        <v>0</v>
      </c>
      <c r="X243" s="124">
        <f ca="1"/>
        <v>0</v>
      </c>
      <c r="Y243" s="124">
        <f ca="1"/>
        <v>0</v>
      </c>
      <c r="AD243">
        <f t="shared" si="19"/>
        <v>0</v>
      </c>
      <c r="AE243">
        <f t="shared" si="20"/>
        <v>0</v>
      </c>
      <c r="AF243">
        <f t="shared" si="21"/>
        <v>0</v>
      </c>
    </row>
    <row r="244" spans="3:32" hidden="1" outlineLevel="1">
      <c r="C244" s="13" t="s">
        <v>37</v>
      </c>
      <c r="D244" s="49">
        <f t="shared" si="18"/>
        <v>235</v>
      </c>
      <c r="E244" s="42"/>
      <c r="F244" s="63"/>
      <c r="G244" s="51"/>
      <c r="H244" s="51"/>
      <c r="I244" s="58">
        <v>0</v>
      </c>
      <c r="J244" s="69">
        <v>0.1</v>
      </c>
      <c r="K244" s="58"/>
      <c r="L244" s="70">
        <f t="shared" si="22"/>
        <v>0</v>
      </c>
      <c r="M244" s="51"/>
      <c r="N244" s="51"/>
      <c r="O244" s="7"/>
      <c r="P244" s="101">
        <f t="shared" si="23"/>
        <v>235</v>
      </c>
      <c r="Q244" s="119" cm="1">
        <f t="array" aca="1" ref="Q244" ca="1">IF($J244=INDIRECT(ADDRESS(ROW(),MATCH("税率",$8:$8,0),2)),$L244-INDIRECT(ADDRESS(ROW(),MATCH("計算後税抜対象外",$8:$8,0),2))-INDIRECT(ADDRESS(ROW(),MATCH("税抜き対象外",$8:$8,0),2))-INDIRECT(ADDRESS(ROW(),MATCH("税抜確認額",$8:$8,0),2)),ROUNDDOWN(($I244-$K244)/(1+INDIRECT(ADDRESS(ROW(),MATCH("税率",$8:$8,0),2))),0)-INDIRECT(ADDRESS(ROW(),MATCH("計算後税抜対象外",$8:$8,0),2))-INDIRECT(ADDRESS(ROW(),MATCH("税抜き対象外",$8:$8,0),2))-INDIRECT(ADDRESS(ROW(),MATCH("税抜確認額",$8:$8,0),)))</f>
        <v>0</v>
      </c>
      <c r="R244" s="120">
        <v>0.1</v>
      </c>
      <c r="S244" s="125"/>
      <c r="T244" s="125"/>
      <c r="U244" s="125"/>
      <c r="V244" s="122"/>
      <c r="W244" s="124">
        <f ca="1"/>
        <v>0</v>
      </c>
      <c r="X244" s="124">
        <f ca="1"/>
        <v>0</v>
      </c>
      <c r="Y244" s="124">
        <f ca="1"/>
        <v>0</v>
      </c>
      <c r="AD244">
        <f t="shared" si="19"/>
        <v>0</v>
      </c>
      <c r="AE244">
        <f t="shared" si="20"/>
        <v>0</v>
      </c>
      <c r="AF244">
        <f t="shared" si="21"/>
        <v>0</v>
      </c>
    </row>
    <row r="245" spans="3:32" hidden="1" outlineLevel="1">
      <c r="C245" s="13" t="s">
        <v>37</v>
      </c>
      <c r="D245" s="49">
        <f t="shared" si="18"/>
        <v>236</v>
      </c>
      <c r="E245" s="42"/>
      <c r="F245" s="63"/>
      <c r="G245" s="51"/>
      <c r="H245" s="51"/>
      <c r="I245" s="58">
        <v>0</v>
      </c>
      <c r="J245" s="69">
        <v>0.1</v>
      </c>
      <c r="K245" s="58"/>
      <c r="L245" s="70">
        <f t="shared" si="22"/>
        <v>0</v>
      </c>
      <c r="M245" s="51"/>
      <c r="N245" s="51"/>
      <c r="O245" s="7"/>
      <c r="P245" s="101">
        <f t="shared" si="23"/>
        <v>236</v>
      </c>
      <c r="Q245" s="119" cm="1">
        <f t="array" aca="1" ref="Q245" ca="1">IF($J245=INDIRECT(ADDRESS(ROW(),MATCH("税率",$8:$8,0),2)),$L245-INDIRECT(ADDRESS(ROW(),MATCH("計算後税抜対象外",$8:$8,0),2))-INDIRECT(ADDRESS(ROW(),MATCH("税抜き対象外",$8:$8,0),2))-INDIRECT(ADDRESS(ROW(),MATCH("税抜確認額",$8:$8,0),2)),ROUNDDOWN(($I245-$K245)/(1+INDIRECT(ADDRESS(ROW(),MATCH("税率",$8:$8,0),2))),0)-INDIRECT(ADDRESS(ROW(),MATCH("計算後税抜対象外",$8:$8,0),2))-INDIRECT(ADDRESS(ROW(),MATCH("税抜き対象外",$8:$8,0),2))-INDIRECT(ADDRESS(ROW(),MATCH("税抜確認額",$8:$8,0),)))</f>
        <v>0</v>
      </c>
      <c r="R245" s="120">
        <v>0.1</v>
      </c>
      <c r="S245" s="125"/>
      <c r="T245" s="125"/>
      <c r="U245" s="125"/>
      <c r="V245" s="122"/>
      <c r="W245" s="124">
        <f ca="1"/>
        <v>0</v>
      </c>
      <c r="X245" s="124">
        <f ca="1"/>
        <v>0</v>
      </c>
      <c r="Y245" s="124">
        <f ca="1"/>
        <v>0</v>
      </c>
      <c r="AD245">
        <f t="shared" si="19"/>
        <v>0</v>
      </c>
      <c r="AE245">
        <f t="shared" si="20"/>
        <v>0</v>
      </c>
      <c r="AF245">
        <f t="shared" si="21"/>
        <v>0</v>
      </c>
    </row>
    <row r="246" spans="3:32" hidden="1" outlineLevel="1">
      <c r="C246" s="13" t="s">
        <v>37</v>
      </c>
      <c r="D246" s="49">
        <f t="shared" si="18"/>
        <v>237</v>
      </c>
      <c r="E246" s="42"/>
      <c r="F246" s="63"/>
      <c r="G246" s="51"/>
      <c r="H246" s="51"/>
      <c r="I246" s="58">
        <v>0</v>
      </c>
      <c r="J246" s="69">
        <v>0.1</v>
      </c>
      <c r="K246" s="58"/>
      <c r="L246" s="70">
        <f t="shared" si="22"/>
        <v>0</v>
      </c>
      <c r="M246" s="51"/>
      <c r="N246" s="51"/>
      <c r="O246" s="7"/>
      <c r="P246" s="101">
        <f t="shared" si="23"/>
        <v>237</v>
      </c>
      <c r="Q246" s="119" cm="1">
        <f t="array" aca="1" ref="Q246" ca="1">IF($J246=INDIRECT(ADDRESS(ROW(),MATCH("税率",$8:$8,0),2)),$L246-INDIRECT(ADDRESS(ROW(),MATCH("計算後税抜対象外",$8:$8,0),2))-INDIRECT(ADDRESS(ROW(),MATCH("税抜き対象外",$8:$8,0),2))-INDIRECT(ADDRESS(ROW(),MATCH("税抜確認額",$8:$8,0),2)),ROUNDDOWN(($I246-$K246)/(1+INDIRECT(ADDRESS(ROW(),MATCH("税率",$8:$8,0),2))),0)-INDIRECT(ADDRESS(ROW(),MATCH("計算後税抜対象外",$8:$8,0),2))-INDIRECT(ADDRESS(ROW(),MATCH("税抜き対象外",$8:$8,0),2))-INDIRECT(ADDRESS(ROW(),MATCH("税抜確認額",$8:$8,0),)))</f>
        <v>0</v>
      </c>
      <c r="R246" s="120">
        <v>0.1</v>
      </c>
      <c r="S246" s="125"/>
      <c r="T246" s="125"/>
      <c r="U246" s="125"/>
      <c r="V246" s="122"/>
      <c r="W246" s="124">
        <f ca="1"/>
        <v>0</v>
      </c>
      <c r="X246" s="124">
        <f ca="1"/>
        <v>0</v>
      </c>
      <c r="Y246" s="124">
        <f ca="1"/>
        <v>0</v>
      </c>
      <c r="AD246">
        <f t="shared" si="19"/>
        <v>0</v>
      </c>
      <c r="AE246">
        <f t="shared" si="20"/>
        <v>0</v>
      </c>
      <c r="AF246">
        <f t="shared" si="21"/>
        <v>0</v>
      </c>
    </row>
    <row r="247" spans="3:32" hidden="1" outlineLevel="1">
      <c r="C247" s="13" t="s">
        <v>37</v>
      </c>
      <c r="D247" s="49">
        <f t="shared" si="18"/>
        <v>238</v>
      </c>
      <c r="E247" s="42"/>
      <c r="F247" s="63"/>
      <c r="G247" s="51"/>
      <c r="H247" s="51"/>
      <c r="I247" s="58">
        <v>0</v>
      </c>
      <c r="J247" s="69">
        <v>0.1</v>
      </c>
      <c r="K247" s="58"/>
      <c r="L247" s="70">
        <f t="shared" si="22"/>
        <v>0</v>
      </c>
      <c r="M247" s="51"/>
      <c r="N247" s="51"/>
      <c r="O247" s="7"/>
      <c r="P247" s="101">
        <f t="shared" si="23"/>
        <v>238</v>
      </c>
      <c r="Q247" s="119" cm="1">
        <f t="array" aca="1" ref="Q247" ca="1">IF($J247=INDIRECT(ADDRESS(ROW(),MATCH("税率",$8:$8,0),2)),$L247-INDIRECT(ADDRESS(ROW(),MATCH("計算後税抜対象外",$8:$8,0),2))-INDIRECT(ADDRESS(ROW(),MATCH("税抜き対象外",$8:$8,0),2))-INDIRECT(ADDRESS(ROW(),MATCH("税抜確認額",$8:$8,0),2)),ROUNDDOWN(($I247-$K247)/(1+INDIRECT(ADDRESS(ROW(),MATCH("税率",$8:$8,0),2))),0)-INDIRECT(ADDRESS(ROW(),MATCH("計算後税抜対象外",$8:$8,0),2))-INDIRECT(ADDRESS(ROW(),MATCH("税抜き対象外",$8:$8,0),2))-INDIRECT(ADDRESS(ROW(),MATCH("税抜確認額",$8:$8,0),)))</f>
        <v>0</v>
      </c>
      <c r="R247" s="120">
        <v>0.1</v>
      </c>
      <c r="S247" s="125"/>
      <c r="T247" s="125"/>
      <c r="U247" s="125"/>
      <c r="V247" s="122"/>
      <c r="W247" s="124">
        <f ca="1"/>
        <v>0</v>
      </c>
      <c r="X247" s="124">
        <f ca="1"/>
        <v>0</v>
      </c>
      <c r="Y247" s="124">
        <f ca="1"/>
        <v>0</v>
      </c>
      <c r="AD247">
        <f t="shared" si="19"/>
        <v>0</v>
      </c>
      <c r="AE247">
        <f t="shared" si="20"/>
        <v>0</v>
      </c>
      <c r="AF247">
        <f t="shared" si="21"/>
        <v>0</v>
      </c>
    </row>
    <row r="248" spans="3:32" hidden="1" outlineLevel="1">
      <c r="C248" s="13" t="s">
        <v>37</v>
      </c>
      <c r="D248" s="49">
        <f t="shared" si="18"/>
        <v>239</v>
      </c>
      <c r="E248" s="42"/>
      <c r="F248" s="63"/>
      <c r="G248" s="51"/>
      <c r="H248" s="51"/>
      <c r="I248" s="58">
        <v>0</v>
      </c>
      <c r="J248" s="69">
        <v>0.1</v>
      </c>
      <c r="K248" s="58"/>
      <c r="L248" s="70">
        <f t="shared" si="22"/>
        <v>0</v>
      </c>
      <c r="M248" s="51"/>
      <c r="N248" s="51"/>
      <c r="O248" s="7"/>
      <c r="P248" s="101">
        <f t="shared" si="23"/>
        <v>239</v>
      </c>
      <c r="Q248" s="119" cm="1">
        <f t="array" aca="1" ref="Q248" ca="1">IF($J248=INDIRECT(ADDRESS(ROW(),MATCH("税率",$8:$8,0),2)),$L248-INDIRECT(ADDRESS(ROW(),MATCH("計算後税抜対象外",$8:$8,0),2))-INDIRECT(ADDRESS(ROW(),MATCH("税抜き対象外",$8:$8,0),2))-INDIRECT(ADDRESS(ROW(),MATCH("税抜確認額",$8:$8,0),2)),ROUNDDOWN(($I248-$K248)/(1+INDIRECT(ADDRESS(ROW(),MATCH("税率",$8:$8,0),2))),0)-INDIRECT(ADDRESS(ROW(),MATCH("計算後税抜対象外",$8:$8,0),2))-INDIRECT(ADDRESS(ROW(),MATCH("税抜き対象外",$8:$8,0),2))-INDIRECT(ADDRESS(ROW(),MATCH("税抜確認額",$8:$8,0),)))</f>
        <v>0</v>
      </c>
      <c r="R248" s="120">
        <v>0.1</v>
      </c>
      <c r="S248" s="125"/>
      <c r="T248" s="125"/>
      <c r="U248" s="125"/>
      <c r="V248" s="122"/>
      <c r="W248" s="124">
        <f ca="1"/>
        <v>0</v>
      </c>
      <c r="X248" s="124">
        <f ca="1"/>
        <v>0</v>
      </c>
      <c r="Y248" s="124">
        <f ca="1"/>
        <v>0</v>
      </c>
      <c r="AD248">
        <f t="shared" si="19"/>
        <v>0</v>
      </c>
      <c r="AE248">
        <f t="shared" si="20"/>
        <v>0</v>
      </c>
      <c r="AF248">
        <f t="shared" si="21"/>
        <v>0</v>
      </c>
    </row>
    <row r="249" spans="3:32" hidden="1" outlineLevel="1">
      <c r="C249" s="13" t="s">
        <v>37</v>
      </c>
      <c r="D249" s="49">
        <f t="shared" si="18"/>
        <v>240</v>
      </c>
      <c r="E249" s="42"/>
      <c r="F249" s="63"/>
      <c r="G249" s="51"/>
      <c r="H249" s="51"/>
      <c r="I249" s="58">
        <v>0</v>
      </c>
      <c r="J249" s="69">
        <v>0.1</v>
      </c>
      <c r="K249" s="58"/>
      <c r="L249" s="70">
        <f t="shared" si="22"/>
        <v>0</v>
      </c>
      <c r="M249" s="51"/>
      <c r="N249" s="51"/>
      <c r="O249" s="7"/>
      <c r="P249" s="101">
        <f t="shared" si="23"/>
        <v>240</v>
      </c>
      <c r="Q249" s="119" cm="1">
        <f t="array" aca="1" ref="Q249" ca="1">IF($J249=INDIRECT(ADDRESS(ROW(),MATCH("税率",$8:$8,0),2)),$L249-INDIRECT(ADDRESS(ROW(),MATCH("計算後税抜対象外",$8:$8,0),2))-INDIRECT(ADDRESS(ROW(),MATCH("税抜き対象外",$8:$8,0),2))-INDIRECT(ADDRESS(ROW(),MATCH("税抜確認額",$8:$8,0),2)),ROUNDDOWN(($I249-$K249)/(1+INDIRECT(ADDRESS(ROW(),MATCH("税率",$8:$8,0),2))),0)-INDIRECT(ADDRESS(ROW(),MATCH("計算後税抜対象外",$8:$8,0),2))-INDIRECT(ADDRESS(ROW(),MATCH("税抜き対象外",$8:$8,0),2))-INDIRECT(ADDRESS(ROW(),MATCH("税抜確認額",$8:$8,0),)))</f>
        <v>0</v>
      </c>
      <c r="R249" s="120">
        <v>0.1</v>
      </c>
      <c r="S249" s="125"/>
      <c r="T249" s="125"/>
      <c r="U249" s="125"/>
      <c r="V249" s="122"/>
      <c r="W249" s="124">
        <f ca="1"/>
        <v>0</v>
      </c>
      <c r="X249" s="124">
        <f ca="1"/>
        <v>0</v>
      </c>
      <c r="Y249" s="124">
        <f ca="1"/>
        <v>0</v>
      </c>
      <c r="AD249">
        <f t="shared" si="19"/>
        <v>0</v>
      </c>
      <c r="AE249">
        <f t="shared" si="20"/>
        <v>0</v>
      </c>
      <c r="AF249">
        <f t="shared" si="21"/>
        <v>0</v>
      </c>
    </row>
    <row r="250" spans="3:32" hidden="1" outlineLevel="1">
      <c r="C250" s="13" t="s">
        <v>37</v>
      </c>
      <c r="D250" s="49">
        <f t="shared" si="18"/>
        <v>241</v>
      </c>
      <c r="E250" s="42"/>
      <c r="F250" s="63"/>
      <c r="G250" s="51"/>
      <c r="H250" s="51"/>
      <c r="I250" s="58">
        <v>0</v>
      </c>
      <c r="J250" s="69">
        <v>0.1</v>
      </c>
      <c r="K250" s="58"/>
      <c r="L250" s="70">
        <f t="shared" si="22"/>
        <v>0</v>
      </c>
      <c r="M250" s="51"/>
      <c r="N250" s="51"/>
      <c r="O250" s="7"/>
      <c r="P250" s="101">
        <f t="shared" si="23"/>
        <v>241</v>
      </c>
      <c r="Q250" s="119" cm="1">
        <f t="array" aca="1" ref="Q250" ca="1">IF($J250=INDIRECT(ADDRESS(ROW(),MATCH("税率",$8:$8,0),2)),$L250-INDIRECT(ADDRESS(ROW(),MATCH("計算後税抜対象外",$8:$8,0),2))-INDIRECT(ADDRESS(ROW(),MATCH("税抜き対象外",$8:$8,0),2))-INDIRECT(ADDRESS(ROW(),MATCH("税抜確認額",$8:$8,0),2)),ROUNDDOWN(($I250-$K250)/(1+INDIRECT(ADDRESS(ROW(),MATCH("税率",$8:$8,0),2))),0)-INDIRECT(ADDRESS(ROW(),MATCH("計算後税抜対象外",$8:$8,0),2))-INDIRECT(ADDRESS(ROW(),MATCH("税抜き対象外",$8:$8,0),2))-INDIRECT(ADDRESS(ROW(),MATCH("税抜確認額",$8:$8,0),)))</f>
        <v>0</v>
      </c>
      <c r="R250" s="120">
        <v>0.1</v>
      </c>
      <c r="S250" s="125"/>
      <c r="T250" s="125"/>
      <c r="U250" s="125"/>
      <c r="V250" s="122"/>
      <c r="W250" s="124">
        <f ca="1"/>
        <v>0</v>
      </c>
      <c r="X250" s="124">
        <f ca="1"/>
        <v>0</v>
      </c>
      <c r="Y250" s="124">
        <f ca="1"/>
        <v>0</v>
      </c>
      <c r="AD250">
        <f t="shared" si="19"/>
        <v>0</v>
      </c>
      <c r="AE250">
        <f t="shared" si="20"/>
        <v>0</v>
      </c>
      <c r="AF250">
        <f t="shared" si="21"/>
        <v>0</v>
      </c>
    </row>
    <row r="251" spans="3:32" hidden="1" outlineLevel="1">
      <c r="C251" s="13" t="s">
        <v>37</v>
      </c>
      <c r="D251" s="49">
        <f t="shared" ref="D251:D314" si="24">D250+1</f>
        <v>242</v>
      </c>
      <c r="E251" s="42"/>
      <c r="F251" s="63"/>
      <c r="G251" s="51"/>
      <c r="H251" s="51"/>
      <c r="I251" s="58">
        <v>0</v>
      </c>
      <c r="J251" s="69">
        <v>0.1</v>
      </c>
      <c r="K251" s="58"/>
      <c r="L251" s="70">
        <f t="shared" si="22"/>
        <v>0</v>
      </c>
      <c r="M251" s="51"/>
      <c r="N251" s="51"/>
      <c r="O251" s="7"/>
      <c r="P251" s="101">
        <f t="shared" si="23"/>
        <v>242</v>
      </c>
      <c r="Q251" s="119" cm="1">
        <f t="array" aca="1" ref="Q251" ca="1">IF($J251=INDIRECT(ADDRESS(ROW(),MATCH("税率",$8:$8,0),2)),$L251-INDIRECT(ADDRESS(ROW(),MATCH("計算後税抜対象外",$8:$8,0),2))-INDIRECT(ADDRESS(ROW(),MATCH("税抜き対象外",$8:$8,0),2))-INDIRECT(ADDRESS(ROW(),MATCH("税抜確認額",$8:$8,0),2)),ROUNDDOWN(($I251-$K251)/(1+INDIRECT(ADDRESS(ROW(),MATCH("税率",$8:$8,0),2))),0)-INDIRECT(ADDRESS(ROW(),MATCH("計算後税抜対象外",$8:$8,0),2))-INDIRECT(ADDRESS(ROW(),MATCH("税抜き対象外",$8:$8,0),2))-INDIRECT(ADDRESS(ROW(),MATCH("税抜確認額",$8:$8,0),)))</f>
        <v>0</v>
      </c>
      <c r="R251" s="120">
        <v>0.1</v>
      </c>
      <c r="S251" s="125"/>
      <c r="T251" s="125"/>
      <c r="U251" s="125"/>
      <c r="V251" s="122"/>
      <c r="W251" s="124">
        <f ca="1"/>
        <v>0</v>
      </c>
      <c r="X251" s="124">
        <f ca="1"/>
        <v>0</v>
      </c>
      <c r="Y251" s="124">
        <f ca="1"/>
        <v>0</v>
      </c>
      <c r="AD251">
        <f t="shared" si="19"/>
        <v>0</v>
      </c>
      <c r="AE251">
        <f t="shared" si="20"/>
        <v>0</v>
      </c>
      <c r="AF251">
        <f t="shared" si="21"/>
        <v>0</v>
      </c>
    </row>
    <row r="252" spans="3:32" hidden="1" outlineLevel="1">
      <c r="C252" s="13" t="s">
        <v>37</v>
      </c>
      <c r="D252" s="49">
        <f t="shared" si="24"/>
        <v>243</v>
      </c>
      <c r="E252" s="42"/>
      <c r="F252" s="63"/>
      <c r="G252" s="51"/>
      <c r="H252" s="51"/>
      <c r="I252" s="58">
        <v>0</v>
      </c>
      <c r="J252" s="69">
        <v>0.1</v>
      </c>
      <c r="K252" s="58"/>
      <c r="L252" s="70">
        <f t="shared" si="22"/>
        <v>0</v>
      </c>
      <c r="M252" s="51"/>
      <c r="N252" s="51"/>
      <c r="O252" s="7"/>
      <c r="P252" s="101">
        <f t="shared" si="23"/>
        <v>243</v>
      </c>
      <c r="Q252" s="119" cm="1">
        <f t="array" aca="1" ref="Q252" ca="1">IF($J252=INDIRECT(ADDRESS(ROW(),MATCH("税率",$8:$8,0),2)),$L252-INDIRECT(ADDRESS(ROW(),MATCH("計算後税抜対象外",$8:$8,0),2))-INDIRECT(ADDRESS(ROW(),MATCH("税抜き対象外",$8:$8,0),2))-INDIRECT(ADDRESS(ROW(),MATCH("税抜確認額",$8:$8,0),2)),ROUNDDOWN(($I252-$K252)/(1+INDIRECT(ADDRESS(ROW(),MATCH("税率",$8:$8,0),2))),0)-INDIRECT(ADDRESS(ROW(),MATCH("計算後税抜対象外",$8:$8,0),2))-INDIRECT(ADDRESS(ROW(),MATCH("税抜き対象外",$8:$8,0),2))-INDIRECT(ADDRESS(ROW(),MATCH("税抜確認額",$8:$8,0),)))</f>
        <v>0</v>
      </c>
      <c r="R252" s="120">
        <v>0.1</v>
      </c>
      <c r="S252" s="125"/>
      <c r="T252" s="125"/>
      <c r="U252" s="125"/>
      <c r="V252" s="122"/>
      <c r="W252" s="124">
        <f ca="1"/>
        <v>0</v>
      </c>
      <c r="X252" s="124">
        <f ca="1"/>
        <v>0</v>
      </c>
      <c r="Y252" s="124">
        <f ca="1"/>
        <v>0</v>
      </c>
      <c r="AD252">
        <f t="shared" si="19"/>
        <v>0</v>
      </c>
      <c r="AE252">
        <f t="shared" si="20"/>
        <v>0</v>
      </c>
      <c r="AF252">
        <f t="shared" si="21"/>
        <v>0</v>
      </c>
    </row>
    <row r="253" spans="3:32" hidden="1" outlineLevel="1">
      <c r="C253" s="13" t="s">
        <v>37</v>
      </c>
      <c r="D253" s="49">
        <f t="shared" si="24"/>
        <v>244</v>
      </c>
      <c r="E253" s="42"/>
      <c r="F253" s="63"/>
      <c r="G253" s="51"/>
      <c r="H253" s="51"/>
      <c r="I253" s="58">
        <v>0</v>
      </c>
      <c r="J253" s="69">
        <v>0.1</v>
      </c>
      <c r="K253" s="58"/>
      <c r="L253" s="70">
        <f t="shared" si="22"/>
        <v>0</v>
      </c>
      <c r="M253" s="51"/>
      <c r="N253" s="51"/>
      <c r="O253" s="7"/>
      <c r="P253" s="101">
        <f t="shared" si="23"/>
        <v>244</v>
      </c>
      <c r="Q253" s="119" cm="1">
        <f t="array" aca="1" ref="Q253" ca="1">IF($J253=INDIRECT(ADDRESS(ROW(),MATCH("税率",$8:$8,0),2)),$L253-INDIRECT(ADDRESS(ROW(),MATCH("計算後税抜対象外",$8:$8,0),2))-INDIRECT(ADDRESS(ROW(),MATCH("税抜き対象外",$8:$8,0),2))-INDIRECT(ADDRESS(ROW(),MATCH("税抜確認額",$8:$8,0),2)),ROUNDDOWN(($I253-$K253)/(1+INDIRECT(ADDRESS(ROW(),MATCH("税率",$8:$8,0),2))),0)-INDIRECT(ADDRESS(ROW(),MATCH("計算後税抜対象外",$8:$8,0),2))-INDIRECT(ADDRESS(ROW(),MATCH("税抜き対象外",$8:$8,0),2))-INDIRECT(ADDRESS(ROW(),MATCH("税抜確認額",$8:$8,0),)))</f>
        <v>0</v>
      </c>
      <c r="R253" s="120">
        <v>0.1</v>
      </c>
      <c r="S253" s="125"/>
      <c r="T253" s="125"/>
      <c r="U253" s="125"/>
      <c r="V253" s="122"/>
      <c r="W253" s="124">
        <f ca="1"/>
        <v>0</v>
      </c>
      <c r="X253" s="124">
        <f ca="1"/>
        <v>0</v>
      </c>
      <c r="Y253" s="124">
        <f ca="1"/>
        <v>0</v>
      </c>
      <c r="AD253">
        <f t="shared" si="19"/>
        <v>0</v>
      </c>
      <c r="AE253">
        <f t="shared" si="20"/>
        <v>0</v>
      </c>
      <c r="AF253">
        <f t="shared" si="21"/>
        <v>0</v>
      </c>
    </row>
    <row r="254" spans="3:32" hidden="1" outlineLevel="1">
      <c r="C254" s="13" t="s">
        <v>37</v>
      </c>
      <c r="D254" s="49">
        <f t="shared" si="24"/>
        <v>245</v>
      </c>
      <c r="E254" s="42"/>
      <c r="F254" s="63"/>
      <c r="G254" s="51"/>
      <c r="H254" s="51"/>
      <c r="I254" s="58">
        <v>0</v>
      </c>
      <c r="J254" s="69">
        <v>0.1</v>
      </c>
      <c r="K254" s="58"/>
      <c r="L254" s="70">
        <f t="shared" si="22"/>
        <v>0</v>
      </c>
      <c r="M254" s="51"/>
      <c r="N254" s="51"/>
      <c r="O254" s="7"/>
      <c r="P254" s="101">
        <f t="shared" si="23"/>
        <v>245</v>
      </c>
      <c r="Q254" s="119" cm="1">
        <f t="array" aca="1" ref="Q254" ca="1">IF($J254=INDIRECT(ADDRESS(ROW(),MATCH("税率",$8:$8,0),2)),$L254-INDIRECT(ADDRESS(ROW(),MATCH("計算後税抜対象外",$8:$8,0),2))-INDIRECT(ADDRESS(ROW(),MATCH("税抜き対象外",$8:$8,0),2))-INDIRECT(ADDRESS(ROW(),MATCH("税抜確認額",$8:$8,0),2)),ROUNDDOWN(($I254-$K254)/(1+INDIRECT(ADDRESS(ROW(),MATCH("税率",$8:$8,0),2))),0)-INDIRECT(ADDRESS(ROW(),MATCH("計算後税抜対象外",$8:$8,0),2))-INDIRECT(ADDRESS(ROW(),MATCH("税抜き対象外",$8:$8,0),2))-INDIRECT(ADDRESS(ROW(),MATCH("税抜確認額",$8:$8,0),)))</f>
        <v>0</v>
      </c>
      <c r="R254" s="120">
        <v>0.1</v>
      </c>
      <c r="S254" s="125"/>
      <c r="T254" s="125"/>
      <c r="U254" s="125"/>
      <c r="V254" s="122"/>
      <c r="W254" s="124">
        <f ca="1"/>
        <v>0</v>
      </c>
      <c r="X254" s="124">
        <f ca="1"/>
        <v>0</v>
      </c>
      <c r="Y254" s="124">
        <f ca="1"/>
        <v>0</v>
      </c>
      <c r="AD254">
        <f t="shared" si="19"/>
        <v>0</v>
      </c>
      <c r="AE254">
        <f t="shared" si="20"/>
        <v>0</v>
      </c>
      <c r="AF254">
        <f t="shared" si="21"/>
        <v>0</v>
      </c>
    </row>
    <row r="255" spans="3:32" hidden="1" outlineLevel="1">
      <c r="C255" s="13" t="s">
        <v>37</v>
      </c>
      <c r="D255" s="49">
        <f t="shared" si="24"/>
        <v>246</v>
      </c>
      <c r="E255" s="42"/>
      <c r="F255" s="63"/>
      <c r="G255" s="51"/>
      <c r="H255" s="51"/>
      <c r="I255" s="58">
        <v>0</v>
      </c>
      <c r="J255" s="69">
        <v>0.1</v>
      </c>
      <c r="K255" s="58"/>
      <c r="L255" s="70">
        <f t="shared" si="22"/>
        <v>0</v>
      </c>
      <c r="M255" s="51"/>
      <c r="N255" s="51"/>
      <c r="O255" s="7"/>
      <c r="P255" s="101">
        <f t="shared" si="23"/>
        <v>246</v>
      </c>
      <c r="Q255" s="119" cm="1">
        <f t="array" aca="1" ref="Q255" ca="1">IF($J255=INDIRECT(ADDRESS(ROW(),MATCH("税率",$8:$8,0),2)),$L255-INDIRECT(ADDRESS(ROW(),MATCH("計算後税抜対象外",$8:$8,0),2))-INDIRECT(ADDRESS(ROW(),MATCH("税抜き対象外",$8:$8,0),2))-INDIRECT(ADDRESS(ROW(),MATCH("税抜確認額",$8:$8,0),2)),ROUNDDOWN(($I255-$K255)/(1+INDIRECT(ADDRESS(ROW(),MATCH("税率",$8:$8,0),2))),0)-INDIRECT(ADDRESS(ROW(),MATCH("計算後税抜対象外",$8:$8,0),2))-INDIRECT(ADDRESS(ROW(),MATCH("税抜き対象外",$8:$8,0),2))-INDIRECT(ADDRESS(ROW(),MATCH("税抜確認額",$8:$8,0),)))</f>
        <v>0</v>
      </c>
      <c r="R255" s="120">
        <v>0.1</v>
      </c>
      <c r="S255" s="125"/>
      <c r="T255" s="125"/>
      <c r="U255" s="125"/>
      <c r="V255" s="122"/>
      <c r="W255" s="124">
        <f ca="1"/>
        <v>0</v>
      </c>
      <c r="X255" s="124">
        <f ca="1"/>
        <v>0</v>
      </c>
      <c r="Y255" s="124">
        <f ca="1"/>
        <v>0</v>
      </c>
      <c r="AD255">
        <f t="shared" si="19"/>
        <v>0</v>
      </c>
      <c r="AE255">
        <f t="shared" si="20"/>
        <v>0</v>
      </c>
      <c r="AF255">
        <f t="shared" si="21"/>
        <v>0</v>
      </c>
    </row>
    <row r="256" spans="3:32" hidden="1" outlineLevel="1">
      <c r="C256" s="13" t="s">
        <v>37</v>
      </c>
      <c r="D256" s="49">
        <f t="shared" si="24"/>
        <v>247</v>
      </c>
      <c r="E256" s="42"/>
      <c r="F256" s="63"/>
      <c r="G256" s="51"/>
      <c r="H256" s="51"/>
      <c r="I256" s="58">
        <v>0</v>
      </c>
      <c r="J256" s="69">
        <v>0.1</v>
      </c>
      <c r="K256" s="58"/>
      <c r="L256" s="70">
        <f t="shared" si="22"/>
        <v>0</v>
      </c>
      <c r="M256" s="51"/>
      <c r="N256" s="51"/>
      <c r="O256" s="7"/>
      <c r="P256" s="101">
        <f t="shared" si="23"/>
        <v>247</v>
      </c>
      <c r="Q256" s="119" cm="1">
        <f t="array" aca="1" ref="Q256" ca="1">IF($J256=INDIRECT(ADDRESS(ROW(),MATCH("税率",$8:$8,0),2)),$L256-INDIRECT(ADDRESS(ROW(),MATCH("計算後税抜対象外",$8:$8,0),2))-INDIRECT(ADDRESS(ROW(),MATCH("税抜き対象外",$8:$8,0),2))-INDIRECT(ADDRESS(ROW(),MATCH("税抜確認額",$8:$8,0),2)),ROUNDDOWN(($I256-$K256)/(1+INDIRECT(ADDRESS(ROW(),MATCH("税率",$8:$8,0),2))),0)-INDIRECT(ADDRESS(ROW(),MATCH("計算後税抜対象外",$8:$8,0),2))-INDIRECT(ADDRESS(ROW(),MATCH("税抜き対象外",$8:$8,0),2))-INDIRECT(ADDRESS(ROW(),MATCH("税抜確認額",$8:$8,0),)))</f>
        <v>0</v>
      </c>
      <c r="R256" s="120">
        <v>0.1</v>
      </c>
      <c r="S256" s="125"/>
      <c r="T256" s="125"/>
      <c r="U256" s="125"/>
      <c r="V256" s="122"/>
      <c r="W256" s="124">
        <f ca="1"/>
        <v>0</v>
      </c>
      <c r="X256" s="124">
        <f ca="1"/>
        <v>0</v>
      </c>
      <c r="Y256" s="124">
        <f ca="1"/>
        <v>0</v>
      </c>
      <c r="AD256">
        <f t="shared" si="19"/>
        <v>0</v>
      </c>
      <c r="AE256">
        <f t="shared" si="20"/>
        <v>0</v>
      </c>
      <c r="AF256">
        <f t="shared" si="21"/>
        <v>0</v>
      </c>
    </row>
    <row r="257" spans="3:32" hidden="1" outlineLevel="1">
      <c r="C257" s="13" t="s">
        <v>37</v>
      </c>
      <c r="D257" s="49">
        <f t="shared" si="24"/>
        <v>248</v>
      </c>
      <c r="E257" s="42"/>
      <c r="F257" s="63"/>
      <c r="G257" s="51"/>
      <c r="H257" s="51"/>
      <c r="I257" s="58">
        <v>0</v>
      </c>
      <c r="J257" s="69">
        <v>0.1</v>
      </c>
      <c r="K257" s="58"/>
      <c r="L257" s="70">
        <f t="shared" si="22"/>
        <v>0</v>
      </c>
      <c r="M257" s="51"/>
      <c r="N257" s="51"/>
      <c r="O257" s="7"/>
      <c r="P257" s="101">
        <f t="shared" si="23"/>
        <v>248</v>
      </c>
      <c r="Q257" s="119" cm="1">
        <f t="array" aca="1" ref="Q257" ca="1">IF($J257=INDIRECT(ADDRESS(ROW(),MATCH("税率",$8:$8,0),2)),$L257-INDIRECT(ADDRESS(ROW(),MATCH("計算後税抜対象外",$8:$8,0),2))-INDIRECT(ADDRESS(ROW(),MATCH("税抜き対象外",$8:$8,0),2))-INDIRECT(ADDRESS(ROW(),MATCH("税抜確認額",$8:$8,0),2)),ROUNDDOWN(($I257-$K257)/(1+INDIRECT(ADDRESS(ROW(),MATCH("税率",$8:$8,0),2))),0)-INDIRECT(ADDRESS(ROW(),MATCH("計算後税抜対象外",$8:$8,0),2))-INDIRECT(ADDRESS(ROW(),MATCH("税抜き対象外",$8:$8,0),2))-INDIRECT(ADDRESS(ROW(),MATCH("税抜確認額",$8:$8,0),)))</f>
        <v>0</v>
      </c>
      <c r="R257" s="120">
        <v>0.1</v>
      </c>
      <c r="S257" s="125"/>
      <c r="T257" s="125"/>
      <c r="U257" s="125"/>
      <c r="V257" s="122"/>
      <c r="W257" s="124">
        <f ca="1"/>
        <v>0</v>
      </c>
      <c r="X257" s="124">
        <f ca="1"/>
        <v>0</v>
      </c>
      <c r="Y257" s="124">
        <f ca="1"/>
        <v>0</v>
      </c>
      <c r="AD257">
        <f t="shared" si="19"/>
        <v>0</v>
      </c>
      <c r="AE257">
        <f t="shared" si="20"/>
        <v>0</v>
      </c>
      <c r="AF257">
        <f t="shared" si="21"/>
        <v>0</v>
      </c>
    </row>
    <row r="258" spans="3:32" hidden="1" outlineLevel="1">
      <c r="C258" s="13" t="s">
        <v>37</v>
      </c>
      <c r="D258" s="49">
        <f t="shared" si="24"/>
        <v>249</v>
      </c>
      <c r="E258" s="42"/>
      <c r="F258" s="63"/>
      <c r="G258" s="51"/>
      <c r="H258" s="51"/>
      <c r="I258" s="58">
        <v>0</v>
      </c>
      <c r="J258" s="69">
        <v>0.1</v>
      </c>
      <c r="K258" s="58"/>
      <c r="L258" s="70">
        <f t="shared" si="22"/>
        <v>0</v>
      </c>
      <c r="M258" s="51"/>
      <c r="N258" s="51"/>
      <c r="O258" s="7"/>
      <c r="P258" s="101">
        <f t="shared" si="23"/>
        <v>249</v>
      </c>
      <c r="Q258" s="119" cm="1">
        <f t="array" aca="1" ref="Q258" ca="1">IF($J258=INDIRECT(ADDRESS(ROW(),MATCH("税率",$8:$8,0),2)),$L258-INDIRECT(ADDRESS(ROW(),MATCH("計算後税抜対象外",$8:$8,0),2))-INDIRECT(ADDRESS(ROW(),MATCH("税抜き対象外",$8:$8,0),2))-INDIRECT(ADDRESS(ROW(),MATCH("税抜確認額",$8:$8,0),2)),ROUNDDOWN(($I258-$K258)/(1+INDIRECT(ADDRESS(ROW(),MATCH("税率",$8:$8,0),2))),0)-INDIRECT(ADDRESS(ROW(),MATCH("計算後税抜対象外",$8:$8,0),2))-INDIRECT(ADDRESS(ROW(),MATCH("税抜き対象外",$8:$8,0),2))-INDIRECT(ADDRESS(ROW(),MATCH("税抜確認額",$8:$8,0),)))</f>
        <v>0</v>
      </c>
      <c r="R258" s="120">
        <v>0.1</v>
      </c>
      <c r="S258" s="125"/>
      <c r="T258" s="125"/>
      <c r="U258" s="125"/>
      <c r="V258" s="122"/>
      <c r="W258" s="124">
        <f ca="1"/>
        <v>0</v>
      </c>
      <c r="X258" s="124">
        <f ca="1"/>
        <v>0</v>
      </c>
      <c r="Y258" s="124">
        <f ca="1"/>
        <v>0</v>
      </c>
      <c r="AD258">
        <f t="shared" si="19"/>
        <v>0</v>
      </c>
      <c r="AE258">
        <f t="shared" si="20"/>
        <v>0</v>
      </c>
      <c r="AF258">
        <f t="shared" si="21"/>
        <v>0</v>
      </c>
    </row>
    <row r="259" spans="3:32" hidden="1" outlineLevel="1">
      <c r="C259" s="13" t="s">
        <v>37</v>
      </c>
      <c r="D259" s="49">
        <f t="shared" si="24"/>
        <v>250</v>
      </c>
      <c r="E259" s="42"/>
      <c r="F259" s="63"/>
      <c r="G259" s="51"/>
      <c r="H259" s="51"/>
      <c r="I259" s="58">
        <v>0</v>
      </c>
      <c r="J259" s="69">
        <v>0.1</v>
      </c>
      <c r="K259" s="58"/>
      <c r="L259" s="70">
        <f t="shared" si="22"/>
        <v>0</v>
      </c>
      <c r="M259" s="51"/>
      <c r="N259" s="51"/>
      <c r="O259" s="7"/>
      <c r="P259" s="101">
        <f t="shared" si="23"/>
        <v>250</v>
      </c>
      <c r="Q259" s="119" cm="1">
        <f t="array" aca="1" ref="Q259" ca="1">IF($J259=INDIRECT(ADDRESS(ROW(),MATCH("税率",$8:$8,0),2)),$L259-INDIRECT(ADDRESS(ROW(),MATCH("計算後税抜対象外",$8:$8,0),2))-INDIRECT(ADDRESS(ROW(),MATCH("税抜き対象外",$8:$8,0),2))-INDIRECT(ADDRESS(ROW(),MATCH("税抜確認額",$8:$8,0),2)),ROUNDDOWN(($I259-$K259)/(1+INDIRECT(ADDRESS(ROW(),MATCH("税率",$8:$8,0),2))),0)-INDIRECT(ADDRESS(ROW(),MATCH("計算後税抜対象外",$8:$8,0),2))-INDIRECT(ADDRESS(ROW(),MATCH("税抜き対象外",$8:$8,0),2))-INDIRECT(ADDRESS(ROW(),MATCH("税抜確認額",$8:$8,0),)))</f>
        <v>0</v>
      </c>
      <c r="R259" s="120">
        <v>0.1</v>
      </c>
      <c r="S259" s="125"/>
      <c r="T259" s="125"/>
      <c r="U259" s="125"/>
      <c r="V259" s="122"/>
      <c r="W259" s="124">
        <f ca="1"/>
        <v>0</v>
      </c>
      <c r="X259" s="124">
        <f ca="1"/>
        <v>0</v>
      </c>
      <c r="Y259" s="124">
        <f ca="1"/>
        <v>0</v>
      </c>
      <c r="AD259">
        <f t="shared" si="19"/>
        <v>0</v>
      </c>
      <c r="AE259">
        <f t="shared" si="20"/>
        <v>0</v>
      </c>
      <c r="AF259">
        <f t="shared" si="21"/>
        <v>0</v>
      </c>
    </row>
    <row r="260" spans="3:32" hidden="1" outlineLevel="1">
      <c r="C260" s="13" t="s">
        <v>37</v>
      </c>
      <c r="D260" s="49">
        <f t="shared" si="24"/>
        <v>251</v>
      </c>
      <c r="E260" s="42"/>
      <c r="F260" s="63"/>
      <c r="G260" s="51"/>
      <c r="H260" s="51"/>
      <c r="I260" s="58">
        <v>0</v>
      </c>
      <c r="J260" s="69">
        <v>0.1</v>
      </c>
      <c r="K260" s="58"/>
      <c r="L260" s="70">
        <f t="shared" si="22"/>
        <v>0</v>
      </c>
      <c r="M260" s="51"/>
      <c r="N260" s="51"/>
      <c r="O260" s="7"/>
      <c r="P260" s="101">
        <f t="shared" si="23"/>
        <v>251</v>
      </c>
      <c r="Q260" s="119" cm="1">
        <f t="array" aca="1" ref="Q260" ca="1">IF($J260=INDIRECT(ADDRESS(ROW(),MATCH("税率",$8:$8,0),2)),$L260-INDIRECT(ADDRESS(ROW(),MATCH("計算後税抜対象外",$8:$8,0),2))-INDIRECT(ADDRESS(ROW(),MATCH("税抜き対象外",$8:$8,0),2))-INDIRECT(ADDRESS(ROW(),MATCH("税抜確認額",$8:$8,0),2)),ROUNDDOWN(($I260-$K260)/(1+INDIRECT(ADDRESS(ROW(),MATCH("税率",$8:$8,0),2))),0)-INDIRECT(ADDRESS(ROW(),MATCH("計算後税抜対象外",$8:$8,0),2))-INDIRECT(ADDRESS(ROW(),MATCH("税抜き対象外",$8:$8,0),2))-INDIRECT(ADDRESS(ROW(),MATCH("税抜確認額",$8:$8,0),)))</f>
        <v>0</v>
      </c>
      <c r="R260" s="120">
        <v>0.1</v>
      </c>
      <c r="S260" s="125"/>
      <c r="T260" s="125"/>
      <c r="U260" s="125"/>
      <c r="V260" s="122"/>
      <c r="W260" s="124">
        <f ca="1"/>
        <v>0</v>
      </c>
      <c r="X260" s="124">
        <f ca="1"/>
        <v>0</v>
      </c>
      <c r="Y260" s="124">
        <f ca="1"/>
        <v>0</v>
      </c>
      <c r="AD260">
        <f t="shared" si="19"/>
        <v>0</v>
      </c>
      <c r="AE260">
        <f t="shared" si="20"/>
        <v>0</v>
      </c>
      <c r="AF260">
        <f t="shared" si="21"/>
        <v>0</v>
      </c>
    </row>
    <row r="261" spans="3:32" hidden="1" outlineLevel="1">
      <c r="C261" s="13" t="s">
        <v>37</v>
      </c>
      <c r="D261" s="49">
        <f t="shared" si="24"/>
        <v>252</v>
      </c>
      <c r="E261" s="42"/>
      <c r="F261" s="63"/>
      <c r="G261" s="51"/>
      <c r="H261" s="51"/>
      <c r="I261" s="58">
        <v>0</v>
      </c>
      <c r="J261" s="69">
        <v>0.1</v>
      </c>
      <c r="K261" s="58"/>
      <c r="L261" s="70">
        <f t="shared" si="22"/>
        <v>0</v>
      </c>
      <c r="M261" s="51"/>
      <c r="N261" s="51"/>
      <c r="O261" s="7"/>
      <c r="P261" s="101">
        <f t="shared" si="23"/>
        <v>252</v>
      </c>
      <c r="Q261" s="119" cm="1">
        <f t="array" aca="1" ref="Q261" ca="1">IF($J261=INDIRECT(ADDRESS(ROW(),MATCH("税率",$8:$8,0),2)),$L261-INDIRECT(ADDRESS(ROW(),MATCH("計算後税抜対象外",$8:$8,0),2))-INDIRECT(ADDRESS(ROW(),MATCH("税抜き対象外",$8:$8,0),2))-INDIRECT(ADDRESS(ROW(),MATCH("税抜確認額",$8:$8,0),2)),ROUNDDOWN(($I261-$K261)/(1+INDIRECT(ADDRESS(ROW(),MATCH("税率",$8:$8,0),2))),0)-INDIRECT(ADDRESS(ROW(),MATCH("計算後税抜対象外",$8:$8,0),2))-INDIRECT(ADDRESS(ROW(),MATCH("税抜き対象外",$8:$8,0),2))-INDIRECT(ADDRESS(ROW(),MATCH("税抜確認額",$8:$8,0),)))</f>
        <v>0</v>
      </c>
      <c r="R261" s="120">
        <v>0.1</v>
      </c>
      <c r="S261" s="125"/>
      <c r="T261" s="125"/>
      <c r="U261" s="125"/>
      <c r="V261" s="122"/>
      <c r="W261" s="124">
        <f ca="1"/>
        <v>0</v>
      </c>
      <c r="X261" s="124">
        <f ca="1"/>
        <v>0</v>
      </c>
      <c r="Y261" s="124">
        <f ca="1"/>
        <v>0</v>
      </c>
      <c r="AD261">
        <f t="shared" si="19"/>
        <v>0</v>
      </c>
      <c r="AE261">
        <f t="shared" si="20"/>
        <v>0</v>
      </c>
      <c r="AF261">
        <f t="shared" si="21"/>
        <v>0</v>
      </c>
    </row>
    <row r="262" spans="3:32" hidden="1" outlineLevel="1">
      <c r="C262" s="13" t="s">
        <v>37</v>
      </c>
      <c r="D262" s="49">
        <f t="shared" si="24"/>
        <v>253</v>
      </c>
      <c r="E262" s="42"/>
      <c r="F262" s="63"/>
      <c r="G262" s="51"/>
      <c r="H262" s="51"/>
      <c r="I262" s="58">
        <v>0</v>
      </c>
      <c r="J262" s="69">
        <v>0.1</v>
      </c>
      <c r="K262" s="58"/>
      <c r="L262" s="70">
        <f t="shared" si="22"/>
        <v>0</v>
      </c>
      <c r="M262" s="51"/>
      <c r="N262" s="51"/>
      <c r="O262" s="7"/>
      <c r="P262" s="101">
        <f t="shared" si="23"/>
        <v>253</v>
      </c>
      <c r="Q262" s="119" cm="1">
        <f t="array" aca="1" ref="Q262" ca="1">IF($J262=INDIRECT(ADDRESS(ROW(),MATCH("税率",$8:$8,0),2)),$L262-INDIRECT(ADDRESS(ROW(),MATCH("計算後税抜対象外",$8:$8,0),2))-INDIRECT(ADDRESS(ROW(),MATCH("税抜き対象外",$8:$8,0),2))-INDIRECT(ADDRESS(ROW(),MATCH("税抜確認額",$8:$8,0),2)),ROUNDDOWN(($I262-$K262)/(1+INDIRECT(ADDRESS(ROW(),MATCH("税率",$8:$8,0),2))),0)-INDIRECT(ADDRESS(ROW(),MATCH("計算後税抜対象外",$8:$8,0),2))-INDIRECT(ADDRESS(ROW(),MATCH("税抜き対象外",$8:$8,0),2))-INDIRECT(ADDRESS(ROW(),MATCH("税抜確認額",$8:$8,0),)))</f>
        <v>0</v>
      </c>
      <c r="R262" s="120">
        <v>0.1</v>
      </c>
      <c r="S262" s="125"/>
      <c r="T262" s="125"/>
      <c r="U262" s="125"/>
      <c r="V262" s="122"/>
      <c r="W262" s="124">
        <f ca="1"/>
        <v>0</v>
      </c>
      <c r="X262" s="124">
        <f ca="1"/>
        <v>0</v>
      </c>
      <c r="Y262" s="124">
        <f ca="1"/>
        <v>0</v>
      </c>
      <c r="AD262">
        <f t="shared" si="19"/>
        <v>0</v>
      </c>
      <c r="AE262">
        <f t="shared" si="20"/>
        <v>0</v>
      </c>
      <c r="AF262">
        <f t="shared" si="21"/>
        <v>0</v>
      </c>
    </row>
    <row r="263" spans="3:32" hidden="1" outlineLevel="1">
      <c r="C263" s="13" t="s">
        <v>37</v>
      </c>
      <c r="D263" s="49">
        <f t="shared" si="24"/>
        <v>254</v>
      </c>
      <c r="E263" s="42"/>
      <c r="F263" s="63"/>
      <c r="G263" s="51"/>
      <c r="H263" s="51"/>
      <c r="I263" s="58">
        <v>0</v>
      </c>
      <c r="J263" s="69">
        <v>0.1</v>
      </c>
      <c r="K263" s="58"/>
      <c r="L263" s="70">
        <f t="shared" si="22"/>
        <v>0</v>
      </c>
      <c r="M263" s="51"/>
      <c r="N263" s="51"/>
      <c r="O263" s="7"/>
      <c r="P263" s="101">
        <f t="shared" si="23"/>
        <v>254</v>
      </c>
      <c r="Q263" s="119" cm="1">
        <f t="array" aca="1" ref="Q263" ca="1">IF($J263=INDIRECT(ADDRESS(ROW(),MATCH("税率",$8:$8,0),2)),$L263-INDIRECT(ADDRESS(ROW(),MATCH("計算後税抜対象外",$8:$8,0),2))-INDIRECT(ADDRESS(ROW(),MATCH("税抜き対象外",$8:$8,0),2))-INDIRECT(ADDRESS(ROW(),MATCH("税抜確認額",$8:$8,0),2)),ROUNDDOWN(($I263-$K263)/(1+INDIRECT(ADDRESS(ROW(),MATCH("税率",$8:$8,0),2))),0)-INDIRECT(ADDRESS(ROW(),MATCH("計算後税抜対象外",$8:$8,0),2))-INDIRECT(ADDRESS(ROW(),MATCH("税抜き対象外",$8:$8,0),2))-INDIRECT(ADDRESS(ROW(),MATCH("税抜確認額",$8:$8,0),)))</f>
        <v>0</v>
      </c>
      <c r="R263" s="120">
        <v>0.1</v>
      </c>
      <c r="S263" s="125"/>
      <c r="T263" s="125"/>
      <c r="U263" s="125"/>
      <c r="V263" s="122"/>
      <c r="W263" s="124">
        <f ca="1"/>
        <v>0</v>
      </c>
      <c r="X263" s="124">
        <f ca="1"/>
        <v>0</v>
      </c>
      <c r="Y263" s="124">
        <f ca="1"/>
        <v>0</v>
      </c>
      <c r="AD263">
        <f t="shared" si="19"/>
        <v>0</v>
      </c>
      <c r="AE263">
        <f t="shared" si="20"/>
        <v>0</v>
      </c>
      <c r="AF263">
        <f t="shared" si="21"/>
        <v>0</v>
      </c>
    </row>
    <row r="264" spans="3:32" hidden="1" outlineLevel="1">
      <c r="C264" s="13" t="s">
        <v>37</v>
      </c>
      <c r="D264" s="49">
        <f t="shared" si="24"/>
        <v>255</v>
      </c>
      <c r="E264" s="42"/>
      <c r="F264" s="63"/>
      <c r="G264" s="51"/>
      <c r="H264" s="51"/>
      <c r="I264" s="58">
        <v>0</v>
      </c>
      <c r="J264" s="69">
        <v>0.1</v>
      </c>
      <c r="K264" s="58"/>
      <c r="L264" s="70">
        <f t="shared" si="22"/>
        <v>0</v>
      </c>
      <c r="M264" s="51"/>
      <c r="N264" s="51"/>
      <c r="O264" s="7"/>
      <c r="P264" s="101">
        <f t="shared" si="23"/>
        <v>255</v>
      </c>
      <c r="Q264" s="119" cm="1">
        <f t="array" aca="1" ref="Q264" ca="1">IF($J264=INDIRECT(ADDRESS(ROW(),MATCH("税率",$8:$8,0),2)),$L264-INDIRECT(ADDRESS(ROW(),MATCH("計算後税抜対象外",$8:$8,0),2))-INDIRECT(ADDRESS(ROW(),MATCH("税抜き対象外",$8:$8,0),2))-INDIRECT(ADDRESS(ROW(),MATCH("税抜確認額",$8:$8,0),2)),ROUNDDOWN(($I264-$K264)/(1+INDIRECT(ADDRESS(ROW(),MATCH("税率",$8:$8,0),2))),0)-INDIRECT(ADDRESS(ROW(),MATCH("計算後税抜対象外",$8:$8,0),2))-INDIRECT(ADDRESS(ROW(),MATCH("税抜き対象外",$8:$8,0),2))-INDIRECT(ADDRESS(ROW(),MATCH("税抜確認額",$8:$8,0),)))</f>
        <v>0</v>
      </c>
      <c r="R264" s="120">
        <v>0.1</v>
      </c>
      <c r="S264" s="125"/>
      <c r="T264" s="125"/>
      <c r="U264" s="125"/>
      <c r="V264" s="122"/>
      <c r="W264" s="124">
        <f ca="1"/>
        <v>0</v>
      </c>
      <c r="X264" s="124">
        <f ca="1"/>
        <v>0</v>
      </c>
      <c r="Y264" s="124">
        <f ca="1"/>
        <v>0</v>
      </c>
      <c r="AD264">
        <f t="shared" si="19"/>
        <v>0</v>
      </c>
      <c r="AE264">
        <f t="shared" si="20"/>
        <v>0</v>
      </c>
      <c r="AF264">
        <f t="shared" si="21"/>
        <v>0</v>
      </c>
    </row>
    <row r="265" spans="3:32" hidden="1" outlineLevel="1">
      <c r="C265" s="13" t="s">
        <v>37</v>
      </c>
      <c r="D265" s="49">
        <f t="shared" si="24"/>
        <v>256</v>
      </c>
      <c r="E265" s="42"/>
      <c r="F265" s="63"/>
      <c r="G265" s="51"/>
      <c r="H265" s="51"/>
      <c r="I265" s="58">
        <v>0</v>
      </c>
      <c r="J265" s="69">
        <v>0.1</v>
      </c>
      <c r="K265" s="58"/>
      <c r="L265" s="70">
        <f t="shared" si="22"/>
        <v>0</v>
      </c>
      <c r="M265" s="51"/>
      <c r="N265" s="51"/>
      <c r="O265" s="7"/>
      <c r="P265" s="101">
        <f t="shared" si="23"/>
        <v>256</v>
      </c>
      <c r="Q265" s="119" cm="1">
        <f t="array" aca="1" ref="Q265" ca="1">IF($J265=INDIRECT(ADDRESS(ROW(),MATCH("税率",$8:$8,0),2)),$L265-INDIRECT(ADDRESS(ROW(),MATCH("計算後税抜対象外",$8:$8,0),2))-INDIRECT(ADDRESS(ROW(),MATCH("税抜き対象外",$8:$8,0),2))-INDIRECT(ADDRESS(ROW(),MATCH("税抜確認額",$8:$8,0),2)),ROUNDDOWN(($I265-$K265)/(1+INDIRECT(ADDRESS(ROW(),MATCH("税率",$8:$8,0),2))),0)-INDIRECT(ADDRESS(ROW(),MATCH("計算後税抜対象外",$8:$8,0),2))-INDIRECT(ADDRESS(ROW(),MATCH("税抜き対象外",$8:$8,0),2))-INDIRECT(ADDRESS(ROW(),MATCH("税抜確認額",$8:$8,0),)))</f>
        <v>0</v>
      </c>
      <c r="R265" s="120">
        <v>0.1</v>
      </c>
      <c r="S265" s="125"/>
      <c r="T265" s="125"/>
      <c r="U265" s="125"/>
      <c r="V265" s="122"/>
      <c r="W265" s="124">
        <f ca="1"/>
        <v>0</v>
      </c>
      <c r="X265" s="124">
        <f ca="1"/>
        <v>0</v>
      </c>
      <c r="Y265" s="124">
        <f ca="1"/>
        <v>0</v>
      </c>
      <c r="AD265">
        <f t="shared" ref="AD265:AD328" si="25">IF(E265="",IF(OR(F265&lt;&gt;"",I265&lt;&gt;0)=TRUE,1,0),0)</f>
        <v>0</v>
      </c>
      <c r="AE265">
        <f t="shared" ref="AE265:AE328" si="26">IF(F265="",IF(OR(E265&lt;&gt;"",I265&lt;&gt;0)=TRUE,1,0),0)</f>
        <v>0</v>
      </c>
      <c r="AF265">
        <f t="shared" ref="AF265:AF328" si="27">IF(I265=0,IF(OR(E265&lt;&gt;"",F265&lt;&gt;"")=TRUE,1,0),0)</f>
        <v>0</v>
      </c>
    </row>
    <row r="266" spans="3:32" hidden="1" outlineLevel="1">
      <c r="C266" s="13" t="s">
        <v>37</v>
      </c>
      <c r="D266" s="49">
        <f t="shared" si="24"/>
        <v>257</v>
      </c>
      <c r="E266" s="42"/>
      <c r="F266" s="63"/>
      <c r="G266" s="51"/>
      <c r="H266" s="51"/>
      <c r="I266" s="58">
        <v>0</v>
      </c>
      <c r="J266" s="69">
        <v>0.1</v>
      </c>
      <c r="K266" s="58"/>
      <c r="L266" s="70">
        <f t="shared" ref="L266:L329" si="28">ROUNDDOWN((I266-K266)/(1+J266),0)</f>
        <v>0</v>
      </c>
      <c r="M266" s="51"/>
      <c r="N266" s="51"/>
      <c r="O266" s="7"/>
      <c r="P266" s="101">
        <f t="shared" ref="P266:P329" si="29">$D266</f>
        <v>257</v>
      </c>
      <c r="Q266" s="119" cm="1">
        <f t="array" aca="1" ref="Q266" ca="1">IF($J266=INDIRECT(ADDRESS(ROW(),MATCH("税率",$8:$8,0),2)),$L266-INDIRECT(ADDRESS(ROW(),MATCH("計算後税抜対象外",$8:$8,0),2))-INDIRECT(ADDRESS(ROW(),MATCH("税抜き対象外",$8:$8,0),2))-INDIRECT(ADDRESS(ROW(),MATCH("税抜確認額",$8:$8,0),2)),ROUNDDOWN(($I266-$K266)/(1+INDIRECT(ADDRESS(ROW(),MATCH("税率",$8:$8,0),2))),0)-INDIRECT(ADDRESS(ROW(),MATCH("計算後税抜対象外",$8:$8,0),2))-INDIRECT(ADDRESS(ROW(),MATCH("税抜き対象外",$8:$8,0),2))-INDIRECT(ADDRESS(ROW(),MATCH("税抜確認額",$8:$8,0),)))</f>
        <v>0</v>
      </c>
      <c r="R266" s="120">
        <v>0.1</v>
      </c>
      <c r="S266" s="125"/>
      <c r="T266" s="125"/>
      <c r="U266" s="125"/>
      <c r="V266" s="122"/>
      <c r="W266" s="124">
        <f ca="1"/>
        <v>0</v>
      </c>
      <c r="X266" s="124">
        <f ca="1"/>
        <v>0</v>
      </c>
      <c r="Y266" s="124">
        <f ca="1"/>
        <v>0</v>
      </c>
      <c r="AD266">
        <f t="shared" si="25"/>
        <v>0</v>
      </c>
      <c r="AE266">
        <f t="shared" si="26"/>
        <v>0</v>
      </c>
      <c r="AF266">
        <f t="shared" si="27"/>
        <v>0</v>
      </c>
    </row>
    <row r="267" spans="3:32" hidden="1" outlineLevel="1">
      <c r="C267" s="13" t="s">
        <v>37</v>
      </c>
      <c r="D267" s="49">
        <f t="shared" si="24"/>
        <v>258</v>
      </c>
      <c r="E267" s="42"/>
      <c r="F267" s="63"/>
      <c r="G267" s="51"/>
      <c r="H267" s="51"/>
      <c r="I267" s="58">
        <v>0</v>
      </c>
      <c r="J267" s="69">
        <v>0.1</v>
      </c>
      <c r="K267" s="58"/>
      <c r="L267" s="70">
        <f t="shared" si="28"/>
        <v>0</v>
      </c>
      <c r="M267" s="51"/>
      <c r="N267" s="51"/>
      <c r="O267" s="7"/>
      <c r="P267" s="101">
        <f t="shared" si="29"/>
        <v>258</v>
      </c>
      <c r="Q267" s="119" cm="1">
        <f t="array" aca="1" ref="Q267" ca="1">IF($J267=INDIRECT(ADDRESS(ROW(),MATCH("税率",$8:$8,0),2)),$L267-INDIRECT(ADDRESS(ROW(),MATCH("計算後税抜対象外",$8:$8,0),2))-INDIRECT(ADDRESS(ROW(),MATCH("税抜き対象外",$8:$8,0),2))-INDIRECT(ADDRESS(ROW(),MATCH("税抜確認額",$8:$8,0),2)),ROUNDDOWN(($I267-$K267)/(1+INDIRECT(ADDRESS(ROW(),MATCH("税率",$8:$8,0),2))),0)-INDIRECT(ADDRESS(ROW(),MATCH("計算後税抜対象外",$8:$8,0),2))-INDIRECT(ADDRESS(ROW(),MATCH("税抜き対象外",$8:$8,0),2))-INDIRECT(ADDRESS(ROW(),MATCH("税抜確認額",$8:$8,0),)))</f>
        <v>0</v>
      </c>
      <c r="R267" s="120">
        <v>0.1</v>
      </c>
      <c r="S267" s="125"/>
      <c r="T267" s="125"/>
      <c r="U267" s="125"/>
      <c r="V267" s="122"/>
      <c r="W267" s="124">
        <f ca="1"/>
        <v>0</v>
      </c>
      <c r="X267" s="124">
        <f ca="1"/>
        <v>0</v>
      </c>
      <c r="Y267" s="124">
        <f ca="1"/>
        <v>0</v>
      </c>
      <c r="AD267">
        <f t="shared" si="25"/>
        <v>0</v>
      </c>
      <c r="AE267">
        <f t="shared" si="26"/>
        <v>0</v>
      </c>
      <c r="AF267">
        <f t="shared" si="27"/>
        <v>0</v>
      </c>
    </row>
    <row r="268" spans="3:32" hidden="1" outlineLevel="1">
      <c r="C268" s="13" t="s">
        <v>37</v>
      </c>
      <c r="D268" s="49">
        <f t="shared" si="24"/>
        <v>259</v>
      </c>
      <c r="E268" s="42"/>
      <c r="F268" s="63"/>
      <c r="G268" s="51"/>
      <c r="H268" s="51"/>
      <c r="I268" s="58">
        <v>0</v>
      </c>
      <c r="J268" s="69">
        <v>0.1</v>
      </c>
      <c r="K268" s="58"/>
      <c r="L268" s="70">
        <f t="shared" si="28"/>
        <v>0</v>
      </c>
      <c r="M268" s="51"/>
      <c r="N268" s="51"/>
      <c r="O268" s="7"/>
      <c r="P268" s="101">
        <f t="shared" si="29"/>
        <v>259</v>
      </c>
      <c r="Q268" s="119" cm="1">
        <f t="array" aca="1" ref="Q268" ca="1">IF($J268=INDIRECT(ADDRESS(ROW(),MATCH("税率",$8:$8,0),2)),$L268-INDIRECT(ADDRESS(ROW(),MATCH("計算後税抜対象外",$8:$8,0),2))-INDIRECT(ADDRESS(ROW(),MATCH("税抜き対象外",$8:$8,0),2))-INDIRECT(ADDRESS(ROW(),MATCH("税抜確認額",$8:$8,0),2)),ROUNDDOWN(($I268-$K268)/(1+INDIRECT(ADDRESS(ROW(),MATCH("税率",$8:$8,0),2))),0)-INDIRECT(ADDRESS(ROW(),MATCH("計算後税抜対象外",$8:$8,0),2))-INDIRECT(ADDRESS(ROW(),MATCH("税抜き対象外",$8:$8,0),2))-INDIRECT(ADDRESS(ROW(),MATCH("税抜確認額",$8:$8,0),)))</f>
        <v>0</v>
      </c>
      <c r="R268" s="120">
        <v>0.1</v>
      </c>
      <c r="S268" s="125"/>
      <c r="T268" s="125"/>
      <c r="U268" s="125"/>
      <c r="V268" s="122"/>
      <c r="W268" s="124">
        <f ca="1"/>
        <v>0</v>
      </c>
      <c r="X268" s="124">
        <f ca="1"/>
        <v>0</v>
      </c>
      <c r="Y268" s="124">
        <f ca="1"/>
        <v>0</v>
      </c>
      <c r="AD268">
        <f t="shared" si="25"/>
        <v>0</v>
      </c>
      <c r="AE268">
        <f t="shared" si="26"/>
        <v>0</v>
      </c>
      <c r="AF268">
        <f t="shared" si="27"/>
        <v>0</v>
      </c>
    </row>
    <row r="269" spans="3:32" hidden="1" outlineLevel="1">
      <c r="C269" s="13" t="s">
        <v>37</v>
      </c>
      <c r="D269" s="49">
        <f t="shared" si="24"/>
        <v>260</v>
      </c>
      <c r="E269" s="42"/>
      <c r="F269" s="63"/>
      <c r="G269" s="51"/>
      <c r="H269" s="51"/>
      <c r="I269" s="58">
        <v>0</v>
      </c>
      <c r="J269" s="69">
        <v>0.1</v>
      </c>
      <c r="K269" s="58"/>
      <c r="L269" s="70">
        <f t="shared" si="28"/>
        <v>0</v>
      </c>
      <c r="M269" s="51"/>
      <c r="N269" s="51"/>
      <c r="O269" s="7"/>
      <c r="P269" s="101">
        <f t="shared" si="29"/>
        <v>260</v>
      </c>
      <c r="Q269" s="119" cm="1">
        <f t="array" aca="1" ref="Q269" ca="1">IF($J269=INDIRECT(ADDRESS(ROW(),MATCH("税率",$8:$8,0),2)),$L269-INDIRECT(ADDRESS(ROW(),MATCH("計算後税抜対象外",$8:$8,0),2))-INDIRECT(ADDRESS(ROW(),MATCH("税抜き対象外",$8:$8,0),2))-INDIRECT(ADDRESS(ROW(),MATCH("税抜確認額",$8:$8,0),2)),ROUNDDOWN(($I269-$K269)/(1+INDIRECT(ADDRESS(ROW(),MATCH("税率",$8:$8,0),2))),0)-INDIRECT(ADDRESS(ROW(),MATCH("計算後税抜対象外",$8:$8,0),2))-INDIRECT(ADDRESS(ROW(),MATCH("税抜き対象外",$8:$8,0),2))-INDIRECT(ADDRESS(ROW(),MATCH("税抜確認額",$8:$8,0),)))</f>
        <v>0</v>
      </c>
      <c r="R269" s="120">
        <v>0.1</v>
      </c>
      <c r="S269" s="125"/>
      <c r="T269" s="125"/>
      <c r="U269" s="125"/>
      <c r="V269" s="122"/>
      <c r="W269" s="124">
        <f ca="1"/>
        <v>0</v>
      </c>
      <c r="X269" s="124">
        <f ca="1"/>
        <v>0</v>
      </c>
      <c r="Y269" s="124">
        <f ca="1"/>
        <v>0</v>
      </c>
      <c r="AD269">
        <f t="shared" si="25"/>
        <v>0</v>
      </c>
      <c r="AE269">
        <f t="shared" si="26"/>
        <v>0</v>
      </c>
      <c r="AF269">
        <f t="shared" si="27"/>
        <v>0</v>
      </c>
    </row>
    <row r="270" spans="3:32" hidden="1" outlineLevel="1">
      <c r="C270" s="13" t="s">
        <v>37</v>
      </c>
      <c r="D270" s="49">
        <f t="shared" si="24"/>
        <v>261</v>
      </c>
      <c r="E270" s="42"/>
      <c r="F270" s="63"/>
      <c r="G270" s="51"/>
      <c r="H270" s="51"/>
      <c r="I270" s="58">
        <v>0</v>
      </c>
      <c r="J270" s="69">
        <v>0.1</v>
      </c>
      <c r="K270" s="58"/>
      <c r="L270" s="70">
        <f t="shared" si="28"/>
        <v>0</v>
      </c>
      <c r="M270" s="51"/>
      <c r="N270" s="51"/>
      <c r="O270" s="7"/>
      <c r="P270" s="101">
        <f t="shared" si="29"/>
        <v>261</v>
      </c>
      <c r="Q270" s="119" cm="1">
        <f t="array" aca="1" ref="Q270" ca="1">IF($J270=INDIRECT(ADDRESS(ROW(),MATCH("税率",$8:$8,0),2)),$L270-INDIRECT(ADDRESS(ROW(),MATCH("計算後税抜対象外",$8:$8,0),2))-INDIRECT(ADDRESS(ROW(),MATCH("税抜き対象外",$8:$8,0),2))-INDIRECT(ADDRESS(ROW(),MATCH("税抜確認額",$8:$8,0),2)),ROUNDDOWN(($I270-$K270)/(1+INDIRECT(ADDRESS(ROW(),MATCH("税率",$8:$8,0),2))),0)-INDIRECT(ADDRESS(ROW(),MATCH("計算後税抜対象外",$8:$8,0),2))-INDIRECT(ADDRESS(ROW(),MATCH("税抜き対象外",$8:$8,0),2))-INDIRECT(ADDRESS(ROW(),MATCH("税抜確認額",$8:$8,0),)))</f>
        <v>0</v>
      </c>
      <c r="R270" s="120">
        <v>0.1</v>
      </c>
      <c r="S270" s="125"/>
      <c r="T270" s="125"/>
      <c r="U270" s="125"/>
      <c r="V270" s="122"/>
      <c r="W270" s="124">
        <f ca="1"/>
        <v>0</v>
      </c>
      <c r="X270" s="124">
        <f ca="1"/>
        <v>0</v>
      </c>
      <c r="Y270" s="124">
        <f ca="1"/>
        <v>0</v>
      </c>
      <c r="AD270">
        <f t="shared" si="25"/>
        <v>0</v>
      </c>
      <c r="AE270">
        <f t="shared" si="26"/>
        <v>0</v>
      </c>
      <c r="AF270">
        <f t="shared" si="27"/>
        <v>0</v>
      </c>
    </row>
    <row r="271" spans="3:32" hidden="1" outlineLevel="1">
      <c r="C271" s="13" t="s">
        <v>37</v>
      </c>
      <c r="D271" s="49">
        <f t="shared" si="24"/>
        <v>262</v>
      </c>
      <c r="E271" s="42"/>
      <c r="F271" s="63"/>
      <c r="G271" s="51"/>
      <c r="H271" s="51"/>
      <c r="I271" s="58">
        <v>0</v>
      </c>
      <c r="J271" s="69">
        <v>0.1</v>
      </c>
      <c r="K271" s="58"/>
      <c r="L271" s="70">
        <f t="shared" si="28"/>
        <v>0</v>
      </c>
      <c r="M271" s="51"/>
      <c r="N271" s="51"/>
      <c r="O271" s="7"/>
      <c r="P271" s="101">
        <f t="shared" si="29"/>
        <v>262</v>
      </c>
      <c r="Q271" s="119" cm="1">
        <f t="array" aca="1" ref="Q271" ca="1">IF($J271=INDIRECT(ADDRESS(ROW(),MATCH("税率",$8:$8,0),2)),$L271-INDIRECT(ADDRESS(ROW(),MATCH("計算後税抜対象外",$8:$8,0),2))-INDIRECT(ADDRESS(ROW(),MATCH("税抜き対象外",$8:$8,0),2))-INDIRECT(ADDRESS(ROW(),MATCH("税抜確認額",$8:$8,0),2)),ROUNDDOWN(($I271-$K271)/(1+INDIRECT(ADDRESS(ROW(),MATCH("税率",$8:$8,0),2))),0)-INDIRECT(ADDRESS(ROW(),MATCH("計算後税抜対象外",$8:$8,0),2))-INDIRECT(ADDRESS(ROW(),MATCH("税抜き対象外",$8:$8,0),2))-INDIRECT(ADDRESS(ROW(),MATCH("税抜確認額",$8:$8,0),)))</f>
        <v>0</v>
      </c>
      <c r="R271" s="120">
        <v>0.1</v>
      </c>
      <c r="S271" s="125"/>
      <c r="T271" s="125"/>
      <c r="U271" s="125"/>
      <c r="V271" s="122"/>
      <c r="W271" s="124">
        <f ca="1"/>
        <v>0</v>
      </c>
      <c r="X271" s="124">
        <f ca="1"/>
        <v>0</v>
      </c>
      <c r="Y271" s="124">
        <f ca="1"/>
        <v>0</v>
      </c>
      <c r="AD271">
        <f t="shared" si="25"/>
        <v>0</v>
      </c>
      <c r="AE271">
        <f t="shared" si="26"/>
        <v>0</v>
      </c>
      <c r="AF271">
        <f t="shared" si="27"/>
        <v>0</v>
      </c>
    </row>
    <row r="272" spans="3:32" hidden="1" outlineLevel="1">
      <c r="C272" s="13" t="s">
        <v>37</v>
      </c>
      <c r="D272" s="49">
        <f t="shared" si="24"/>
        <v>263</v>
      </c>
      <c r="E272" s="42"/>
      <c r="F272" s="63"/>
      <c r="G272" s="51"/>
      <c r="H272" s="51"/>
      <c r="I272" s="58">
        <v>0</v>
      </c>
      <c r="J272" s="69">
        <v>0.1</v>
      </c>
      <c r="K272" s="58"/>
      <c r="L272" s="70">
        <f t="shared" si="28"/>
        <v>0</v>
      </c>
      <c r="M272" s="51"/>
      <c r="N272" s="51"/>
      <c r="O272" s="7"/>
      <c r="P272" s="101">
        <f t="shared" si="29"/>
        <v>263</v>
      </c>
      <c r="Q272" s="119" cm="1">
        <f t="array" aca="1" ref="Q272" ca="1">IF($J272=INDIRECT(ADDRESS(ROW(),MATCH("税率",$8:$8,0),2)),$L272-INDIRECT(ADDRESS(ROW(),MATCH("計算後税抜対象外",$8:$8,0),2))-INDIRECT(ADDRESS(ROW(),MATCH("税抜き対象外",$8:$8,0),2))-INDIRECT(ADDRESS(ROW(),MATCH("税抜確認額",$8:$8,0),2)),ROUNDDOWN(($I272-$K272)/(1+INDIRECT(ADDRESS(ROW(),MATCH("税率",$8:$8,0),2))),0)-INDIRECT(ADDRESS(ROW(),MATCH("計算後税抜対象外",$8:$8,0),2))-INDIRECT(ADDRESS(ROW(),MATCH("税抜き対象外",$8:$8,0),2))-INDIRECT(ADDRESS(ROW(),MATCH("税抜確認額",$8:$8,0),)))</f>
        <v>0</v>
      </c>
      <c r="R272" s="120">
        <v>0.1</v>
      </c>
      <c r="S272" s="125"/>
      <c r="T272" s="125"/>
      <c r="U272" s="125"/>
      <c r="V272" s="122"/>
      <c r="W272" s="124">
        <f ca="1"/>
        <v>0</v>
      </c>
      <c r="X272" s="124">
        <f ca="1"/>
        <v>0</v>
      </c>
      <c r="Y272" s="124">
        <f ca="1"/>
        <v>0</v>
      </c>
      <c r="AD272">
        <f t="shared" si="25"/>
        <v>0</v>
      </c>
      <c r="AE272">
        <f t="shared" si="26"/>
        <v>0</v>
      </c>
      <c r="AF272">
        <f t="shared" si="27"/>
        <v>0</v>
      </c>
    </row>
    <row r="273" spans="3:32" hidden="1" outlineLevel="1">
      <c r="C273" s="13" t="s">
        <v>37</v>
      </c>
      <c r="D273" s="49">
        <f t="shared" si="24"/>
        <v>264</v>
      </c>
      <c r="E273" s="42"/>
      <c r="F273" s="63"/>
      <c r="G273" s="51"/>
      <c r="H273" s="51"/>
      <c r="I273" s="58">
        <v>0</v>
      </c>
      <c r="J273" s="69">
        <v>0.1</v>
      </c>
      <c r="K273" s="58"/>
      <c r="L273" s="70">
        <f t="shared" si="28"/>
        <v>0</v>
      </c>
      <c r="M273" s="51"/>
      <c r="N273" s="51"/>
      <c r="O273" s="7"/>
      <c r="P273" s="101">
        <f t="shared" si="29"/>
        <v>264</v>
      </c>
      <c r="Q273" s="119" cm="1">
        <f t="array" aca="1" ref="Q273" ca="1">IF($J273=INDIRECT(ADDRESS(ROW(),MATCH("税率",$8:$8,0),2)),$L273-INDIRECT(ADDRESS(ROW(),MATCH("計算後税抜対象外",$8:$8,0),2))-INDIRECT(ADDRESS(ROW(),MATCH("税抜き対象外",$8:$8,0),2))-INDIRECT(ADDRESS(ROW(),MATCH("税抜確認額",$8:$8,0),2)),ROUNDDOWN(($I273-$K273)/(1+INDIRECT(ADDRESS(ROW(),MATCH("税率",$8:$8,0),2))),0)-INDIRECT(ADDRESS(ROW(),MATCH("計算後税抜対象外",$8:$8,0),2))-INDIRECT(ADDRESS(ROW(),MATCH("税抜き対象外",$8:$8,0),2))-INDIRECT(ADDRESS(ROW(),MATCH("税抜確認額",$8:$8,0),)))</f>
        <v>0</v>
      </c>
      <c r="R273" s="120">
        <v>0.1</v>
      </c>
      <c r="S273" s="125"/>
      <c r="T273" s="125"/>
      <c r="U273" s="125"/>
      <c r="V273" s="122"/>
      <c r="W273" s="124">
        <f ca="1"/>
        <v>0</v>
      </c>
      <c r="X273" s="124">
        <f ca="1"/>
        <v>0</v>
      </c>
      <c r="Y273" s="124">
        <f ca="1"/>
        <v>0</v>
      </c>
      <c r="AD273">
        <f t="shared" si="25"/>
        <v>0</v>
      </c>
      <c r="AE273">
        <f t="shared" si="26"/>
        <v>0</v>
      </c>
      <c r="AF273">
        <f t="shared" si="27"/>
        <v>0</v>
      </c>
    </row>
    <row r="274" spans="3:32" hidden="1" outlineLevel="1">
      <c r="C274" s="13" t="s">
        <v>37</v>
      </c>
      <c r="D274" s="49">
        <f t="shared" si="24"/>
        <v>265</v>
      </c>
      <c r="E274" s="42"/>
      <c r="F274" s="63"/>
      <c r="G274" s="51"/>
      <c r="H274" s="51"/>
      <c r="I274" s="58">
        <v>0</v>
      </c>
      <c r="J274" s="69">
        <v>0.1</v>
      </c>
      <c r="K274" s="58"/>
      <c r="L274" s="70">
        <f t="shared" si="28"/>
        <v>0</v>
      </c>
      <c r="M274" s="51"/>
      <c r="N274" s="51"/>
      <c r="O274" s="7"/>
      <c r="P274" s="101">
        <f t="shared" si="29"/>
        <v>265</v>
      </c>
      <c r="Q274" s="119" cm="1">
        <f t="array" aca="1" ref="Q274" ca="1">IF($J274=INDIRECT(ADDRESS(ROW(),MATCH("税率",$8:$8,0),2)),$L274-INDIRECT(ADDRESS(ROW(),MATCH("計算後税抜対象外",$8:$8,0),2))-INDIRECT(ADDRESS(ROW(),MATCH("税抜き対象外",$8:$8,0),2))-INDIRECT(ADDRESS(ROW(),MATCH("税抜確認額",$8:$8,0),2)),ROUNDDOWN(($I274-$K274)/(1+INDIRECT(ADDRESS(ROW(),MATCH("税率",$8:$8,0),2))),0)-INDIRECT(ADDRESS(ROW(),MATCH("計算後税抜対象外",$8:$8,0),2))-INDIRECT(ADDRESS(ROW(),MATCH("税抜き対象外",$8:$8,0),2))-INDIRECT(ADDRESS(ROW(),MATCH("税抜確認額",$8:$8,0),)))</f>
        <v>0</v>
      </c>
      <c r="R274" s="120">
        <v>0.1</v>
      </c>
      <c r="S274" s="125"/>
      <c r="T274" s="125"/>
      <c r="U274" s="125"/>
      <c r="V274" s="122"/>
      <c r="W274" s="124">
        <f ca="1"/>
        <v>0</v>
      </c>
      <c r="X274" s="124">
        <f ca="1"/>
        <v>0</v>
      </c>
      <c r="Y274" s="124">
        <f ca="1"/>
        <v>0</v>
      </c>
      <c r="AD274">
        <f t="shared" si="25"/>
        <v>0</v>
      </c>
      <c r="AE274">
        <f t="shared" si="26"/>
        <v>0</v>
      </c>
      <c r="AF274">
        <f t="shared" si="27"/>
        <v>0</v>
      </c>
    </row>
    <row r="275" spans="3:32" hidden="1" outlineLevel="1">
      <c r="C275" s="13" t="s">
        <v>37</v>
      </c>
      <c r="D275" s="49">
        <f t="shared" si="24"/>
        <v>266</v>
      </c>
      <c r="E275" s="42"/>
      <c r="F275" s="63"/>
      <c r="G275" s="51"/>
      <c r="H275" s="51"/>
      <c r="I275" s="58">
        <v>0</v>
      </c>
      <c r="J275" s="69">
        <v>0.1</v>
      </c>
      <c r="K275" s="58"/>
      <c r="L275" s="70">
        <f t="shared" si="28"/>
        <v>0</v>
      </c>
      <c r="M275" s="51"/>
      <c r="N275" s="51"/>
      <c r="O275" s="7"/>
      <c r="P275" s="101">
        <f t="shared" si="29"/>
        <v>266</v>
      </c>
      <c r="Q275" s="119" cm="1">
        <f t="array" aca="1" ref="Q275" ca="1">IF($J275=INDIRECT(ADDRESS(ROW(),MATCH("税率",$8:$8,0),2)),$L275-INDIRECT(ADDRESS(ROW(),MATCH("計算後税抜対象外",$8:$8,0),2))-INDIRECT(ADDRESS(ROW(),MATCH("税抜き対象外",$8:$8,0),2))-INDIRECT(ADDRESS(ROW(),MATCH("税抜確認額",$8:$8,0),2)),ROUNDDOWN(($I275-$K275)/(1+INDIRECT(ADDRESS(ROW(),MATCH("税率",$8:$8,0),2))),0)-INDIRECT(ADDRESS(ROW(),MATCH("計算後税抜対象外",$8:$8,0),2))-INDIRECT(ADDRESS(ROW(),MATCH("税抜き対象外",$8:$8,0),2))-INDIRECT(ADDRESS(ROW(),MATCH("税抜確認額",$8:$8,0),)))</f>
        <v>0</v>
      </c>
      <c r="R275" s="120">
        <v>0.1</v>
      </c>
      <c r="S275" s="125"/>
      <c r="T275" s="125"/>
      <c r="U275" s="125"/>
      <c r="V275" s="122"/>
      <c r="W275" s="124">
        <f ca="1"/>
        <v>0</v>
      </c>
      <c r="X275" s="124">
        <f ca="1"/>
        <v>0</v>
      </c>
      <c r="Y275" s="124">
        <f ca="1"/>
        <v>0</v>
      </c>
      <c r="AD275">
        <f t="shared" si="25"/>
        <v>0</v>
      </c>
      <c r="AE275">
        <f t="shared" si="26"/>
        <v>0</v>
      </c>
      <c r="AF275">
        <f t="shared" si="27"/>
        <v>0</v>
      </c>
    </row>
    <row r="276" spans="3:32" hidden="1" outlineLevel="1">
      <c r="C276" s="13" t="s">
        <v>37</v>
      </c>
      <c r="D276" s="49">
        <f t="shared" si="24"/>
        <v>267</v>
      </c>
      <c r="E276" s="42"/>
      <c r="F276" s="63"/>
      <c r="G276" s="51"/>
      <c r="H276" s="51"/>
      <c r="I276" s="58">
        <v>0</v>
      </c>
      <c r="J276" s="69">
        <v>0.1</v>
      </c>
      <c r="K276" s="58"/>
      <c r="L276" s="70">
        <f t="shared" si="28"/>
        <v>0</v>
      </c>
      <c r="M276" s="51"/>
      <c r="N276" s="51"/>
      <c r="O276" s="7"/>
      <c r="P276" s="101">
        <f t="shared" si="29"/>
        <v>267</v>
      </c>
      <c r="Q276" s="119" cm="1">
        <f t="array" aca="1" ref="Q276" ca="1">IF($J276=INDIRECT(ADDRESS(ROW(),MATCH("税率",$8:$8,0),2)),$L276-INDIRECT(ADDRESS(ROW(),MATCH("計算後税抜対象外",$8:$8,0),2))-INDIRECT(ADDRESS(ROW(),MATCH("税抜き対象外",$8:$8,0),2))-INDIRECT(ADDRESS(ROW(),MATCH("税抜確認額",$8:$8,0),2)),ROUNDDOWN(($I276-$K276)/(1+INDIRECT(ADDRESS(ROW(),MATCH("税率",$8:$8,0),2))),0)-INDIRECT(ADDRESS(ROW(),MATCH("計算後税抜対象外",$8:$8,0),2))-INDIRECT(ADDRESS(ROW(),MATCH("税抜き対象外",$8:$8,0),2))-INDIRECT(ADDRESS(ROW(),MATCH("税抜確認額",$8:$8,0),)))</f>
        <v>0</v>
      </c>
      <c r="R276" s="120">
        <v>0.1</v>
      </c>
      <c r="S276" s="125"/>
      <c r="T276" s="125"/>
      <c r="U276" s="125"/>
      <c r="V276" s="122"/>
      <c r="W276" s="124">
        <f ca="1"/>
        <v>0</v>
      </c>
      <c r="X276" s="124">
        <f ca="1"/>
        <v>0</v>
      </c>
      <c r="Y276" s="124">
        <f ca="1"/>
        <v>0</v>
      </c>
      <c r="AD276">
        <f t="shared" si="25"/>
        <v>0</v>
      </c>
      <c r="AE276">
        <f t="shared" si="26"/>
        <v>0</v>
      </c>
      <c r="AF276">
        <f t="shared" si="27"/>
        <v>0</v>
      </c>
    </row>
    <row r="277" spans="3:32" hidden="1" outlineLevel="1">
      <c r="C277" s="13" t="s">
        <v>37</v>
      </c>
      <c r="D277" s="49">
        <f t="shared" si="24"/>
        <v>268</v>
      </c>
      <c r="E277" s="42"/>
      <c r="F277" s="63"/>
      <c r="G277" s="51"/>
      <c r="H277" s="51"/>
      <c r="I277" s="58">
        <v>0</v>
      </c>
      <c r="J277" s="69">
        <v>0.1</v>
      </c>
      <c r="K277" s="58"/>
      <c r="L277" s="70">
        <f t="shared" si="28"/>
        <v>0</v>
      </c>
      <c r="M277" s="51"/>
      <c r="N277" s="51"/>
      <c r="O277" s="7"/>
      <c r="P277" s="101">
        <f t="shared" si="29"/>
        <v>268</v>
      </c>
      <c r="Q277" s="119" cm="1">
        <f t="array" aca="1" ref="Q277" ca="1">IF($J277=INDIRECT(ADDRESS(ROW(),MATCH("税率",$8:$8,0),2)),$L277-INDIRECT(ADDRESS(ROW(),MATCH("計算後税抜対象外",$8:$8,0),2))-INDIRECT(ADDRESS(ROW(),MATCH("税抜き対象外",$8:$8,0),2))-INDIRECT(ADDRESS(ROW(),MATCH("税抜確認額",$8:$8,0),2)),ROUNDDOWN(($I277-$K277)/(1+INDIRECT(ADDRESS(ROW(),MATCH("税率",$8:$8,0),2))),0)-INDIRECT(ADDRESS(ROW(),MATCH("計算後税抜対象外",$8:$8,0),2))-INDIRECT(ADDRESS(ROW(),MATCH("税抜き対象外",$8:$8,0),2))-INDIRECT(ADDRESS(ROW(),MATCH("税抜確認額",$8:$8,0),)))</f>
        <v>0</v>
      </c>
      <c r="R277" s="120">
        <v>0.1</v>
      </c>
      <c r="S277" s="125"/>
      <c r="T277" s="125"/>
      <c r="U277" s="125"/>
      <c r="V277" s="122"/>
      <c r="W277" s="124">
        <f ca="1"/>
        <v>0</v>
      </c>
      <c r="X277" s="124">
        <f ca="1"/>
        <v>0</v>
      </c>
      <c r="Y277" s="124">
        <f ca="1"/>
        <v>0</v>
      </c>
      <c r="AD277">
        <f t="shared" si="25"/>
        <v>0</v>
      </c>
      <c r="AE277">
        <f t="shared" si="26"/>
        <v>0</v>
      </c>
      <c r="AF277">
        <f t="shared" si="27"/>
        <v>0</v>
      </c>
    </row>
    <row r="278" spans="3:32" hidden="1" outlineLevel="1">
      <c r="C278" s="13" t="s">
        <v>37</v>
      </c>
      <c r="D278" s="49">
        <f t="shared" si="24"/>
        <v>269</v>
      </c>
      <c r="E278" s="42"/>
      <c r="F278" s="63"/>
      <c r="G278" s="51"/>
      <c r="H278" s="51"/>
      <c r="I278" s="58">
        <v>0</v>
      </c>
      <c r="J278" s="69">
        <v>0.1</v>
      </c>
      <c r="K278" s="58"/>
      <c r="L278" s="70">
        <f t="shared" si="28"/>
        <v>0</v>
      </c>
      <c r="M278" s="51"/>
      <c r="N278" s="51"/>
      <c r="O278" s="7"/>
      <c r="P278" s="101">
        <f t="shared" si="29"/>
        <v>269</v>
      </c>
      <c r="Q278" s="119" cm="1">
        <f t="array" aca="1" ref="Q278" ca="1">IF($J278=INDIRECT(ADDRESS(ROW(),MATCH("税率",$8:$8,0),2)),$L278-INDIRECT(ADDRESS(ROW(),MATCH("計算後税抜対象外",$8:$8,0),2))-INDIRECT(ADDRESS(ROW(),MATCH("税抜き対象外",$8:$8,0),2))-INDIRECT(ADDRESS(ROW(),MATCH("税抜確認額",$8:$8,0),2)),ROUNDDOWN(($I278-$K278)/(1+INDIRECT(ADDRESS(ROW(),MATCH("税率",$8:$8,0),2))),0)-INDIRECT(ADDRESS(ROW(),MATCH("計算後税抜対象外",$8:$8,0),2))-INDIRECT(ADDRESS(ROW(),MATCH("税抜き対象外",$8:$8,0),2))-INDIRECT(ADDRESS(ROW(),MATCH("税抜確認額",$8:$8,0),)))</f>
        <v>0</v>
      </c>
      <c r="R278" s="120">
        <v>0.1</v>
      </c>
      <c r="S278" s="125"/>
      <c r="T278" s="125"/>
      <c r="U278" s="125"/>
      <c r="V278" s="122"/>
      <c r="W278" s="124">
        <f ca="1"/>
        <v>0</v>
      </c>
      <c r="X278" s="124">
        <f ca="1"/>
        <v>0</v>
      </c>
      <c r="Y278" s="124">
        <f ca="1"/>
        <v>0</v>
      </c>
      <c r="AD278">
        <f t="shared" si="25"/>
        <v>0</v>
      </c>
      <c r="AE278">
        <f t="shared" si="26"/>
        <v>0</v>
      </c>
      <c r="AF278">
        <f t="shared" si="27"/>
        <v>0</v>
      </c>
    </row>
    <row r="279" spans="3:32" hidden="1" outlineLevel="1">
      <c r="C279" s="13" t="s">
        <v>37</v>
      </c>
      <c r="D279" s="49">
        <f t="shared" si="24"/>
        <v>270</v>
      </c>
      <c r="E279" s="42"/>
      <c r="F279" s="63"/>
      <c r="G279" s="51"/>
      <c r="H279" s="51"/>
      <c r="I279" s="58">
        <v>0</v>
      </c>
      <c r="J279" s="69">
        <v>0.1</v>
      </c>
      <c r="K279" s="58"/>
      <c r="L279" s="70">
        <f t="shared" si="28"/>
        <v>0</v>
      </c>
      <c r="M279" s="51"/>
      <c r="N279" s="51"/>
      <c r="O279" s="7"/>
      <c r="P279" s="101">
        <f t="shared" si="29"/>
        <v>270</v>
      </c>
      <c r="Q279" s="119" cm="1">
        <f t="array" aca="1" ref="Q279" ca="1">IF($J279=INDIRECT(ADDRESS(ROW(),MATCH("税率",$8:$8,0),2)),$L279-INDIRECT(ADDRESS(ROW(),MATCH("計算後税抜対象外",$8:$8,0),2))-INDIRECT(ADDRESS(ROW(),MATCH("税抜き対象外",$8:$8,0),2))-INDIRECT(ADDRESS(ROW(),MATCH("税抜確認額",$8:$8,0),2)),ROUNDDOWN(($I279-$K279)/(1+INDIRECT(ADDRESS(ROW(),MATCH("税率",$8:$8,0),2))),0)-INDIRECT(ADDRESS(ROW(),MATCH("計算後税抜対象外",$8:$8,0),2))-INDIRECT(ADDRESS(ROW(),MATCH("税抜き対象外",$8:$8,0),2))-INDIRECT(ADDRESS(ROW(),MATCH("税抜確認額",$8:$8,0),)))</f>
        <v>0</v>
      </c>
      <c r="R279" s="120">
        <v>0.1</v>
      </c>
      <c r="S279" s="125"/>
      <c r="T279" s="125"/>
      <c r="U279" s="125"/>
      <c r="V279" s="122"/>
      <c r="W279" s="124">
        <f ca="1"/>
        <v>0</v>
      </c>
      <c r="X279" s="124">
        <f ca="1"/>
        <v>0</v>
      </c>
      <c r="Y279" s="124">
        <f ca="1"/>
        <v>0</v>
      </c>
      <c r="AD279">
        <f t="shared" si="25"/>
        <v>0</v>
      </c>
      <c r="AE279">
        <f t="shared" si="26"/>
        <v>0</v>
      </c>
      <c r="AF279">
        <f t="shared" si="27"/>
        <v>0</v>
      </c>
    </row>
    <row r="280" spans="3:32" hidden="1" outlineLevel="1">
      <c r="C280" s="13" t="s">
        <v>37</v>
      </c>
      <c r="D280" s="49">
        <f t="shared" si="24"/>
        <v>271</v>
      </c>
      <c r="E280" s="42"/>
      <c r="F280" s="63"/>
      <c r="G280" s="51"/>
      <c r="H280" s="51"/>
      <c r="I280" s="58">
        <v>0</v>
      </c>
      <c r="J280" s="69">
        <v>0.1</v>
      </c>
      <c r="K280" s="58"/>
      <c r="L280" s="70">
        <f t="shared" si="28"/>
        <v>0</v>
      </c>
      <c r="M280" s="51"/>
      <c r="N280" s="51"/>
      <c r="O280" s="7"/>
      <c r="P280" s="101">
        <f t="shared" si="29"/>
        <v>271</v>
      </c>
      <c r="Q280" s="119" cm="1">
        <f t="array" aca="1" ref="Q280" ca="1">IF($J280=INDIRECT(ADDRESS(ROW(),MATCH("税率",$8:$8,0),2)),$L280-INDIRECT(ADDRESS(ROW(),MATCH("計算後税抜対象外",$8:$8,0),2))-INDIRECT(ADDRESS(ROW(),MATCH("税抜き対象外",$8:$8,0),2))-INDIRECT(ADDRESS(ROW(),MATCH("税抜確認額",$8:$8,0),2)),ROUNDDOWN(($I280-$K280)/(1+INDIRECT(ADDRESS(ROW(),MATCH("税率",$8:$8,0),2))),0)-INDIRECT(ADDRESS(ROW(),MATCH("計算後税抜対象外",$8:$8,0),2))-INDIRECT(ADDRESS(ROW(),MATCH("税抜き対象外",$8:$8,0),2))-INDIRECT(ADDRESS(ROW(),MATCH("税抜確認額",$8:$8,0),)))</f>
        <v>0</v>
      </c>
      <c r="R280" s="120">
        <v>0.1</v>
      </c>
      <c r="S280" s="125"/>
      <c r="T280" s="125"/>
      <c r="U280" s="125"/>
      <c r="V280" s="122"/>
      <c r="W280" s="124">
        <f ca="1"/>
        <v>0</v>
      </c>
      <c r="X280" s="124">
        <f ca="1"/>
        <v>0</v>
      </c>
      <c r="Y280" s="124">
        <f ca="1"/>
        <v>0</v>
      </c>
      <c r="AD280">
        <f t="shared" si="25"/>
        <v>0</v>
      </c>
      <c r="AE280">
        <f t="shared" si="26"/>
        <v>0</v>
      </c>
      <c r="AF280">
        <f t="shared" si="27"/>
        <v>0</v>
      </c>
    </row>
    <row r="281" spans="3:32" hidden="1" outlineLevel="1">
      <c r="C281" s="13" t="s">
        <v>37</v>
      </c>
      <c r="D281" s="49">
        <f t="shared" si="24"/>
        <v>272</v>
      </c>
      <c r="E281" s="42"/>
      <c r="F281" s="63"/>
      <c r="G281" s="51"/>
      <c r="H281" s="51"/>
      <c r="I281" s="58">
        <v>0</v>
      </c>
      <c r="J281" s="69">
        <v>0.1</v>
      </c>
      <c r="K281" s="58"/>
      <c r="L281" s="70">
        <f t="shared" si="28"/>
        <v>0</v>
      </c>
      <c r="M281" s="51"/>
      <c r="N281" s="51"/>
      <c r="O281" s="7"/>
      <c r="P281" s="101">
        <f t="shared" si="29"/>
        <v>272</v>
      </c>
      <c r="Q281" s="119" cm="1">
        <f t="array" aca="1" ref="Q281" ca="1">IF($J281=INDIRECT(ADDRESS(ROW(),MATCH("税率",$8:$8,0),2)),$L281-INDIRECT(ADDRESS(ROW(),MATCH("計算後税抜対象外",$8:$8,0),2))-INDIRECT(ADDRESS(ROW(),MATCH("税抜き対象外",$8:$8,0),2))-INDIRECT(ADDRESS(ROW(),MATCH("税抜確認額",$8:$8,0),2)),ROUNDDOWN(($I281-$K281)/(1+INDIRECT(ADDRESS(ROW(),MATCH("税率",$8:$8,0),2))),0)-INDIRECT(ADDRESS(ROW(),MATCH("計算後税抜対象外",$8:$8,0),2))-INDIRECT(ADDRESS(ROW(),MATCH("税抜き対象外",$8:$8,0),2))-INDIRECT(ADDRESS(ROW(),MATCH("税抜確認額",$8:$8,0),)))</f>
        <v>0</v>
      </c>
      <c r="R281" s="120">
        <v>0.1</v>
      </c>
      <c r="S281" s="125"/>
      <c r="T281" s="125"/>
      <c r="U281" s="125"/>
      <c r="V281" s="122"/>
      <c r="W281" s="124">
        <f ca="1"/>
        <v>0</v>
      </c>
      <c r="X281" s="124">
        <f ca="1"/>
        <v>0</v>
      </c>
      <c r="Y281" s="124">
        <f ca="1"/>
        <v>0</v>
      </c>
      <c r="AD281">
        <f t="shared" si="25"/>
        <v>0</v>
      </c>
      <c r="AE281">
        <f t="shared" si="26"/>
        <v>0</v>
      </c>
      <c r="AF281">
        <f t="shared" si="27"/>
        <v>0</v>
      </c>
    </row>
    <row r="282" spans="3:32" hidden="1" outlineLevel="1">
      <c r="C282" s="13" t="s">
        <v>37</v>
      </c>
      <c r="D282" s="49">
        <f t="shared" si="24"/>
        <v>273</v>
      </c>
      <c r="E282" s="42"/>
      <c r="F282" s="63"/>
      <c r="G282" s="51"/>
      <c r="H282" s="51"/>
      <c r="I282" s="58">
        <v>0</v>
      </c>
      <c r="J282" s="69">
        <v>0.1</v>
      </c>
      <c r="K282" s="58"/>
      <c r="L282" s="70">
        <f t="shared" si="28"/>
        <v>0</v>
      </c>
      <c r="M282" s="51"/>
      <c r="N282" s="51"/>
      <c r="O282" s="7"/>
      <c r="P282" s="101">
        <f t="shared" si="29"/>
        <v>273</v>
      </c>
      <c r="Q282" s="119" cm="1">
        <f t="array" aca="1" ref="Q282" ca="1">IF($J282=INDIRECT(ADDRESS(ROW(),MATCH("税率",$8:$8,0),2)),$L282-INDIRECT(ADDRESS(ROW(),MATCH("計算後税抜対象外",$8:$8,0),2))-INDIRECT(ADDRESS(ROW(),MATCH("税抜き対象外",$8:$8,0),2))-INDIRECT(ADDRESS(ROW(),MATCH("税抜確認額",$8:$8,0),2)),ROUNDDOWN(($I282-$K282)/(1+INDIRECT(ADDRESS(ROW(),MATCH("税率",$8:$8,0),2))),0)-INDIRECT(ADDRESS(ROW(),MATCH("計算後税抜対象外",$8:$8,0),2))-INDIRECT(ADDRESS(ROW(),MATCH("税抜き対象外",$8:$8,0),2))-INDIRECT(ADDRESS(ROW(),MATCH("税抜確認額",$8:$8,0),)))</f>
        <v>0</v>
      </c>
      <c r="R282" s="120">
        <v>0.1</v>
      </c>
      <c r="S282" s="125"/>
      <c r="T282" s="125"/>
      <c r="U282" s="125"/>
      <c r="V282" s="122"/>
      <c r="W282" s="124">
        <f ca="1"/>
        <v>0</v>
      </c>
      <c r="X282" s="124">
        <f ca="1"/>
        <v>0</v>
      </c>
      <c r="Y282" s="124">
        <f ca="1"/>
        <v>0</v>
      </c>
      <c r="AD282">
        <f t="shared" si="25"/>
        <v>0</v>
      </c>
      <c r="AE282">
        <f t="shared" si="26"/>
        <v>0</v>
      </c>
      <c r="AF282">
        <f t="shared" si="27"/>
        <v>0</v>
      </c>
    </row>
    <row r="283" spans="3:32" hidden="1" outlineLevel="1">
      <c r="C283" s="13" t="s">
        <v>37</v>
      </c>
      <c r="D283" s="49">
        <f t="shared" si="24"/>
        <v>274</v>
      </c>
      <c r="E283" s="42"/>
      <c r="F283" s="63"/>
      <c r="G283" s="51"/>
      <c r="H283" s="51"/>
      <c r="I283" s="58">
        <v>0</v>
      </c>
      <c r="J283" s="69">
        <v>0.1</v>
      </c>
      <c r="K283" s="58"/>
      <c r="L283" s="70">
        <f t="shared" si="28"/>
        <v>0</v>
      </c>
      <c r="M283" s="51"/>
      <c r="N283" s="51"/>
      <c r="O283" s="7"/>
      <c r="P283" s="101">
        <f t="shared" si="29"/>
        <v>274</v>
      </c>
      <c r="Q283" s="119" cm="1">
        <f t="array" aca="1" ref="Q283" ca="1">IF($J283=INDIRECT(ADDRESS(ROW(),MATCH("税率",$8:$8,0),2)),$L283-INDIRECT(ADDRESS(ROW(),MATCH("計算後税抜対象外",$8:$8,0),2))-INDIRECT(ADDRESS(ROW(),MATCH("税抜き対象外",$8:$8,0),2))-INDIRECT(ADDRESS(ROW(),MATCH("税抜確認額",$8:$8,0),2)),ROUNDDOWN(($I283-$K283)/(1+INDIRECT(ADDRESS(ROW(),MATCH("税率",$8:$8,0),2))),0)-INDIRECT(ADDRESS(ROW(),MATCH("計算後税抜対象外",$8:$8,0),2))-INDIRECT(ADDRESS(ROW(),MATCH("税抜き対象外",$8:$8,0),2))-INDIRECT(ADDRESS(ROW(),MATCH("税抜確認額",$8:$8,0),)))</f>
        <v>0</v>
      </c>
      <c r="R283" s="120">
        <v>0.1</v>
      </c>
      <c r="S283" s="125"/>
      <c r="T283" s="125"/>
      <c r="U283" s="125"/>
      <c r="V283" s="122"/>
      <c r="W283" s="124">
        <f ca="1"/>
        <v>0</v>
      </c>
      <c r="X283" s="124">
        <f ca="1"/>
        <v>0</v>
      </c>
      <c r="Y283" s="124">
        <f ca="1"/>
        <v>0</v>
      </c>
      <c r="AD283">
        <f t="shared" si="25"/>
        <v>0</v>
      </c>
      <c r="AE283">
        <f t="shared" si="26"/>
        <v>0</v>
      </c>
      <c r="AF283">
        <f t="shared" si="27"/>
        <v>0</v>
      </c>
    </row>
    <row r="284" spans="3:32" hidden="1" outlineLevel="1">
      <c r="C284" s="13" t="s">
        <v>37</v>
      </c>
      <c r="D284" s="49">
        <f t="shared" si="24"/>
        <v>275</v>
      </c>
      <c r="E284" s="42"/>
      <c r="F284" s="63"/>
      <c r="G284" s="51"/>
      <c r="H284" s="51"/>
      <c r="I284" s="58">
        <v>0</v>
      </c>
      <c r="J284" s="69">
        <v>0.1</v>
      </c>
      <c r="K284" s="58"/>
      <c r="L284" s="70">
        <f t="shared" si="28"/>
        <v>0</v>
      </c>
      <c r="M284" s="51"/>
      <c r="N284" s="51"/>
      <c r="O284" s="7"/>
      <c r="P284" s="101">
        <f t="shared" si="29"/>
        <v>275</v>
      </c>
      <c r="Q284" s="119" cm="1">
        <f t="array" aca="1" ref="Q284" ca="1">IF($J284=INDIRECT(ADDRESS(ROW(),MATCH("税率",$8:$8,0),2)),$L284-INDIRECT(ADDRESS(ROW(),MATCH("計算後税抜対象外",$8:$8,0),2))-INDIRECT(ADDRESS(ROW(),MATCH("税抜き対象外",$8:$8,0),2))-INDIRECT(ADDRESS(ROW(),MATCH("税抜確認額",$8:$8,0),2)),ROUNDDOWN(($I284-$K284)/(1+INDIRECT(ADDRESS(ROW(),MATCH("税率",$8:$8,0),2))),0)-INDIRECT(ADDRESS(ROW(),MATCH("計算後税抜対象外",$8:$8,0),2))-INDIRECT(ADDRESS(ROW(),MATCH("税抜き対象外",$8:$8,0),2))-INDIRECT(ADDRESS(ROW(),MATCH("税抜確認額",$8:$8,0),)))</f>
        <v>0</v>
      </c>
      <c r="R284" s="120">
        <v>0.1</v>
      </c>
      <c r="S284" s="125"/>
      <c r="T284" s="125"/>
      <c r="U284" s="125"/>
      <c r="V284" s="122"/>
      <c r="W284" s="124">
        <f ca="1"/>
        <v>0</v>
      </c>
      <c r="X284" s="124">
        <f ca="1"/>
        <v>0</v>
      </c>
      <c r="Y284" s="124">
        <f ca="1"/>
        <v>0</v>
      </c>
      <c r="AD284">
        <f t="shared" si="25"/>
        <v>0</v>
      </c>
      <c r="AE284">
        <f t="shared" si="26"/>
        <v>0</v>
      </c>
      <c r="AF284">
        <f t="shared" si="27"/>
        <v>0</v>
      </c>
    </row>
    <row r="285" spans="3:32" hidden="1" outlineLevel="1">
      <c r="C285" s="13" t="s">
        <v>37</v>
      </c>
      <c r="D285" s="49">
        <f t="shared" si="24"/>
        <v>276</v>
      </c>
      <c r="E285" s="42"/>
      <c r="F285" s="63"/>
      <c r="G285" s="51"/>
      <c r="H285" s="51"/>
      <c r="I285" s="58">
        <v>0</v>
      </c>
      <c r="J285" s="69">
        <v>0.1</v>
      </c>
      <c r="K285" s="58"/>
      <c r="L285" s="70">
        <f t="shared" si="28"/>
        <v>0</v>
      </c>
      <c r="M285" s="51"/>
      <c r="N285" s="51"/>
      <c r="O285" s="7"/>
      <c r="P285" s="101">
        <f t="shared" si="29"/>
        <v>276</v>
      </c>
      <c r="Q285" s="119" cm="1">
        <f t="array" aca="1" ref="Q285" ca="1">IF($J285=INDIRECT(ADDRESS(ROW(),MATCH("税率",$8:$8,0),2)),$L285-INDIRECT(ADDRESS(ROW(),MATCH("計算後税抜対象外",$8:$8,0),2))-INDIRECT(ADDRESS(ROW(),MATCH("税抜き対象外",$8:$8,0),2))-INDIRECT(ADDRESS(ROW(),MATCH("税抜確認額",$8:$8,0),2)),ROUNDDOWN(($I285-$K285)/(1+INDIRECT(ADDRESS(ROW(),MATCH("税率",$8:$8,0),2))),0)-INDIRECT(ADDRESS(ROW(),MATCH("計算後税抜対象外",$8:$8,0),2))-INDIRECT(ADDRESS(ROW(),MATCH("税抜き対象外",$8:$8,0),2))-INDIRECT(ADDRESS(ROW(),MATCH("税抜確認額",$8:$8,0),)))</f>
        <v>0</v>
      </c>
      <c r="R285" s="120">
        <v>0.1</v>
      </c>
      <c r="S285" s="125"/>
      <c r="T285" s="125"/>
      <c r="U285" s="125"/>
      <c r="V285" s="122"/>
      <c r="W285" s="124">
        <f ca="1"/>
        <v>0</v>
      </c>
      <c r="X285" s="124">
        <f ca="1"/>
        <v>0</v>
      </c>
      <c r="Y285" s="124">
        <f ca="1"/>
        <v>0</v>
      </c>
      <c r="AD285">
        <f t="shared" si="25"/>
        <v>0</v>
      </c>
      <c r="AE285">
        <f t="shared" si="26"/>
        <v>0</v>
      </c>
      <c r="AF285">
        <f t="shared" si="27"/>
        <v>0</v>
      </c>
    </row>
    <row r="286" spans="3:32" hidden="1" outlineLevel="1">
      <c r="C286" s="13" t="s">
        <v>37</v>
      </c>
      <c r="D286" s="49">
        <f t="shared" si="24"/>
        <v>277</v>
      </c>
      <c r="E286" s="42"/>
      <c r="F286" s="63"/>
      <c r="G286" s="51"/>
      <c r="H286" s="51"/>
      <c r="I286" s="58">
        <v>0</v>
      </c>
      <c r="J286" s="69">
        <v>0.1</v>
      </c>
      <c r="K286" s="58"/>
      <c r="L286" s="70">
        <f t="shared" si="28"/>
        <v>0</v>
      </c>
      <c r="M286" s="51"/>
      <c r="N286" s="51"/>
      <c r="O286" s="7"/>
      <c r="P286" s="101">
        <f t="shared" si="29"/>
        <v>277</v>
      </c>
      <c r="Q286" s="119" cm="1">
        <f t="array" aca="1" ref="Q286" ca="1">IF($J286=INDIRECT(ADDRESS(ROW(),MATCH("税率",$8:$8,0),2)),$L286-INDIRECT(ADDRESS(ROW(),MATCH("計算後税抜対象外",$8:$8,0),2))-INDIRECT(ADDRESS(ROW(),MATCH("税抜き対象外",$8:$8,0),2))-INDIRECT(ADDRESS(ROW(),MATCH("税抜確認額",$8:$8,0),2)),ROUNDDOWN(($I286-$K286)/(1+INDIRECT(ADDRESS(ROW(),MATCH("税率",$8:$8,0),2))),0)-INDIRECT(ADDRESS(ROW(),MATCH("計算後税抜対象外",$8:$8,0),2))-INDIRECT(ADDRESS(ROW(),MATCH("税抜き対象外",$8:$8,0),2))-INDIRECT(ADDRESS(ROW(),MATCH("税抜確認額",$8:$8,0),)))</f>
        <v>0</v>
      </c>
      <c r="R286" s="120">
        <v>0.1</v>
      </c>
      <c r="S286" s="125"/>
      <c r="T286" s="125"/>
      <c r="U286" s="125"/>
      <c r="V286" s="122"/>
      <c r="W286" s="124">
        <f ca="1"/>
        <v>0</v>
      </c>
      <c r="X286" s="124">
        <f ca="1"/>
        <v>0</v>
      </c>
      <c r="Y286" s="124">
        <f ca="1"/>
        <v>0</v>
      </c>
      <c r="AD286">
        <f t="shared" si="25"/>
        <v>0</v>
      </c>
      <c r="AE286">
        <f t="shared" si="26"/>
        <v>0</v>
      </c>
      <c r="AF286">
        <f t="shared" si="27"/>
        <v>0</v>
      </c>
    </row>
    <row r="287" spans="3:32" hidden="1" outlineLevel="1">
      <c r="C287" s="13" t="s">
        <v>37</v>
      </c>
      <c r="D287" s="49">
        <f t="shared" si="24"/>
        <v>278</v>
      </c>
      <c r="E287" s="42"/>
      <c r="F287" s="63"/>
      <c r="G287" s="51"/>
      <c r="H287" s="51"/>
      <c r="I287" s="58">
        <v>0</v>
      </c>
      <c r="J287" s="69">
        <v>0.1</v>
      </c>
      <c r="K287" s="58"/>
      <c r="L287" s="70">
        <f t="shared" si="28"/>
        <v>0</v>
      </c>
      <c r="M287" s="51"/>
      <c r="N287" s="51"/>
      <c r="O287" s="7"/>
      <c r="P287" s="101">
        <f t="shared" si="29"/>
        <v>278</v>
      </c>
      <c r="Q287" s="119" cm="1">
        <f t="array" aca="1" ref="Q287" ca="1">IF($J287=INDIRECT(ADDRESS(ROW(),MATCH("税率",$8:$8,0),2)),$L287-INDIRECT(ADDRESS(ROW(),MATCH("計算後税抜対象外",$8:$8,0),2))-INDIRECT(ADDRESS(ROW(),MATCH("税抜き対象外",$8:$8,0),2))-INDIRECT(ADDRESS(ROW(),MATCH("税抜確認額",$8:$8,0),2)),ROUNDDOWN(($I287-$K287)/(1+INDIRECT(ADDRESS(ROW(),MATCH("税率",$8:$8,0),2))),0)-INDIRECT(ADDRESS(ROW(),MATCH("計算後税抜対象外",$8:$8,0),2))-INDIRECT(ADDRESS(ROW(),MATCH("税抜き対象外",$8:$8,0),2))-INDIRECT(ADDRESS(ROW(),MATCH("税抜確認額",$8:$8,0),)))</f>
        <v>0</v>
      </c>
      <c r="R287" s="120">
        <v>0.1</v>
      </c>
      <c r="S287" s="125"/>
      <c r="T287" s="125"/>
      <c r="U287" s="125"/>
      <c r="V287" s="122"/>
      <c r="W287" s="124">
        <f ca="1"/>
        <v>0</v>
      </c>
      <c r="X287" s="124">
        <f ca="1"/>
        <v>0</v>
      </c>
      <c r="Y287" s="124">
        <f ca="1"/>
        <v>0</v>
      </c>
      <c r="AD287">
        <f t="shared" si="25"/>
        <v>0</v>
      </c>
      <c r="AE287">
        <f t="shared" si="26"/>
        <v>0</v>
      </c>
      <c r="AF287">
        <f t="shared" si="27"/>
        <v>0</v>
      </c>
    </row>
    <row r="288" spans="3:32" hidden="1" outlineLevel="1">
      <c r="C288" s="13" t="s">
        <v>37</v>
      </c>
      <c r="D288" s="49">
        <f t="shared" si="24"/>
        <v>279</v>
      </c>
      <c r="E288" s="42"/>
      <c r="F288" s="63"/>
      <c r="G288" s="51"/>
      <c r="H288" s="51"/>
      <c r="I288" s="58">
        <v>0</v>
      </c>
      <c r="J288" s="69">
        <v>0.1</v>
      </c>
      <c r="K288" s="58"/>
      <c r="L288" s="70">
        <f t="shared" si="28"/>
        <v>0</v>
      </c>
      <c r="M288" s="51"/>
      <c r="N288" s="51"/>
      <c r="O288" s="7"/>
      <c r="P288" s="101">
        <f t="shared" si="29"/>
        <v>279</v>
      </c>
      <c r="Q288" s="119" cm="1">
        <f t="array" aca="1" ref="Q288" ca="1">IF($J288=INDIRECT(ADDRESS(ROW(),MATCH("税率",$8:$8,0),2)),$L288-INDIRECT(ADDRESS(ROW(),MATCH("計算後税抜対象外",$8:$8,0),2))-INDIRECT(ADDRESS(ROW(),MATCH("税抜き対象外",$8:$8,0),2))-INDIRECT(ADDRESS(ROW(),MATCH("税抜確認額",$8:$8,0),2)),ROUNDDOWN(($I288-$K288)/(1+INDIRECT(ADDRESS(ROW(),MATCH("税率",$8:$8,0),2))),0)-INDIRECT(ADDRESS(ROW(),MATCH("計算後税抜対象外",$8:$8,0),2))-INDIRECT(ADDRESS(ROW(),MATCH("税抜き対象外",$8:$8,0),2))-INDIRECT(ADDRESS(ROW(),MATCH("税抜確認額",$8:$8,0),)))</f>
        <v>0</v>
      </c>
      <c r="R288" s="120">
        <v>0.1</v>
      </c>
      <c r="S288" s="125"/>
      <c r="T288" s="125"/>
      <c r="U288" s="125"/>
      <c r="V288" s="122"/>
      <c r="W288" s="124">
        <f ca="1"/>
        <v>0</v>
      </c>
      <c r="X288" s="124">
        <f ca="1"/>
        <v>0</v>
      </c>
      <c r="Y288" s="124">
        <f ca="1"/>
        <v>0</v>
      </c>
      <c r="AD288">
        <f t="shared" si="25"/>
        <v>0</v>
      </c>
      <c r="AE288">
        <f t="shared" si="26"/>
        <v>0</v>
      </c>
      <c r="AF288">
        <f t="shared" si="27"/>
        <v>0</v>
      </c>
    </row>
    <row r="289" spans="3:32" hidden="1" outlineLevel="1">
      <c r="C289" s="13" t="s">
        <v>37</v>
      </c>
      <c r="D289" s="49">
        <f t="shared" si="24"/>
        <v>280</v>
      </c>
      <c r="E289" s="42"/>
      <c r="F289" s="63"/>
      <c r="G289" s="51"/>
      <c r="H289" s="51"/>
      <c r="I289" s="58">
        <v>0</v>
      </c>
      <c r="J289" s="69">
        <v>0.1</v>
      </c>
      <c r="K289" s="58"/>
      <c r="L289" s="70">
        <f t="shared" si="28"/>
        <v>0</v>
      </c>
      <c r="M289" s="51"/>
      <c r="N289" s="51"/>
      <c r="O289" s="7"/>
      <c r="P289" s="101">
        <f t="shared" si="29"/>
        <v>280</v>
      </c>
      <c r="Q289" s="119" cm="1">
        <f t="array" aca="1" ref="Q289" ca="1">IF($J289=INDIRECT(ADDRESS(ROW(),MATCH("税率",$8:$8,0),2)),$L289-INDIRECT(ADDRESS(ROW(),MATCH("計算後税抜対象外",$8:$8,0),2))-INDIRECT(ADDRESS(ROW(),MATCH("税抜き対象外",$8:$8,0),2))-INDIRECT(ADDRESS(ROW(),MATCH("税抜確認額",$8:$8,0),2)),ROUNDDOWN(($I289-$K289)/(1+INDIRECT(ADDRESS(ROW(),MATCH("税率",$8:$8,0),2))),0)-INDIRECT(ADDRESS(ROW(),MATCH("計算後税抜対象外",$8:$8,0),2))-INDIRECT(ADDRESS(ROW(),MATCH("税抜き対象外",$8:$8,0),2))-INDIRECT(ADDRESS(ROW(),MATCH("税抜確認額",$8:$8,0),)))</f>
        <v>0</v>
      </c>
      <c r="R289" s="120">
        <v>0.1</v>
      </c>
      <c r="S289" s="125"/>
      <c r="T289" s="125"/>
      <c r="U289" s="125"/>
      <c r="V289" s="122"/>
      <c r="W289" s="124">
        <f ca="1"/>
        <v>0</v>
      </c>
      <c r="X289" s="124">
        <f ca="1"/>
        <v>0</v>
      </c>
      <c r="Y289" s="124">
        <f ca="1"/>
        <v>0</v>
      </c>
      <c r="AD289">
        <f t="shared" si="25"/>
        <v>0</v>
      </c>
      <c r="AE289">
        <f t="shared" si="26"/>
        <v>0</v>
      </c>
      <c r="AF289">
        <f t="shared" si="27"/>
        <v>0</v>
      </c>
    </row>
    <row r="290" spans="3:32" hidden="1" outlineLevel="1">
      <c r="C290" s="13" t="s">
        <v>37</v>
      </c>
      <c r="D290" s="49">
        <f t="shared" si="24"/>
        <v>281</v>
      </c>
      <c r="E290" s="42"/>
      <c r="F290" s="63"/>
      <c r="G290" s="51"/>
      <c r="H290" s="51"/>
      <c r="I290" s="58">
        <v>0</v>
      </c>
      <c r="J290" s="69">
        <v>0.1</v>
      </c>
      <c r="K290" s="58"/>
      <c r="L290" s="70">
        <f t="shared" si="28"/>
        <v>0</v>
      </c>
      <c r="M290" s="51"/>
      <c r="N290" s="51"/>
      <c r="O290" s="7"/>
      <c r="P290" s="101">
        <f t="shared" si="29"/>
        <v>281</v>
      </c>
      <c r="Q290" s="119" cm="1">
        <f t="array" aca="1" ref="Q290" ca="1">IF($J290=INDIRECT(ADDRESS(ROW(),MATCH("税率",$8:$8,0),2)),$L290-INDIRECT(ADDRESS(ROW(),MATCH("計算後税抜対象外",$8:$8,0),2))-INDIRECT(ADDRESS(ROW(),MATCH("税抜き対象外",$8:$8,0),2))-INDIRECT(ADDRESS(ROW(),MATCH("税抜確認額",$8:$8,0),2)),ROUNDDOWN(($I290-$K290)/(1+INDIRECT(ADDRESS(ROW(),MATCH("税率",$8:$8,0),2))),0)-INDIRECT(ADDRESS(ROW(),MATCH("計算後税抜対象外",$8:$8,0),2))-INDIRECT(ADDRESS(ROW(),MATCH("税抜き対象外",$8:$8,0),2))-INDIRECT(ADDRESS(ROW(),MATCH("税抜確認額",$8:$8,0),)))</f>
        <v>0</v>
      </c>
      <c r="R290" s="120">
        <v>0.1</v>
      </c>
      <c r="S290" s="125"/>
      <c r="T290" s="125"/>
      <c r="U290" s="125"/>
      <c r="V290" s="122"/>
      <c r="W290" s="124">
        <f ca="1"/>
        <v>0</v>
      </c>
      <c r="X290" s="124">
        <f ca="1"/>
        <v>0</v>
      </c>
      <c r="Y290" s="124">
        <f ca="1"/>
        <v>0</v>
      </c>
      <c r="AD290">
        <f t="shared" si="25"/>
        <v>0</v>
      </c>
      <c r="AE290">
        <f t="shared" si="26"/>
        <v>0</v>
      </c>
      <c r="AF290">
        <f t="shared" si="27"/>
        <v>0</v>
      </c>
    </row>
    <row r="291" spans="3:32" hidden="1" outlineLevel="1">
      <c r="C291" s="13" t="s">
        <v>37</v>
      </c>
      <c r="D291" s="49">
        <f t="shared" si="24"/>
        <v>282</v>
      </c>
      <c r="E291" s="42"/>
      <c r="F291" s="63"/>
      <c r="G291" s="51"/>
      <c r="H291" s="51"/>
      <c r="I291" s="58">
        <v>0</v>
      </c>
      <c r="J291" s="69">
        <v>0.1</v>
      </c>
      <c r="K291" s="58"/>
      <c r="L291" s="70">
        <f t="shared" si="28"/>
        <v>0</v>
      </c>
      <c r="M291" s="51"/>
      <c r="N291" s="51"/>
      <c r="O291" s="7"/>
      <c r="P291" s="101">
        <f t="shared" si="29"/>
        <v>282</v>
      </c>
      <c r="Q291" s="119" cm="1">
        <f t="array" aca="1" ref="Q291" ca="1">IF($J291=INDIRECT(ADDRESS(ROW(),MATCH("税率",$8:$8,0),2)),$L291-INDIRECT(ADDRESS(ROW(),MATCH("計算後税抜対象外",$8:$8,0),2))-INDIRECT(ADDRESS(ROW(),MATCH("税抜き対象外",$8:$8,0),2))-INDIRECT(ADDRESS(ROW(),MATCH("税抜確認額",$8:$8,0),2)),ROUNDDOWN(($I291-$K291)/(1+INDIRECT(ADDRESS(ROW(),MATCH("税率",$8:$8,0),2))),0)-INDIRECT(ADDRESS(ROW(),MATCH("計算後税抜対象外",$8:$8,0),2))-INDIRECT(ADDRESS(ROW(),MATCH("税抜き対象外",$8:$8,0),2))-INDIRECT(ADDRESS(ROW(),MATCH("税抜確認額",$8:$8,0),)))</f>
        <v>0</v>
      </c>
      <c r="R291" s="120">
        <v>0.1</v>
      </c>
      <c r="S291" s="125"/>
      <c r="T291" s="125"/>
      <c r="U291" s="125"/>
      <c r="V291" s="122"/>
      <c r="W291" s="124">
        <f ca="1"/>
        <v>0</v>
      </c>
      <c r="X291" s="124">
        <f ca="1"/>
        <v>0</v>
      </c>
      <c r="Y291" s="124">
        <f ca="1"/>
        <v>0</v>
      </c>
      <c r="AD291">
        <f t="shared" si="25"/>
        <v>0</v>
      </c>
      <c r="AE291">
        <f t="shared" si="26"/>
        <v>0</v>
      </c>
      <c r="AF291">
        <f t="shared" si="27"/>
        <v>0</v>
      </c>
    </row>
    <row r="292" spans="3:32" hidden="1" outlineLevel="1">
      <c r="C292" s="13" t="s">
        <v>37</v>
      </c>
      <c r="D292" s="49">
        <f t="shared" si="24"/>
        <v>283</v>
      </c>
      <c r="E292" s="42"/>
      <c r="F292" s="63"/>
      <c r="G292" s="51"/>
      <c r="H292" s="51"/>
      <c r="I292" s="58">
        <v>0</v>
      </c>
      <c r="J292" s="69">
        <v>0.1</v>
      </c>
      <c r="K292" s="58"/>
      <c r="L292" s="70">
        <f t="shared" si="28"/>
        <v>0</v>
      </c>
      <c r="M292" s="51"/>
      <c r="N292" s="51"/>
      <c r="O292" s="7"/>
      <c r="P292" s="101">
        <f t="shared" si="29"/>
        <v>283</v>
      </c>
      <c r="Q292" s="119" cm="1">
        <f t="array" aca="1" ref="Q292" ca="1">IF($J292=INDIRECT(ADDRESS(ROW(),MATCH("税率",$8:$8,0),2)),$L292-INDIRECT(ADDRESS(ROW(),MATCH("計算後税抜対象外",$8:$8,0),2))-INDIRECT(ADDRESS(ROW(),MATCH("税抜き対象外",$8:$8,0),2))-INDIRECT(ADDRESS(ROW(),MATCH("税抜確認額",$8:$8,0),2)),ROUNDDOWN(($I292-$K292)/(1+INDIRECT(ADDRESS(ROW(),MATCH("税率",$8:$8,0),2))),0)-INDIRECT(ADDRESS(ROW(),MATCH("計算後税抜対象外",$8:$8,0),2))-INDIRECT(ADDRESS(ROW(),MATCH("税抜き対象外",$8:$8,0),2))-INDIRECT(ADDRESS(ROW(),MATCH("税抜確認額",$8:$8,0),)))</f>
        <v>0</v>
      </c>
      <c r="R292" s="120">
        <v>0.1</v>
      </c>
      <c r="S292" s="125"/>
      <c r="T292" s="125"/>
      <c r="U292" s="125"/>
      <c r="V292" s="122"/>
      <c r="W292" s="124">
        <f ca="1"/>
        <v>0</v>
      </c>
      <c r="X292" s="124">
        <f ca="1"/>
        <v>0</v>
      </c>
      <c r="Y292" s="124">
        <f ca="1"/>
        <v>0</v>
      </c>
      <c r="AD292">
        <f t="shared" si="25"/>
        <v>0</v>
      </c>
      <c r="AE292">
        <f t="shared" si="26"/>
        <v>0</v>
      </c>
      <c r="AF292">
        <f t="shared" si="27"/>
        <v>0</v>
      </c>
    </row>
    <row r="293" spans="3:32" hidden="1" outlineLevel="1">
      <c r="C293" s="13" t="s">
        <v>37</v>
      </c>
      <c r="D293" s="49">
        <f t="shared" si="24"/>
        <v>284</v>
      </c>
      <c r="E293" s="42"/>
      <c r="F293" s="63"/>
      <c r="G293" s="51"/>
      <c r="H293" s="51"/>
      <c r="I293" s="58">
        <v>0</v>
      </c>
      <c r="J293" s="69">
        <v>0.1</v>
      </c>
      <c r="K293" s="58"/>
      <c r="L293" s="70">
        <f t="shared" si="28"/>
        <v>0</v>
      </c>
      <c r="M293" s="51"/>
      <c r="N293" s="51"/>
      <c r="O293" s="7"/>
      <c r="P293" s="101">
        <f t="shared" si="29"/>
        <v>284</v>
      </c>
      <c r="Q293" s="119" cm="1">
        <f t="array" aca="1" ref="Q293" ca="1">IF($J293=INDIRECT(ADDRESS(ROW(),MATCH("税率",$8:$8,0),2)),$L293-INDIRECT(ADDRESS(ROW(),MATCH("計算後税抜対象外",$8:$8,0),2))-INDIRECT(ADDRESS(ROW(),MATCH("税抜き対象外",$8:$8,0),2))-INDIRECT(ADDRESS(ROW(),MATCH("税抜確認額",$8:$8,0),2)),ROUNDDOWN(($I293-$K293)/(1+INDIRECT(ADDRESS(ROW(),MATCH("税率",$8:$8,0),2))),0)-INDIRECT(ADDRESS(ROW(),MATCH("計算後税抜対象外",$8:$8,0),2))-INDIRECT(ADDRESS(ROW(),MATCH("税抜き対象外",$8:$8,0),2))-INDIRECT(ADDRESS(ROW(),MATCH("税抜確認額",$8:$8,0),)))</f>
        <v>0</v>
      </c>
      <c r="R293" s="120">
        <v>0.1</v>
      </c>
      <c r="S293" s="125"/>
      <c r="T293" s="125"/>
      <c r="U293" s="125"/>
      <c r="V293" s="122"/>
      <c r="W293" s="124">
        <f ca="1"/>
        <v>0</v>
      </c>
      <c r="X293" s="124">
        <f ca="1"/>
        <v>0</v>
      </c>
      <c r="Y293" s="124">
        <f ca="1"/>
        <v>0</v>
      </c>
      <c r="AD293">
        <f t="shared" si="25"/>
        <v>0</v>
      </c>
      <c r="AE293">
        <f t="shared" si="26"/>
        <v>0</v>
      </c>
      <c r="AF293">
        <f t="shared" si="27"/>
        <v>0</v>
      </c>
    </row>
    <row r="294" spans="3:32" hidden="1" outlineLevel="1">
      <c r="C294" s="13" t="s">
        <v>37</v>
      </c>
      <c r="D294" s="49">
        <f t="shared" si="24"/>
        <v>285</v>
      </c>
      <c r="E294" s="42"/>
      <c r="F294" s="63"/>
      <c r="G294" s="51"/>
      <c r="H294" s="51"/>
      <c r="I294" s="58">
        <v>0</v>
      </c>
      <c r="J294" s="69">
        <v>0.1</v>
      </c>
      <c r="K294" s="58"/>
      <c r="L294" s="70">
        <f t="shared" si="28"/>
        <v>0</v>
      </c>
      <c r="M294" s="51"/>
      <c r="N294" s="51"/>
      <c r="O294" s="7"/>
      <c r="P294" s="101">
        <f t="shared" si="29"/>
        <v>285</v>
      </c>
      <c r="Q294" s="119" cm="1">
        <f t="array" aca="1" ref="Q294" ca="1">IF($J294=INDIRECT(ADDRESS(ROW(),MATCH("税率",$8:$8,0),2)),$L294-INDIRECT(ADDRESS(ROW(),MATCH("計算後税抜対象外",$8:$8,0),2))-INDIRECT(ADDRESS(ROW(),MATCH("税抜き対象外",$8:$8,0),2))-INDIRECT(ADDRESS(ROW(),MATCH("税抜確認額",$8:$8,0),2)),ROUNDDOWN(($I294-$K294)/(1+INDIRECT(ADDRESS(ROW(),MATCH("税率",$8:$8,0),2))),0)-INDIRECT(ADDRESS(ROW(),MATCH("計算後税抜対象外",$8:$8,0),2))-INDIRECT(ADDRESS(ROW(),MATCH("税抜き対象外",$8:$8,0),2))-INDIRECT(ADDRESS(ROW(),MATCH("税抜確認額",$8:$8,0),)))</f>
        <v>0</v>
      </c>
      <c r="R294" s="120">
        <v>0.1</v>
      </c>
      <c r="S294" s="125"/>
      <c r="T294" s="125"/>
      <c r="U294" s="125"/>
      <c r="V294" s="122"/>
      <c r="W294" s="124">
        <f ca="1"/>
        <v>0</v>
      </c>
      <c r="X294" s="124">
        <f ca="1"/>
        <v>0</v>
      </c>
      <c r="Y294" s="124">
        <f ca="1"/>
        <v>0</v>
      </c>
      <c r="AD294">
        <f t="shared" si="25"/>
        <v>0</v>
      </c>
      <c r="AE294">
        <f t="shared" si="26"/>
        <v>0</v>
      </c>
      <c r="AF294">
        <f t="shared" si="27"/>
        <v>0</v>
      </c>
    </row>
    <row r="295" spans="3:32" hidden="1" outlineLevel="1">
      <c r="C295" s="13" t="s">
        <v>37</v>
      </c>
      <c r="D295" s="49">
        <f t="shared" si="24"/>
        <v>286</v>
      </c>
      <c r="E295" s="42"/>
      <c r="F295" s="63"/>
      <c r="G295" s="51"/>
      <c r="H295" s="51"/>
      <c r="I295" s="58">
        <v>0</v>
      </c>
      <c r="J295" s="69">
        <v>0.1</v>
      </c>
      <c r="K295" s="58"/>
      <c r="L295" s="70">
        <f t="shared" si="28"/>
        <v>0</v>
      </c>
      <c r="M295" s="51"/>
      <c r="N295" s="51"/>
      <c r="O295" s="7"/>
      <c r="P295" s="101">
        <f t="shared" si="29"/>
        <v>286</v>
      </c>
      <c r="Q295" s="119" cm="1">
        <f t="array" aca="1" ref="Q295" ca="1">IF($J295=INDIRECT(ADDRESS(ROW(),MATCH("税率",$8:$8,0),2)),$L295-INDIRECT(ADDRESS(ROW(),MATCH("計算後税抜対象外",$8:$8,0),2))-INDIRECT(ADDRESS(ROW(),MATCH("税抜き対象外",$8:$8,0),2))-INDIRECT(ADDRESS(ROW(),MATCH("税抜確認額",$8:$8,0),2)),ROUNDDOWN(($I295-$K295)/(1+INDIRECT(ADDRESS(ROW(),MATCH("税率",$8:$8,0),2))),0)-INDIRECT(ADDRESS(ROW(),MATCH("計算後税抜対象外",$8:$8,0),2))-INDIRECT(ADDRESS(ROW(),MATCH("税抜き対象外",$8:$8,0),2))-INDIRECT(ADDRESS(ROW(),MATCH("税抜確認額",$8:$8,0),)))</f>
        <v>0</v>
      </c>
      <c r="R295" s="120">
        <v>0.1</v>
      </c>
      <c r="S295" s="125"/>
      <c r="T295" s="125"/>
      <c r="U295" s="125"/>
      <c r="V295" s="122"/>
      <c r="W295" s="124">
        <f ca="1"/>
        <v>0</v>
      </c>
      <c r="X295" s="124">
        <f ca="1"/>
        <v>0</v>
      </c>
      <c r="Y295" s="124">
        <f ca="1"/>
        <v>0</v>
      </c>
      <c r="AD295">
        <f t="shared" si="25"/>
        <v>0</v>
      </c>
      <c r="AE295">
        <f t="shared" si="26"/>
        <v>0</v>
      </c>
      <c r="AF295">
        <f t="shared" si="27"/>
        <v>0</v>
      </c>
    </row>
    <row r="296" spans="3:32" hidden="1" outlineLevel="1">
      <c r="C296" s="13" t="s">
        <v>37</v>
      </c>
      <c r="D296" s="49">
        <f t="shared" si="24"/>
        <v>287</v>
      </c>
      <c r="E296" s="42"/>
      <c r="F296" s="63"/>
      <c r="G296" s="51"/>
      <c r="H296" s="51"/>
      <c r="I296" s="58">
        <v>0</v>
      </c>
      <c r="J296" s="69">
        <v>0.1</v>
      </c>
      <c r="K296" s="58"/>
      <c r="L296" s="70">
        <f t="shared" si="28"/>
        <v>0</v>
      </c>
      <c r="M296" s="51"/>
      <c r="N296" s="51"/>
      <c r="O296" s="7"/>
      <c r="P296" s="101">
        <f t="shared" si="29"/>
        <v>287</v>
      </c>
      <c r="Q296" s="119" cm="1">
        <f t="array" aca="1" ref="Q296" ca="1">IF($J296=INDIRECT(ADDRESS(ROW(),MATCH("税率",$8:$8,0),2)),$L296-INDIRECT(ADDRESS(ROW(),MATCH("計算後税抜対象外",$8:$8,0),2))-INDIRECT(ADDRESS(ROW(),MATCH("税抜き対象外",$8:$8,0),2))-INDIRECT(ADDRESS(ROW(),MATCH("税抜確認額",$8:$8,0),2)),ROUNDDOWN(($I296-$K296)/(1+INDIRECT(ADDRESS(ROW(),MATCH("税率",$8:$8,0),2))),0)-INDIRECT(ADDRESS(ROW(),MATCH("計算後税抜対象外",$8:$8,0),2))-INDIRECT(ADDRESS(ROW(),MATCH("税抜き対象外",$8:$8,0),2))-INDIRECT(ADDRESS(ROW(),MATCH("税抜確認額",$8:$8,0),)))</f>
        <v>0</v>
      </c>
      <c r="R296" s="120">
        <v>0.1</v>
      </c>
      <c r="S296" s="125"/>
      <c r="T296" s="125"/>
      <c r="U296" s="125"/>
      <c r="V296" s="122"/>
      <c r="W296" s="124">
        <f ca="1"/>
        <v>0</v>
      </c>
      <c r="X296" s="124">
        <f ca="1"/>
        <v>0</v>
      </c>
      <c r="Y296" s="124">
        <f ca="1"/>
        <v>0</v>
      </c>
      <c r="AD296">
        <f t="shared" si="25"/>
        <v>0</v>
      </c>
      <c r="AE296">
        <f t="shared" si="26"/>
        <v>0</v>
      </c>
      <c r="AF296">
        <f t="shared" si="27"/>
        <v>0</v>
      </c>
    </row>
    <row r="297" spans="3:32" hidden="1" outlineLevel="1">
      <c r="C297" s="13" t="s">
        <v>37</v>
      </c>
      <c r="D297" s="49">
        <f t="shared" si="24"/>
        <v>288</v>
      </c>
      <c r="E297" s="42"/>
      <c r="F297" s="63"/>
      <c r="G297" s="51"/>
      <c r="H297" s="51"/>
      <c r="I297" s="58">
        <v>0</v>
      </c>
      <c r="J297" s="69">
        <v>0.1</v>
      </c>
      <c r="K297" s="58"/>
      <c r="L297" s="70">
        <f t="shared" si="28"/>
        <v>0</v>
      </c>
      <c r="M297" s="51"/>
      <c r="N297" s="51"/>
      <c r="O297" s="7"/>
      <c r="P297" s="101">
        <f t="shared" si="29"/>
        <v>288</v>
      </c>
      <c r="Q297" s="119" cm="1">
        <f t="array" aca="1" ref="Q297" ca="1">IF($J297=INDIRECT(ADDRESS(ROW(),MATCH("税率",$8:$8,0),2)),$L297-INDIRECT(ADDRESS(ROW(),MATCH("計算後税抜対象外",$8:$8,0),2))-INDIRECT(ADDRESS(ROW(),MATCH("税抜き対象外",$8:$8,0),2))-INDIRECT(ADDRESS(ROW(),MATCH("税抜確認額",$8:$8,0),2)),ROUNDDOWN(($I297-$K297)/(1+INDIRECT(ADDRESS(ROW(),MATCH("税率",$8:$8,0),2))),0)-INDIRECT(ADDRESS(ROW(),MATCH("計算後税抜対象外",$8:$8,0),2))-INDIRECT(ADDRESS(ROW(),MATCH("税抜き対象外",$8:$8,0),2))-INDIRECT(ADDRESS(ROW(),MATCH("税抜確認額",$8:$8,0),)))</f>
        <v>0</v>
      </c>
      <c r="R297" s="120">
        <v>0.1</v>
      </c>
      <c r="S297" s="125"/>
      <c r="T297" s="125"/>
      <c r="U297" s="125"/>
      <c r="V297" s="122"/>
      <c r="W297" s="124">
        <f ca="1"/>
        <v>0</v>
      </c>
      <c r="X297" s="124">
        <f ca="1"/>
        <v>0</v>
      </c>
      <c r="Y297" s="124">
        <f ca="1"/>
        <v>0</v>
      </c>
      <c r="AD297">
        <f t="shared" si="25"/>
        <v>0</v>
      </c>
      <c r="AE297">
        <f t="shared" si="26"/>
        <v>0</v>
      </c>
      <c r="AF297">
        <f t="shared" si="27"/>
        <v>0</v>
      </c>
    </row>
    <row r="298" spans="3:32" hidden="1" outlineLevel="1">
      <c r="C298" s="13" t="s">
        <v>37</v>
      </c>
      <c r="D298" s="49">
        <f t="shared" si="24"/>
        <v>289</v>
      </c>
      <c r="E298" s="42"/>
      <c r="F298" s="63"/>
      <c r="G298" s="51"/>
      <c r="H298" s="51"/>
      <c r="I298" s="58">
        <v>0</v>
      </c>
      <c r="J298" s="69">
        <v>0.1</v>
      </c>
      <c r="K298" s="58"/>
      <c r="L298" s="70">
        <f t="shared" si="28"/>
        <v>0</v>
      </c>
      <c r="M298" s="51"/>
      <c r="N298" s="51"/>
      <c r="O298" s="7"/>
      <c r="P298" s="101">
        <f t="shared" si="29"/>
        <v>289</v>
      </c>
      <c r="Q298" s="119" cm="1">
        <f t="array" aca="1" ref="Q298" ca="1">IF($J298=INDIRECT(ADDRESS(ROW(),MATCH("税率",$8:$8,0),2)),$L298-INDIRECT(ADDRESS(ROW(),MATCH("計算後税抜対象外",$8:$8,0),2))-INDIRECT(ADDRESS(ROW(),MATCH("税抜き対象外",$8:$8,0),2))-INDIRECT(ADDRESS(ROW(),MATCH("税抜確認額",$8:$8,0),2)),ROUNDDOWN(($I298-$K298)/(1+INDIRECT(ADDRESS(ROW(),MATCH("税率",$8:$8,0),2))),0)-INDIRECT(ADDRESS(ROW(),MATCH("計算後税抜対象外",$8:$8,0),2))-INDIRECT(ADDRESS(ROW(),MATCH("税抜き対象外",$8:$8,0),2))-INDIRECT(ADDRESS(ROW(),MATCH("税抜確認額",$8:$8,0),)))</f>
        <v>0</v>
      </c>
      <c r="R298" s="120">
        <v>0.1</v>
      </c>
      <c r="S298" s="125"/>
      <c r="T298" s="125"/>
      <c r="U298" s="125"/>
      <c r="V298" s="122"/>
      <c r="W298" s="124">
        <f ca="1"/>
        <v>0</v>
      </c>
      <c r="X298" s="124">
        <f ca="1"/>
        <v>0</v>
      </c>
      <c r="Y298" s="124">
        <f ca="1"/>
        <v>0</v>
      </c>
      <c r="AD298">
        <f t="shared" si="25"/>
        <v>0</v>
      </c>
      <c r="AE298">
        <f t="shared" si="26"/>
        <v>0</v>
      </c>
      <c r="AF298">
        <f t="shared" si="27"/>
        <v>0</v>
      </c>
    </row>
    <row r="299" spans="3:32" hidden="1" outlineLevel="1">
      <c r="C299" s="13" t="s">
        <v>37</v>
      </c>
      <c r="D299" s="49">
        <f t="shared" si="24"/>
        <v>290</v>
      </c>
      <c r="E299" s="42"/>
      <c r="F299" s="63"/>
      <c r="G299" s="51"/>
      <c r="H299" s="51"/>
      <c r="I299" s="58">
        <v>0</v>
      </c>
      <c r="J299" s="69">
        <v>0.1</v>
      </c>
      <c r="K299" s="58"/>
      <c r="L299" s="70">
        <f t="shared" si="28"/>
        <v>0</v>
      </c>
      <c r="M299" s="51"/>
      <c r="N299" s="51"/>
      <c r="O299" s="7"/>
      <c r="P299" s="101">
        <f t="shared" si="29"/>
        <v>290</v>
      </c>
      <c r="Q299" s="119" cm="1">
        <f t="array" aca="1" ref="Q299" ca="1">IF($J299=INDIRECT(ADDRESS(ROW(),MATCH("税率",$8:$8,0),2)),$L299-INDIRECT(ADDRESS(ROW(),MATCH("計算後税抜対象外",$8:$8,0),2))-INDIRECT(ADDRESS(ROW(),MATCH("税抜き対象外",$8:$8,0),2))-INDIRECT(ADDRESS(ROW(),MATCH("税抜確認額",$8:$8,0),2)),ROUNDDOWN(($I299-$K299)/(1+INDIRECT(ADDRESS(ROW(),MATCH("税率",$8:$8,0),2))),0)-INDIRECT(ADDRESS(ROW(),MATCH("計算後税抜対象外",$8:$8,0),2))-INDIRECT(ADDRESS(ROW(),MATCH("税抜き対象外",$8:$8,0),2))-INDIRECT(ADDRESS(ROW(),MATCH("税抜確認額",$8:$8,0),)))</f>
        <v>0</v>
      </c>
      <c r="R299" s="120">
        <v>0.1</v>
      </c>
      <c r="S299" s="125"/>
      <c r="T299" s="125"/>
      <c r="U299" s="125"/>
      <c r="V299" s="122"/>
      <c r="W299" s="124">
        <f ca="1"/>
        <v>0</v>
      </c>
      <c r="X299" s="124">
        <f ca="1"/>
        <v>0</v>
      </c>
      <c r="Y299" s="124">
        <f ca="1"/>
        <v>0</v>
      </c>
      <c r="AD299">
        <f t="shared" si="25"/>
        <v>0</v>
      </c>
      <c r="AE299">
        <f t="shared" si="26"/>
        <v>0</v>
      </c>
      <c r="AF299">
        <f t="shared" si="27"/>
        <v>0</v>
      </c>
    </row>
    <row r="300" spans="3:32" hidden="1" outlineLevel="1">
      <c r="C300" s="13" t="s">
        <v>37</v>
      </c>
      <c r="D300" s="49">
        <f t="shared" si="24"/>
        <v>291</v>
      </c>
      <c r="E300" s="42"/>
      <c r="F300" s="63"/>
      <c r="G300" s="51"/>
      <c r="H300" s="51"/>
      <c r="I300" s="58">
        <v>0</v>
      </c>
      <c r="J300" s="69">
        <v>0.1</v>
      </c>
      <c r="K300" s="58"/>
      <c r="L300" s="70">
        <f t="shared" si="28"/>
        <v>0</v>
      </c>
      <c r="M300" s="51"/>
      <c r="N300" s="51"/>
      <c r="O300" s="7"/>
      <c r="P300" s="101">
        <f t="shared" si="29"/>
        <v>291</v>
      </c>
      <c r="Q300" s="119" cm="1">
        <f t="array" aca="1" ref="Q300" ca="1">IF($J300=INDIRECT(ADDRESS(ROW(),MATCH("税率",$8:$8,0),2)),$L300-INDIRECT(ADDRESS(ROW(),MATCH("計算後税抜対象外",$8:$8,0),2))-INDIRECT(ADDRESS(ROW(),MATCH("税抜き対象外",$8:$8,0),2))-INDIRECT(ADDRESS(ROW(),MATCH("税抜確認額",$8:$8,0),2)),ROUNDDOWN(($I300-$K300)/(1+INDIRECT(ADDRESS(ROW(),MATCH("税率",$8:$8,0),2))),0)-INDIRECT(ADDRESS(ROW(),MATCH("計算後税抜対象外",$8:$8,0),2))-INDIRECT(ADDRESS(ROW(),MATCH("税抜き対象外",$8:$8,0),2))-INDIRECT(ADDRESS(ROW(),MATCH("税抜確認額",$8:$8,0),)))</f>
        <v>0</v>
      </c>
      <c r="R300" s="120">
        <v>0.1</v>
      </c>
      <c r="S300" s="125"/>
      <c r="T300" s="125"/>
      <c r="U300" s="125"/>
      <c r="V300" s="122"/>
      <c r="W300" s="124">
        <f ca="1"/>
        <v>0</v>
      </c>
      <c r="X300" s="124">
        <f ca="1"/>
        <v>0</v>
      </c>
      <c r="Y300" s="124">
        <f ca="1"/>
        <v>0</v>
      </c>
      <c r="AD300">
        <f t="shared" si="25"/>
        <v>0</v>
      </c>
      <c r="AE300">
        <f t="shared" si="26"/>
        <v>0</v>
      </c>
      <c r="AF300">
        <f t="shared" si="27"/>
        <v>0</v>
      </c>
    </row>
    <row r="301" spans="3:32" hidden="1" outlineLevel="1">
      <c r="C301" s="13" t="s">
        <v>37</v>
      </c>
      <c r="D301" s="49">
        <f t="shared" si="24"/>
        <v>292</v>
      </c>
      <c r="E301" s="42"/>
      <c r="F301" s="63"/>
      <c r="G301" s="51"/>
      <c r="H301" s="51"/>
      <c r="I301" s="58">
        <v>0</v>
      </c>
      <c r="J301" s="69">
        <v>0.1</v>
      </c>
      <c r="K301" s="58"/>
      <c r="L301" s="70">
        <f t="shared" si="28"/>
        <v>0</v>
      </c>
      <c r="M301" s="51"/>
      <c r="N301" s="51"/>
      <c r="O301" s="7"/>
      <c r="P301" s="101">
        <f t="shared" si="29"/>
        <v>292</v>
      </c>
      <c r="Q301" s="119" cm="1">
        <f t="array" aca="1" ref="Q301" ca="1">IF($J301=INDIRECT(ADDRESS(ROW(),MATCH("税率",$8:$8,0),2)),$L301-INDIRECT(ADDRESS(ROW(),MATCH("計算後税抜対象外",$8:$8,0),2))-INDIRECT(ADDRESS(ROW(),MATCH("税抜き対象外",$8:$8,0),2))-INDIRECT(ADDRESS(ROW(),MATCH("税抜確認額",$8:$8,0),2)),ROUNDDOWN(($I301-$K301)/(1+INDIRECT(ADDRESS(ROW(),MATCH("税率",$8:$8,0),2))),0)-INDIRECT(ADDRESS(ROW(),MATCH("計算後税抜対象外",$8:$8,0),2))-INDIRECT(ADDRESS(ROW(),MATCH("税抜き対象外",$8:$8,0),2))-INDIRECT(ADDRESS(ROW(),MATCH("税抜確認額",$8:$8,0),)))</f>
        <v>0</v>
      </c>
      <c r="R301" s="120">
        <v>0.1</v>
      </c>
      <c r="S301" s="125"/>
      <c r="T301" s="125"/>
      <c r="U301" s="125"/>
      <c r="V301" s="122"/>
      <c r="W301" s="124">
        <f ca="1"/>
        <v>0</v>
      </c>
      <c r="X301" s="124">
        <f ca="1"/>
        <v>0</v>
      </c>
      <c r="Y301" s="124">
        <f ca="1"/>
        <v>0</v>
      </c>
      <c r="AD301">
        <f t="shared" si="25"/>
        <v>0</v>
      </c>
      <c r="AE301">
        <f t="shared" si="26"/>
        <v>0</v>
      </c>
      <c r="AF301">
        <f t="shared" si="27"/>
        <v>0</v>
      </c>
    </row>
    <row r="302" spans="3:32" hidden="1" outlineLevel="1">
      <c r="C302" s="13" t="s">
        <v>37</v>
      </c>
      <c r="D302" s="49">
        <f t="shared" si="24"/>
        <v>293</v>
      </c>
      <c r="E302" s="42"/>
      <c r="F302" s="63"/>
      <c r="G302" s="51"/>
      <c r="H302" s="51"/>
      <c r="I302" s="58">
        <v>0</v>
      </c>
      <c r="J302" s="69">
        <v>0.1</v>
      </c>
      <c r="K302" s="58"/>
      <c r="L302" s="70">
        <f t="shared" si="28"/>
        <v>0</v>
      </c>
      <c r="M302" s="51"/>
      <c r="N302" s="51"/>
      <c r="O302" s="7"/>
      <c r="P302" s="101">
        <f t="shared" si="29"/>
        <v>293</v>
      </c>
      <c r="Q302" s="119" cm="1">
        <f t="array" aca="1" ref="Q302" ca="1">IF($J302=INDIRECT(ADDRESS(ROW(),MATCH("税率",$8:$8,0),2)),$L302-INDIRECT(ADDRESS(ROW(),MATCH("計算後税抜対象外",$8:$8,0),2))-INDIRECT(ADDRESS(ROW(),MATCH("税抜き対象外",$8:$8,0),2))-INDIRECT(ADDRESS(ROW(),MATCH("税抜確認額",$8:$8,0),2)),ROUNDDOWN(($I302-$K302)/(1+INDIRECT(ADDRESS(ROW(),MATCH("税率",$8:$8,0),2))),0)-INDIRECT(ADDRESS(ROW(),MATCH("計算後税抜対象外",$8:$8,0),2))-INDIRECT(ADDRESS(ROW(),MATCH("税抜き対象外",$8:$8,0),2))-INDIRECT(ADDRESS(ROW(),MATCH("税抜確認額",$8:$8,0),)))</f>
        <v>0</v>
      </c>
      <c r="R302" s="120">
        <v>0.1</v>
      </c>
      <c r="S302" s="125"/>
      <c r="T302" s="125"/>
      <c r="U302" s="125"/>
      <c r="V302" s="122"/>
      <c r="W302" s="124">
        <f ca="1"/>
        <v>0</v>
      </c>
      <c r="X302" s="124">
        <f ca="1"/>
        <v>0</v>
      </c>
      <c r="Y302" s="124">
        <f ca="1"/>
        <v>0</v>
      </c>
      <c r="AD302">
        <f t="shared" si="25"/>
        <v>0</v>
      </c>
      <c r="AE302">
        <f t="shared" si="26"/>
        <v>0</v>
      </c>
      <c r="AF302">
        <f t="shared" si="27"/>
        <v>0</v>
      </c>
    </row>
    <row r="303" spans="3:32" hidden="1" outlineLevel="1">
      <c r="C303" s="13" t="s">
        <v>37</v>
      </c>
      <c r="D303" s="49">
        <f t="shared" si="24"/>
        <v>294</v>
      </c>
      <c r="E303" s="42"/>
      <c r="F303" s="63"/>
      <c r="G303" s="51"/>
      <c r="H303" s="51"/>
      <c r="I303" s="58">
        <v>0</v>
      </c>
      <c r="J303" s="69">
        <v>0.1</v>
      </c>
      <c r="K303" s="58"/>
      <c r="L303" s="70">
        <f t="shared" si="28"/>
        <v>0</v>
      </c>
      <c r="M303" s="51"/>
      <c r="N303" s="51"/>
      <c r="O303" s="7"/>
      <c r="P303" s="101">
        <f t="shared" si="29"/>
        <v>294</v>
      </c>
      <c r="Q303" s="119" cm="1">
        <f t="array" aca="1" ref="Q303" ca="1">IF($J303=INDIRECT(ADDRESS(ROW(),MATCH("税率",$8:$8,0),2)),$L303-INDIRECT(ADDRESS(ROW(),MATCH("計算後税抜対象外",$8:$8,0),2))-INDIRECT(ADDRESS(ROW(),MATCH("税抜き対象外",$8:$8,0),2))-INDIRECT(ADDRESS(ROW(),MATCH("税抜確認額",$8:$8,0),2)),ROUNDDOWN(($I303-$K303)/(1+INDIRECT(ADDRESS(ROW(),MATCH("税率",$8:$8,0),2))),0)-INDIRECT(ADDRESS(ROW(),MATCH("計算後税抜対象外",$8:$8,0),2))-INDIRECT(ADDRESS(ROW(),MATCH("税抜き対象外",$8:$8,0),2))-INDIRECT(ADDRESS(ROW(),MATCH("税抜確認額",$8:$8,0),)))</f>
        <v>0</v>
      </c>
      <c r="R303" s="120">
        <v>0.1</v>
      </c>
      <c r="S303" s="125"/>
      <c r="T303" s="125"/>
      <c r="U303" s="125"/>
      <c r="V303" s="122"/>
      <c r="W303" s="124">
        <f ca="1"/>
        <v>0</v>
      </c>
      <c r="X303" s="124">
        <f ca="1"/>
        <v>0</v>
      </c>
      <c r="Y303" s="124">
        <f ca="1"/>
        <v>0</v>
      </c>
      <c r="AD303">
        <f t="shared" si="25"/>
        <v>0</v>
      </c>
      <c r="AE303">
        <f t="shared" si="26"/>
        <v>0</v>
      </c>
      <c r="AF303">
        <f t="shared" si="27"/>
        <v>0</v>
      </c>
    </row>
    <row r="304" spans="3:32" hidden="1" outlineLevel="1">
      <c r="C304" s="13" t="s">
        <v>37</v>
      </c>
      <c r="D304" s="49">
        <f t="shared" si="24"/>
        <v>295</v>
      </c>
      <c r="E304" s="42"/>
      <c r="F304" s="63"/>
      <c r="G304" s="51"/>
      <c r="H304" s="51"/>
      <c r="I304" s="58">
        <v>0</v>
      </c>
      <c r="J304" s="69">
        <v>0.1</v>
      </c>
      <c r="K304" s="58"/>
      <c r="L304" s="70">
        <f t="shared" si="28"/>
        <v>0</v>
      </c>
      <c r="M304" s="51"/>
      <c r="N304" s="51"/>
      <c r="O304" s="7"/>
      <c r="P304" s="101">
        <f t="shared" si="29"/>
        <v>295</v>
      </c>
      <c r="Q304" s="119" cm="1">
        <f t="array" aca="1" ref="Q304" ca="1">IF($J304=INDIRECT(ADDRESS(ROW(),MATCH("税率",$8:$8,0),2)),$L304-INDIRECT(ADDRESS(ROW(),MATCH("計算後税抜対象外",$8:$8,0),2))-INDIRECT(ADDRESS(ROW(),MATCH("税抜き対象外",$8:$8,0),2))-INDIRECT(ADDRESS(ROW(),MATCH("税抜確認額",$8:$8,0),2)),ROUNDDOWN(($I304-$K304)/(1+INDIRECT(ADDRESS(ROW(),MATCH("税率",$8:$8,0),2))),0)-INDIRECT(ADDRESS(ROW(),MATCH("計算後税抜対象外",$8:$8,0),2))-INDIRECT(ADDRESS(ROW(),MATCH("税抜き対象外",$8:$8,0),2))-INDIRECT(ADDRESS(ROW(),MATCH("税抜確認額",$8:$8,0),)))</f>
        <v>0</v>
      </c>
      <c r="R304" s="120">
        <v>0.1</v>
      </c>
      <c r="S304" s="125"/>
      <c r="T304" s="125"/>
      <c r="U304" s="125"/>
      <c r="V304" s="122"/>
      <c r="W304" s="124">
        <f ca="1"/>
        <v>0</v>
      </c>
      <c r="X304" s="124">
        <f ca="1"/>
        <v>0</v>
      </c>
      <c r="Y304" s="124">
        <f ca="1"/>
        <v>0</v>
      </c>
      <c r="AD304">
        <f t="shared" si="25"/>
        <v>0</v>
      </c>
      <c r="AE304">
        <f t="shared" si="26"/>
        <v>0</v>
      </c>
      <c r="AF304">
        <f t="shared" si="27"/>
        <v>0</v>
      </c>
    </row>
    <row r="305" spans="3:32" hidden="1" outlineLevel="1">
      <c r="C305" s="13" t="s">
        <v>37</v>
      </c>
      <c r="D305" s="49">
        <f t="shared" si="24"/>
        <v>296</v>
      </c>
      <c r="E305" s="42"/>
      <c r="F305" s="63"/>
      <c r="G305" s="51"/>
      <c r="H305" s="51"/>
      <c r="I305" s="58">
        <v>0</v>
      </c>
      <c r="J305" s="69">
        <v>0.1</v>
      </c>
      <c r="K305" s="58"/>
      <c r="L305" s="70">
        <f t="shared" si="28"/>
        <v>0</v>
      </c>
      <c r="M305" s="51"/>
      <c r="N305" s="51"/>
      <c r="O305" s="7"/>
      <c r="P305" s="101">
        <f t="shared" si="29"/>
        <v>296</v>
      </c>
      <c r="Q305" s="119" cm="1">
        <f t="array" aca="1" ref="Q305" ca="1">IF($J305=INDIRECT(ADDRESS(ROW(),MATCH("税率",$8:$8,0),2)),$L305-INDIRECT(ADDRESS(ROW(),MATCH("計算後税抜対象外",$8:$8,0),2))-INDIRECT(ADDRESS(ROW(),MATCH("税抜き対象外",$8:$8,0),2))-INDIRECT(ADDRESS(ROW(),MATCH("税抜確認額",$8:$8,0),2)),ROUNDDOWN(($I305-$K305)/(1+INDIRECT(ADDRESS(ROW(),MATCH("税率",$8:$8,0),2))),0)-INDIRECT(ADDRESS(ROW(),MATCH("計算後税抜対象外",$8:$8,0),2))-INDIRECT(ADDRESS(ROW(),MATCH("税抜き対象外",$8:$8,0),2))-INDIRECT(ADDRESS(ROW(),MATCH("税抜確認額",$8:$8,0),)))</f>
        <v>0</v>
      </c>
      <c r="R305" s="120">
        <v>0.1</v>
      </c>
      <c r="S305" s="125"/>
      <c r="T305" s="125"/>
      <c r="U305" s="125"/>
      <c r="V305" s="122"/>
      <c r="W305" s="124">
        <f ca="1"/>
        <v>0</v>
      </c>
      <c r="X305" s="124">
        <f ca="1"/>
        <v>0</v>
      </c>
      <c r="Y305" s="124">
        <f ca="1"/>
        <v>0</v>
      </c>
      <c r="AD305">
        <f t="shared" si="25"/>
        <v>0</v>
      </c>
      <c r="AE305">
        <f t="shared" si="26"/>
        <v>0</v>
      </c>
      <c r="AF305">
        <f t="shared" si="27"/>
        <v>0</v>
      </c>
    </row>
    <row r="306" spans="3:32" hidden="1" outlineLevel="1">
      <c r="C306" s="13" t="s">
        <v>37</v>
      </c>
      <c r="D306" s="49">
        <f t="shared" si="24"/>
        <v>297</v>
      </c>
      <c r="E306" s="42"/>
      <c r="F306" s="63"/>
      <c r="G306" s="51"/>
      <c r="H306" s="51"/>
      <c r="I306" s="58">
        <v>0</v>
      </c>
      <c r="J306" s="69">
        <v>0.1</v>
      </c>
      <c r="K306" s="58"/>
      <c r="L306" s="70">
        <f t="shared" si="28"/>
        <v>0</v>
      </c>
      <c r="M306" s="51"/>
      <c r="N306" s="51"/>
      <c r="O306" s="7"/>
      <c r="P306" s="101">
        <f t="shared" si="29"/>
        <v>297</v>
      </c>
      <c r="Q306" s="119" cm="1">
        <f t="array" aca="1" ref="Q306" ca="1">IF($J306=INDIRECT(ADDRESS(ROW(),MATCH("税率",$8:$8,0),2)),$L306-INDIRECT(ADDRESS(ROW(),MATCH("計算後税抜対象外",$8:$8,0),2))-INDIRECT(ADDRESS(ROW(),MATCH("税抜き対象外",$8:$8,0),2))-INDIRECT(ADDRESS(ROW(),MATCH("税抜確認額",$8:$8,0),2)),ROUNDDOWN(($I306-$K306)/(1+INDIRECT(ADDRESS(ROW(),MATCH("税率",$8:$8,0),2))),0)-INDIRECT(ADDRESS(ROW(),MATCH("計算後税抜対象外",$8:$8,0),2))-INDIRECT(ADDRESS(ROW(),MATCH("税抜き対象外",$8:$8,0),2))-INDIRECT(ADDRESS(ROW(),MATCH("税抜確認額",$8:$8,0),)))</f>
        <v>0</v>
      </c>
      <c r="R306" s="120">
        <v>0.1</v>
      </c>
      <c r="S306" s="125"/>
      <c r="T306" s="125"/>
      <c r="U306" s="125"/>
      <c r="V306" s="122"/>
      <c r="W306" s="124">
        <f ca="1"/>
        <v>0</v>
      </c>
      <c r="X306" s="124">
        <f ca="1"/>
        <v>0</v>
      </c>
      <c r="Y306" s="124">
        <f ca="1"/>
        <v>0</v>
      </c>
      <c r="AD306">
        <f t="shared" si="25"/>
        <v>0</v>
      </c>
      <c r="AE306">
        <f t="shared" si="26"/>
        <v>0</v>
      </c>
      <c r="AF306">
        <f t="shared" si="27"/>
        <v>0</v>
      </c>
    </row>
    <row r="307" spans="3:32" hidden="1" outlineLevel="1">
      <c r="C307" s="13" t="s">
        <v>37</v>
      </c>
      <c r="D307" s="49">
        <f t="shared" si="24"/>
        <v>298</v>
      </c>
      <c r="E307" s="42"/>
      <c r="F307" s="63"/>
      <c r="G307" s="51"/>
      <c r="H307" s="51"/>
      <c r="I307" s="58">
        <v>0</v>
      </c>
      <c r="J307" s="69">
        <v>0.1</v>
      </c>
      <c r="K307" s="58"/>
      <c r="L307" s="70">
        <f t="shared" si="28"/>
        <v>0</v>
      </c>
      <c r="M307" s="51"/>
      <c r="N307" s="51"/>
      <c r="O307" s="7"/>
      <c r="P307" s="101">
        <f t="shared" si="29"/>
        <v>298</v>
      </c>
      <c r="Q307" s="119" cm="1">
        <f t="array" aca="1" ref="Q307" ca="1">IF($J307=INDIRECT(ADDRESS(ROW(),MATCH("税率",$8:$8,0),2)),$L307-INDIRECT(ADDRESS(ROW(),MATCH("計算後税抜対象外",$8:$8,0),2))-INDIRECT(ADDRESS(ROW(),MATCH("税抜き対象外",$8:$8,0),2))-INDIRECT(ADDRESS(ROW(),MATCH("税抜確認額",$8:$8,0),2)),ROUNDDOWN(($I307-$K307)/(1+INDIRECT(ADDRESS(ROW(),MATCH("税率",$8:$8,0),2))),0)-INDIRECT(ADDRESS(ROW(),MATCH("計算後税抜対象外",$8:$8,0),2))-INDIRECT(ADDRESS(ROW(),MATCH("税抜き対象外",$8:$8,0),2))-INDIRECT(ADDRESS(ROW(),MATCH("税抜確認額",$8:$8,0),)))</f>
        <v>0</v>
      </c>
      <c r="R307" s="120">
        <v>0.1</v>
      </c>
      <c r="S307" s="125"/>
      <c r="T307" s="125"/>
      <c r="U307" s="125"/>
      <c r="V307" s="122"/>
      <c r="W307" s="124">
        <f ca="1"/>
        <v>0</v>
      </c>
      <c r="X307" s="124">
        <f ca="1"/>
        <v>0</v>
      </c>
      <c r="Y307" s="124">
        <f ca="1"/>
        <v>0</v>
      </c>
      <c r="AD307">
        <f t="shared" si="25"/>
        <v>0</v>
      </c>
      <c r="AE307">
        <f t="shared" si="26"/>
        <v>0</v>
      </c>
      <c r="AF307">
        <f t="shared" si="27"/>
        <v>0</v>
      </c>
    </row>
    <row r="308" spans="3:32" hidden="1" outlineLevel="1">
      <c r="C308" s="13" t="s">
        <v>37</v>
      </c>
      <c r="D308" s="49">
        <f t="shared" si="24"/>
        <v>299</v>
      </c>
      <c r="E308" s="42"/>
      <c r="F308" s="63"/>
      <c r="G308" s="51"/>
      <c r="H308" s="51"/>
      <c r="I308" s="58">
        <v>0</v>
      </c>
      <c r="J308" s="69">
        <v>0.1</v>
      </c>
      <c r="K308" s="58"/>
      <c r="L308" s="70">
        <f t="shared" si="28"/>
        <v>0</v>
      </c>
      <c r="M308" s="51"/>
      <c r="N308" s="51"/>
      <c r="O308" s="7"/>
      <c r="P308" s="101">
        <f t="shared" si="29"/>
        <v>299</v>
      </c>
      <c r="Q308" s="119" cm="1">
        <f t="array" aca="1" ref="Q308" ca="1">IF($J308=INDIRECT(ADDRESS(ROW(),MATCH("税率",$8:$8,0),2)),$L308-INDIRECT(ADDRESS(ROW(),MATCH("計算後税抜対象外",$8:$8,0),2))-INDIRECT(ADDRESS(ROW(),MATCH("税抜き対象外",$8:$8,0),2))-INDIRECT(ADDRESS(ROW(),MATCH("税抜確認額",$8:$8,0),2)),ROUNDDOWN(($I308-$K308)/(1+INDIRECT(ADDRESS(ROW(),MATCH("税率",$8:$8,0),2))),0)-INDIRECT(ADDRESS(ROW(),MATCH("計算後税抜対象外",$8:$8,0),2))-INDIRECT(ADDRESS(ROW(),MATCH("税抜き対象外",$8:$8,0),2))-INDIRECT(ADDRESS(ROW(),MATCH("税抜確認額",$8:$8,0),)))</f>
        <v>0</v>
      </c>
      <c r="R308" s="120">
        <v>0.1</v>
      </c>
      <c r="S308" s="125"/>
      <c r="T308" s="125"/>
      <c r="U308" s="125"/>
      <c r="V308" s="122"/>
      <c r="W308" s="124">
        <f ca="1"/>
        <v>0</v>
      </c>
      <c r="X308" s="124">
        <f ca="1"/>
        <v>0</v>
      </c>
      <c r="Y308" s="124">
        <f ca="1"/>
        <v>0</v>
      </c>
      <c r="AD308">
        <f t="shared" si="25"/>
        <v>0</v>
      </c>
      <c r="AE308">
        <f t="shared" si="26"/>
        <v>0</v>
      </c>
      <c r="AF308">
        <f t="shared" si="27"/>
        <v>0</v>
      </c>
    </row>
    <row r="309" spans="3:32" hidden="1" outlineLevel="1">
      <c r="C309" s="13" t="s">
        <v>37</v>
      </c>
      <c r="D309" s="49">
        <f t="shared" si="24"/>
        <v>300</v>
      </c>
      <c r="E309" s="42"/>
      <c r="F309" s="63"/>
      <c r="G309" s="51"/>
      <c r="H309" s="51"/>
      <c r="I309" s="58">
        <v>0</v>
      </c>
      <c r="J309" s="69">
        <v>0.1</v>
      </c>
      <c r="K309" s="58"/>
      <c r="L309" s="70">
        <f t="shared" si="28"/>
        <v>0</v>
      </c>
      <c r="M309" s="51"/>
      <c r="N309" s="51"/>
      <c r="O309" s="7"/>
      <c r="P309" s="101">
        <f t="shared" si="29"/>
        <v>300</v>
      </c>
      <c r="Q309" s="119" cm="1">
        <f t="array" aca="1" ref="Q309" ca="1">IF($J309=INDIRECT(ADDRESS(ROW(),MATCH("税率",$8:$8,0),2)),$L309-INDIRECT(ADDRESS(ROW(),MATCH("計算後税抜対象外",$8:$8,0),2))-INDIRECT(ADDRESS(ROW(),MATCH("税抜き対象外",$8:$8,0),2))-INDIRECT(ADDRESS(ROW(),MATCH("税抜確認額",$8:$8,0),2)),ROUNDDOWN(($I309-$K309)/(1+INDIRECT(ADDRESS(ROW(),MATCH("税率",$8:$8,0),2))),0)-INDIRECT(ADDRESS(ROW(),MATCH("計算後税抜対象外",$8:$8,0),2))-INDIRECT(ADDRESS(ROW(),MATCH("税抜き対象外",$8:$8,0),2))-INDIRECT(ADDRESS(ROW(),MATCH("税抜確認額",$8:$8,0),)))</f>
        <v>0</v>
      </c>
      <c r="R309" s="120">
        <v>0.1</v>
      </c>
      <c r="S309" s="125"/>
      <c r="T309" s="125"/>
      <c r="U309" s="125"/>
      <c r="V309" s="122"/>
      <c r="W309" s="124">
        <f ca="1"/>
        <v>0</v>
      </c>
      <c r="X309" s="124">
        <f ca="1"/>
        <v>0</v>
      </c>
      <c r="Y309" s="124">
        <f ca="1"/>
        <v>0</v>
      </c>
      <c r="AD309">
        <f t="shared" si="25"/>
        <v>0</v>
      </c>
      <c r="AE309">
        <f t="shared" si="26"/>
        <v>0</v>
      </c>
      <c r="AF309">
        <f t="shared" si="27"/>
        <v>0</v>
      </c>
    </row>
    <row r="310" spans="3:32" hidden="1" outlineLevel="1">
      <c r="C310" s="13" t="s">
        <v>37</v>
      </c>
      <c r="D310" s="49">
        <f t="shared" si="24"/>
        <v>301</v>
      </c>
      <c r="E310" s="42"/>
      <c r="F310" s="63"/>
      <c r="G310" s="51"/>
      <c r="H310" s="51"/>
      <c r="I310" s="58">
        <v>0</v>
      </c>
      <c r="J310" s="69">
        <v>0.1</v>
      </c>
      <c r="K310" s="58"/>
      <c r="L310" s="70">
        <f t="shared" si="28"/>
        <v>0</v>
      </c>
      <c r="M310" s="51"/>
      <c r="N310" s="51"/>
      <c r="O310" s="7"/>
      <c r="P310" s="101">
        <f t="shared" si="29"/>
        <v>301</v>
      </c>
      <c r="Q310" s="119" cm="1">
        <f t="array" aca="1" ref="Q310" ca="1">IF($J310=INDIRECT(ADDRESS(ROW(),MATCH("税率",$8:$8,0),2)),$L310-INDIRECT(ADDRESS(ROW(),MATCH("計算後税抜対象外",$8:$8,0),2))-INDIRECT(ADDRESS(ROW(),MATCH("税抜き対象外",$8:$8,0),2))-INDIRECT(ADDRESS(ROW(),MATCH("税抜確認額",$8:$8,0),2)),ROUNDDOWN(($I310-$K310)/(1+INDIRECT(ADDRESS(ROW(),MATCH("税率",$8:$8,0),2))),0)-INDIRECT(ADDRESS(ROW(),MATCH("計算後税抜対象外",$8:$8,0),2))-INDIRECT(ADDRESS(ROW(),MATCH("税抜き対象外",$8:$8,0),2))-INDIRECT(ADDRESS(ROW(),MATCH("税抜確認額",$8:$8,0),)))</f>
        <v>0</v>
      </c>
      <c r="R310" s="120">
        <v>0.1</v>
      </c>
      <c r="S310" s="125"/>
      <c r="T310" s="125"/>
      <c r="U310" s="125"/>
      <c r="V310" s="122"/>
      <c r="W310" s="124">
        <f ca="1"/>
        <v>0</v>
      </c>
      <c r="X310" s="124">
        <f ca="1"/>
        <v>0</v>
      </c>
      <c r="Y310" s="124">
        <f ca="1"/>
        <v>0</v>
      </c>
      <c r="AD310">
        <f t="shared" si="25"/>
        <v>0</v>
      </c>
      <c r="AE310">
        <f t="shared" si="26"/>
        <v>0</v>
      </c>
      <c r="AF310">
        <f t="shared" si="27"/>
        <v>0</v>
      </c>
    </row>
    <row r="311" spans="3:32" hidden="1" outlineLevel="1">
      <c r="C311" s="13" t="s">
        <v>37</v>
      </c>
      <c r="D311" s="49">
        <f t="shared" si="24"/>
        <v>302</v>
      </c>
      <c r="E311" s="42"/>
      <c r="F311" s="63"/>
      <c r="G311" s="51"/>
      <c r="H311" s="51"/>
      <c r="I311" s="58">
        <v>0</v>
      </c>
      <c r="J311" s="69">
        <v>0.1</v>
      </c>
      <c r="K311" s="58"/>
      <c r="L311" s="70">
        <f t="shared" si="28"/>
        <v>0</v>
      </c>
      <c r="M311" s="51"/>
      <c r="N311" s="51"/>
      <c r="O311" s="7"/>
      <c r="P311" s="101">
        <f t="shared" si="29"/>
        <v>302</v>
      </c>
      <c r="Q311" s="119" cm="1">
        <f t="array" aca="1" ref="Q311" ca="1">IF($J311=INDIRECT(ADDRESS(ROW(),MATCH("税率",$8:$8,0),2)),$L311-INDIRECT(ADDRESS(ROW(),MATCH("計算後税抜対象外",$8:$8,0),2))-INDIRECT(ADDRESS(ROW(),MATCH("税抜き対象外",$8:$8,0),2))-INDIRECT(ADDRESS(ROW(),MATCH("税抜確認額",$8:$8,0),2)),ROUNDDOWN(($I311-$K311)/(1+INDIRECT(ADDRESS(ROW(),MATCH("税率",$8:$8,0),2))),0)-INDIRECT(ADDRESS(ROW(),MATCH("計算後税抜対象外",$8:$8,0),2))-INDIRECT(ADDRESS(ROW(),MATCH("税抜き対象外",$8:$8,0),2))-INDIRECT(ADDRESS(ROW(),MATCH("税抜確認額",$8:$8,0),)))</f>
        <v>0</v>
      </c>
      <c r="R311" s="120">
        <v>0.1</v>
      </c>
      <c r="S311" s="125"/>
      <c r="T311" s="125"/>
      <c r="U311" s="125"/>
      <c r="V311" s="122"/>
      <c r="W311" s="124">
        <f ca="1"/>
        <v>0</v>
      </c>
      <c r="X311" s="124">
        <f ca="1"/>
        <v>0</v>
      </c>
      <c r="Y311" s="124">
        <f ca="1"/>
        <v>0</v>
      </c>
      <c r="AD311">
        <f t="shared" si="25"/>
        <v>0</v>
      </c>
      <c r="AE311">
        <f t="shared" si="26"/>
        <v>0</v>
      </c>
      <c r="AF311">
        <f t="shared" si="27"/>
        <v>0</v>
      </c>
    </row>
    <row r="312" spans="3:32" hidden="1" outlineLevel="1">
      <c r="C312" s="13" t="s">
        <v>37</v>
      </c>
      <c r="D312" s="49">
        <f t="shared" si="24"/>
        <v>303</v>
      </c>
      <c r="E312" s="42"/>
      <c r="F312" s="63"/>
      <c r="G312" s="51"/>
      <c r="H312" s="51"/>
      <c r="I312" s="58">
        <v>0</v>
      </c>
      <c r="J312" s="69">
        <v>0.1</v>
      </c>
      <c r="K312" s="58"/>
      <c r="L312" s="70">
        <f t="shared" si="28"/>
        <v>0</v>
      </c>
      <c r="M312" s="51"/>
      <c r="N312" s="51"/>
      <c r="O312" s="7"/>
      <c r="P312" s="101">
        <f t="shared" si="29"/>
        <v>303</v>
      </c>
      <c r="Q312" s="119" cm="1">
        <f t="array" aca="1" ref="Q312" ca="1">IF($J312=INDIRECT(ADDRESS(ROW(),MATCH("税率",$8:$8,0),2)),$L312-INDIRECT(ADDRESS(ROW(),MATCH("計算後税抜対象外",$8:$8,0),2))-INDIRECT(ADDRESS(ROW(),MATCH("税抜き対象外",$8:$8,0),2))-INDIRECT(ADDRESS(ROW(),MATCH("税抜確認額",$8:$8,0),2)),ROUNDDOWN(($I312-$K312)/(1+INDIRECT(ADDRESS(ROW(),MATCH("税率",$8:$8,0),2))),0)-INDIRECT(ADDRESS(ROW(),MATCH("計算後税抜対象外",$8:$8,0),2))-INDIRECT(ADDRESS(ROW(),MATCH("税抜き対象外",$8:$8,0),2))-INDIRECT(ADDRESS(ROW(),MATCH("税抜確認額",$8:$8,0),)))</f>
        <v>0</v>
      </c>
      <c r="R312" s="120">
        <v>0.1</v>
      </c>
      <c r="S312" s="125"/>
      <c r="T312" s="125"/>
      <c r="U312" s="125"/>
      <c r="V312" s="122"/>
      <c r="W312" s="124">
        <f ca="1"/>
        <v>0</v>
      </c>
      <c r="X312" s="124">
        <f ca="1"/>
        <v>0</v>
      </c>
      <c r="Y312" s="124">
        <f ca="1"/>
        <v>0</v>
      </c>
      <c r="AD312">
        <f t="shared" si="25"/>
        <v>0</v>
      </c>
      <c r="AE312">
        <f t="shared" si="26"/>
        <v>0</v>
      </c>
      <c r="AF312">
        <f t="shared" si="27"/>
        <v>0</v>
      </c>
    </row>
    <row r="313" spans="3:32" hidden="1" outlineLevel="1">
      <c r="C313" s="13" t="s">
        <v>37</v>
      </c>
      <c r="D313" s="49">
        <f t="shared" si="24"/>
        <v>304</v>
      </c>
      <c r="E313" s="42"/>
      <c r="F313" s="63"/>
      <c r="G313" s="51"/>
      <c r="H313" s="51"/>
      <c r="I313" s="58">
        <v>0</v>
      </c>
      <c r="J313" s="69">
        <v>0.1</v>
      </c>
      <c r="K313" s="58"/>
      <c r="L313" s="70">
        <f t="shared" si="28"/>
        <v>0</v>
      </c>
      <c r="M313" s="51"/>
      <c r="N313" s="51"/>
      <c r="O313" s="7"/>
      <c r="P313" s="101">
        <f t="shared" si="29"/>
        <v>304</v>
      </c>
      <c r="Q313" s="119" cm="1">
        <f t="array" aca="1" ref="Q313" ca="1">IF($J313=INDIRECT(ADDRESS(ROW(),MATCH("税率",$8:$8,0),2)),$L313-INDIRECT(ADDRESS(ROW(),MATCH("計算後税抜対象外",$8:$8,0),2))-INDIRECT(ADDRESS(ROW(),MATCH("税抜き対象外",$8:$8,0),2))-INDIRECT(ADDRESS(ROW(),MATCH("税抜確認額",$8:$8,0),2)),ROUNDDOWN(($I313-$K313)/(1+INDIRECT(ADDRESS(ROW(),MATCH("税率",$8:$8,0),2))),0)-INDIRECT(ADDRESS(ROW(),MATCH("計算後税抜対象外",$8:$8,0),2))-INDIRECT(ADDRESS(ROW(),MATCH("税抜き対象外",$8:$8,0),2))-INDIRECT(ADDRESS(ROW(),MATCH("税抜確認額",$8:$8,0),)))</f>
        <v>0</v>
      </c>
      <c r="R313" s="120">
        <v>0.1</v>
      </c>
      <c r="S313" s="125"/>
      <c r="T313" s="125"/>
      <c r="U313" s="125"/>
      <c r="V313" s="122"/>
      <c r="W313" s="124">
        <f ca="1"/>
        <v>0</v>
      </c>
      <c r="X313" s="124">
        <f ca="1"/>
        <v>0</v>
      </c>
      <c r="Y313" s="124">
        <f ca="1"/>
        <v>0</v>
      </c>
      <c r="AD313">
        <f t="shared" si="25"/>
        <v>0</v>
      </c>
      <c r="AE313">
        <f t="shared" si="26"/>
        <v>0</v>
      </c>
      <c r="AF313">
        <f t="shared" si="27"/>
        <v>0</v>
      </c>
    </row>
    <row r="314" spans="3:32" hidden="1" outlineLevel="1">
      <c r="C314" s="13" t="s">
        <v>37</v>
      </c>
      <c r="D314" s="49">
        <f t="shared" si="24"/>
        <v>305</v>
      </c>
      <c r="E314" s="42"/>
      <c r="F314" s="63"/>
      <c r="G314" s="51"/>
      <c r="H314" s="51"/>
      <c r="I314" s="58">
        <v>0</v>
      </c>
      <c r="J314" s="69">
        <v>0.1</v>
      </c>
      <c r="K314" s="58"/>
      <c r="L314" s="70">
        <f t="shared" si="28"/>
        <v>0</v>
      </c>
      <c r="M314" s="51"/>
      <c r="N314" s="51"/>
      <c r="O314" s="7"/>
      <c r="P314" s="101">
        <f t="shared" si="29"/>
        <v>305</v>
      </c>
      <c r="Q314" s="119" cm="1">
        <f t="array" aca="1" ref="Q314" ca="1">IF($J314=INDIRECT(ADDRESS(ROW(),MATCH("税率",$8:$8,0),2)),$L314-INDIRECT(ADDRESS(ROW(),MATCH("計算後税抜対象外",$8:$8,0),2))-INDIRECT(ADDRESS(ROW(),MATCH("税抜き対象外",$8:$8,0),2))-INDIRECT(ADDRESS(ROW(),MATCH("税抜確認額",$8:$8,0),2)),ROUNDDOWN(($I314-$K314)/(1+INDIRECT(ADDRESS(ROW(),MATCH("税率",$8:$8,0),2))),0)-INDIRECT(ADDRESS(ROW(),MATCH("計算後税抜対象外",$8:$8,0),2))-INDIRECT(ADDRESS(ROW(),MATCH("税抜き対象外",$8:$8,0),2))-INDIRECT(ADDRESS(ROW(),MATCH("税抜確認額",$8:$8,0),)))</f>
        <v>0</v>
      </c>
      <c r="R314" s="120">
        <v>0.1</v>
      </c>
      <c r="S314" s="125"/>
      <c r="T314" s="125"/>
      <c r="U314" s="125"/>
      <c r="V314" s="122"/>
      <c r="W314" s="124">
        <f ca="1"/>
        <v>0</v>
      </c>
      <c r="X314" s="124">
        <f ca="1"/>
        <v>0</v>
      </c>
      <c r="Y314" s="124">
        <f ca="1"/>
        <v>0</v>
      </c>
      <c r="AD314">
        <f t="shared" si="25"/>
        <v>0</v>
      </c>
      <c r="AE314">
        <f t="shared" si="26"/>
        <v>0</v>
      </c>
      <c r="AF314">
        <f t="shared" si="27"/>
        <v>0</v>
      </c>
    </row>
    <row r="315" spans="3:32" hidden="1" outlineLevel="1">
      <c r="C315" s="13" t="s">
        <v>37</v>
      </c>
      <c r="D315" s="49">
        <f t="shared" ref="D315:D378" si="30">D314+1</f>
        <v>306</v>
      </c>
      <c r="E315" s="42"/>
      <c r="F315" s="63"/>
      <c r="G315" s="51"/>
      <c r="H315" s="51"/>
      <c r="I315" s="58">
        <v>0</v>
      </c>
      <c r="J315" s="69">
        <v>0.1</v>
      </c>
      <c r="K315" s="58"/>
      <c r="L315" s="70">
        <f t="shared" si="28"/>
        <v>0</v>
      </c>
      <c r="M315" s="51"/>
      <c r="N315" s="51"/>
      <c r="O315" s="7"/>
      <c r="P315" s="101">
        <f t="shared" si="29"/>
        <v>306</v>
      </c>
      <c r="Q315" s="119" cm="1">
        <f t="array" aca="1" ref="Q315" ca="1">IF($J315=INDIRECT(ADDRESS(ROW(),MATCH("税率",$8:$8,0),2)),$L315-INDIRECT(ADDRESS(ROW(),MATCH("計算後税抜対象外",$8:$8,0),2))-INDIRECT(ADDRESS(ROW(),MATCH("税抜き対象外",$8:$8,0),2))-INDIRECT(ADDRESS(ROW(),MATCH("税抜確認額",$8:$8,0),2)),ROUNDDOWN(($I315-$K315)/(1+INDIRECT(ADDRESS(ROW(),MATCH("税率",$8:$8,0),2))),0)-INDIRECT(ADDRESS(ROW(),MATCH("計算後税抜対象外",$8:$8,0),2))-INDIRECT(ADDRESS(ROW(),MATCH("税抜き対象外",$8:$8,0),2))-INDIRECT(ADDRESS(ROW(),MATCH("税抜確認額",$8:$8,0),)))</f>
        <v>0</v>
      </c>
      <c r="R315" s="120">
        <v>0.1</v>
      </c>
      <c r="S315" s="125"/>
      <c r="T315" s="125"/>
      <c r="U315" s="125"/>
      <c r="V315" s="122"/>
      <c r="W315" s="124">
        <f ca="1"/>
        <v>0</v>
      </c>
      <c r="X315" s="124">
        <f ca="1"/>
        <v>0</v>
      </c>
      <c r="Y315" s="124">
        <f ca="1"/>
        <v>0</v>
      </c>
      <c r="AD315">
        <f t="shared" si="25"/>
        <v>0</v>
      </c>
      <c r="AE315">
        <f t="shared" si="26"/>
        <v>0</v>
      </c>
      <c r="AF315">
        <f t="shared" si="27"/>
        <v>0</v>
      </c>
    </row>
    <row r="316" spans="3:32" hidden="1" outlineLevel="1">
      <c r="C316" s="13" t="s">
        <v>37</v>
      </c>
      <c r="D316" s="49">
        <f t="shared" si="30"/>
        <v>307</v>
      </c>
      <c r="E316" s="42"/>
      <c r="F316" s="63"/>
      <c r="G316" s="51"/>
      <c r="H316" s="51"/>
      <c r="I316" s="58">
        <v>0</v>
      </c>
      <c r="J316" s="69">
        <v>0.1</v>
      </c>
      <c r="K316" s="58"/>
      <c r="L316" s="70">
        <f t="shared" si="28"/>
        <v>0</v>
      </c>
      <c r="M316" s="51"/>
      <c r="N316" s="51"/>
      <c r="O316" s="7"/>
      <c r="P316" s="101">
        <f t="shared" si="29"/>
        <v>307</v>
      </c>
      <c r="Q316" s="119" cm="1">
        <f t="array" aca="1" ref="Q316" ca="1">IF($J316=INDIRECT(ADDRESS(ROW(),MATCH("税率",$8:$8,0),2)),$L316-INDIRECT(ADDRESS(ROW(),MATCH("計算後税抜対象外",$8:$8,0),2))-INDIRECT(ADDRESS(ROW(),MATCH("税抜き対象外",$8:$8,0),2))-INDIRECT(ADDRESS(ROW(),MATCH("税抜確認額",$8:$8,0),2)),ROUNDDOWN(($I316-$K316)/(1+INDIRECT(ADDRESS(ROW(),MATCH("税率",$8:$8,0),2))),0)-INDIRECT(ADDRESS(ROW(),MATCH("計算後税抜対象外",$8:$8,0),2))-INDIRECT(ADDRESS(ROW(),MATCH("税抜き対象外",$8:$8,0),2))-INDIRECT(ADDRESS(ROW(),MATCH("税抜確認額",$8:$8,0),)))</f>
        <v>0</v>
      </c>
      <c r="R316" s="120">
        <v>0.1</v>
      </c>
      <c r="S316" s="125"/>
      <c r="T316" s="125"/>
      <c r="U316" s="125"/>
      <c r="V316" s="122"/>
      <c r="W316" s="124">
        <f ca="1"/>
        <v>0</v>
      </c>
      <c r="X316" s="124">
        <f ca="1"/>
        <v>0</v>
      </c>
      <c r="Y316" s="124">
        <f ca="1"/>
        <v>0</v>
      </c>
      <c r="AD316">
        <f t="shared" si="25"/>
        <v>0</v>
      </c>
      <c r="AE316">
        <f t="shared" si="26"/>
        <v>0</v>
      </c>
      <c r="AF316">
        <f t="shared" si="27"/>
        <v>0</v>
      </c>
    </row>
    <row r="317" spans="3:32" hidden="1" outlineLevel="1">
      <c r="C317" s="13" t="s">
        <v>37</v>
      </c>
      <c r="D317" s="49">
        <f t="shared" si="30"/>
        <v>308</v>
      </c>
      <c r="E317" s="42"/>
      <c r="F317" s="63"/>
      <c r="G317" s="51"/>
      <c r="H317" s="51"/>
      <c r="I317" s="58">
        <v>0</v>
      </c>
      <c r="J317" s="69">
        <v>0.1</v>
      </c>
      <c r="K317" s="58"/>
      <c r="L317" s="70">
        <f t="shared" si="28"/>
        <v>0</v>
      </c>
      <c r="M317" s="51"/>
      <c r="N317" s="51"/>
      <c r="O317" s="7"/>
      <c r="P317" s="101">
        <f t="shared" si="29"/>
        <v>308</v>
      </c>
      <c r="Q317" s="119" cm="1">
        <f t="array" aca="1" ref="Q317" ca="1">IF($J317=INDIRECT(ADDRESS(ROW(),MATCH("税率",$8:$8,0),2)),$L317-INDIRECT(ADDRESS(ROW(),MATCH("計算後税抜対象外",$8:$8,0),2))-INDIRECT(ADDRESS(ROW(),MATCH("税抜き対象外",$8:$8,0),2))-INDIRECT(ADDRESS(ROW(),MATCH("税抜確認額",$8:$8,0),2)),ROUNDDOWN(($I317-$K317)/(1+INDIRECT(ADDRESS(ROW(),MATCH("税率",$8:$8,0),2))),0)-INDIRECT(ADDRESS(ROW(),MATCH("計算後税抜対象外",$8:$8,0),2))-INDIRECT(ADDRESS(ROW(),MATCH("税抜き対象外",$8:$8,0),2))-INDIRECT(ADDRESS(ROW(),MATCH("税抜確認額",$8:$8,0),)))</f>
        <v>0</v>
      </c>
      <c r="R317" s="120">
        <v>0.1</v>
      </c>
      <c r="S317" s="125"/>
      <c r="T317" s="125"/>
      <c r="U317" s="125"/>
      <c r="V317" s="122"/>
      <c r="W317" s="124">
        <f ca="1"/>
        <v>0</v>
      </c>
      <c r="X317" s="124">
        <f ca="1"/>
        <v>0</v>
      </c>
      <c r="Y317" s="124">
        <f ca="1"/>
        <v>0</v>
      </c>
      <c r="AD317">
        <f t="shared" si="25"/>
        <v>0</v>
      </c>
      <c r="AE317">
        <f t="shared" si="26"/>
        <v>0</v>
      </c>
      <c r="AF317">
        <f t="shared" si="27"/>
        <v>0</v>
      </c>
    </row>
    <row r="318" spans="3:32" hidden="1" outlineLevel="1">
      <c r="C318" s="13" t="s">
        <v>37</v>
      </c>
      <c r="D318" s="49">
        <f t="shared" si="30"/>
        <v>309</v>
      </c>
      <c r="E318" s="42"/>
      <c r="F318" s="63"/>
      <c r="G318" s="51"/>
      <c r="H318" s="51"/>
      <c r="I318" s="58">
        <v>0</v>
      </c>
      <c r="J318" s="69">
        <v>0.1</v>
      </c>
      <c r="K318" s="58"/>
      <c r="L318" s="70">
        <f t="shared" si="28"/>
        <v>0</v>
      </c>
      <c r="M318" s="51"/>
      <c r="N318" s="51"/>
      <c r="O318" s="7"/>
      <c r="P318" s="101">
        <f t="shared" si="29"/>
        <v>309</v>
      </c>
      <c r="Q318" s="119" cm="1">
        <f t="array" aca="1" ref="Q318" ca="1">IF($J318=INDIRECT(ADDRESS(ROW(),MATCH("税率",$8:$8,0),2)),$L318-INDIRECT(ADDRESS(ROW(),MATCH("計算後税抜対象外",$8:$8,0),2))-INDIRECT(ADDRESS(ROW(),MATCH("税抜き対象外",$8:$8,0),2))-INDIRECT(ADDRESS(ROW(),MATCH("税抜確認額",$8:$8,0),2)),ROUNDDOWN(($I318-$K318)/(1+INDIRECT(ADDRESS(ROW(),MATCH("税率",$8:$8,0),2))),0)-INDIRECT(ADDRESS(ROW(),MATCH("計算後税抜対象外",$8:$8,0),2))-INDIRECT(ADDRESS(ROW(),MATCH("税抜き対象外",$8:$8,0),2))-INDIRECT(ADDRESS(ROW(),MATCH("税抜確認額",$8:$8,0),)))</f>
        <v>0</v>
      </c>
      <c r="R318" s="120">
        <v>0.1</v>
      </c>
      <c r="S318" s="125"/>
      <c r="T318" s="125"/>
      <c r="U318" s="125"/>
      <c r="V318" s="122"/>
      <c r="W318" s="124">
        <f ca="1"/>
        <v>0</v>
      </c>
      <c r="X318" s="124">
        <f ca="1"/>
        <v>0</v>
      </c>
      <c r="Y318" s="124">
        <f ca="1"/>
        <v>0</v>
      </c>
      <c r="AD318">
        <f t="shared" si="25"/>
        <v>0</v>
      </c>
      <c r="AE318">
        <f t="shared" si="26"/>
        <v>0</v>
      </c>
      <c r="AF318">
        <f t="shared" si="27"/>
        <v>0</v>
      </c>
    </row>
    <row r="319" spans="3:32" hidden="1" outlineLevel="1">
      <c r="C319" s="13" t="s">
        <v>37</v>
      </c>
      <c r="D319" s="49">
        <f t="shared" si="30"/>
        <v>310</v>
      </c>
      <c r="E319" s="42"/>
      <c r="F319" s="63"/>
      <c r="G319" s="51"/>
      <c r="H319" s="51"/>
      <c r="I319" s="58">
        <v>0</v>
      </c>
      <c r="J319" s="69">
        <v>0.1</v>
      </c>
      <c r="K319" s="58"/>
      <c r="L319" s="70">
        <f t="shared" si="28"/>
        <v>0</v>
      </c>
      <c r="M319" s="51"/>
      <c r="N319" s="51"/>
      <c r="O319" s="7"/>
      <c r="P319" s="101">
        <f t="shared" si="29"/>
        <v>310</v>
      </c>
      <c r="Q319" s="119" cm="1">
        <f t="array" aca="1" ref="Q319" ca="1">IF($J319=INDIRECT(ADDRESS(ROW(),MATCH("税率",$8:$8,0),2)),$L319-INDIRECT(ADDRESS(ROW(),MATCH("計算後税抜対象外",$8:$8,0),2))-INDIRECT(ADDRESS(ROW(),MATCH("税抜き対象外",$8:$8,0),2))-INDIRECT(ADDRESS(ROW(),MATCH("税抜確認額",$8:$8,0),2)),ROUNDDOWN(($I319-$K319)/(1+INDIRECT(ADDRESS(ROW(),MATCH("税率",$8:$8,0),2))),0)-INDIRECT(ADDRESS(ROW(),MATCH("計算後税抜対象外",$8:$8,0),2))-INDIRECT(ADDRESS(ROW(),MATCH("税抜き対象外",$8:$8,0),2))-INDIRECT(ADDRESS(ROW(),MATCH("税抜確認額",$8:$8,0),)))</f>
        <v>0</v>
      </c>
      <c r="R319" s="120">
        <v>0.1</v>
      </c>
      <c r="S319" s="125"/>
      <c r="T319" s="125"/>
      <c r="U319" s="125"/>
      <c r="V319" s="122"/>
      <c r="W319" s="124">
        <f ca="1"/>
        <v>0</v>
      </c>
      <c r="X319" s="124">
        <f ca="1"/>
        <v>0</v>
      </c>
      <c r="Y319" s="124">
        <f ca="1"/>
        <v>0</v>
      </c>
      <c r="AD319">
        <f t="shared" si="25"/>
        <v>0</v>
      </c>
      <c r="AE319">
        <f t="shared" si="26"/>
        <v>0</v>
      </c>
      <c r="AF319">
        <f t="shared" si="27"/>
        <v>0</v>
      </c>
    </row>
    <row r="320" spans="3:32" hidden="1" outlineLevel="1">
      <c r="C320" s="13" t="s">
        <v>37</v>
      </c>
      <c r="D320" s="49">
        <f t="shared" si="30"/>
        <v>311</v>
      </c>
      <c r="E320" s="42"/>
      <c r="F320" s="63"/>
      <c r="G320" s="51"/>
      <c r="H320" s="51"/>
      <c r="I320" s="58">
        <v>0</v>
      </c>
      <c r="J320" s="69">
        <v>0.1</v>
      </c>
      <c r="K320" s="58"/>
      <c r="L320" s="70">
        <f t="shared" si="28"/>
        <v>0</v>
      </c>
      <c r="M320" s="51"/>
      <c r="N320" s="51"/>
      <c r="O320" s="7"/>
      <c r="P320" s="101">
        <f t="shared" si="29"/>
        <v>311</v>
      </c>
      <c r="Q320" s="119" cm="1">
        <f t="array" aca="1" ref="Q320" ca="1">IF($J320=INDIRECT(ADDRESS(ROW(),MATCH("税率",$8:$8,0),2)),$L320-INDIRECT(ADDRESS(ROW(),MATCH("計算後税抜対象外",$8:$8,0),2))-INDIRECT(ADDRESS(ROW(),MATCH("税抜き対象外",$8:$8,0),2))-INDIRECT(ADDRESS(ROW(),MATCH("税抜確認額",$8:$8,0),2)),ROUNDDOWN(($I320-$K320)/(1+INDIRECT(ADDRESS(ROW(),MATCH("税率",$8:$8,0),2))),0)-INDIRECT(ADDRESS(ROW(),MATCH("計算後税抜対象外",$8:$8,0),2))-INDIRECT(ADDRESS(ROW(),MATCH("税抜き対象外",$8:$8,0),2))-INDIRECT(ADDRESS(ROW(),MATCH("税抜確認額",$8:$8,0),)))</f>
        <v>0</v>
      </c>
      <c r="R320" s="120">
        <v>0.1</v>
      </c>
      <c r="S320" s="125"/>
      <c r="T320" s="125"/>
      <c r="U320" s="125"/>
      <c r="V320" s="122"/>
      <c r="W320" s="124">
        <f ca="1"/>
        <v>0</v>
      </c>
      <c r="X320" s="124">
        <f ca="1"/>
        <v>0</v>
      </c>
      <c r="Y320" s="124">
        <f ca="1"/>
        <v>0</v>
      </c>
      <c r="AD320">
        <f t="shared" si="25"/>
        <v>0</v>
      </c>
      <c r="AE320">
        <f t="shared" si="26"/>
        <v>0</v>
      </c>
      <c r="AF320">
        <f t="shared" si="27"/>
        <v>0</v>
      </c>
    </row>
    <row r="321" spans="3:32" hidden="1" outlineLevel="1">
      <c r="C321" s="13" t="s">
        <v>37</v>
      </c>
      <c r="D321" s="49">
        <f t="shared" si="30"/>
        <v>312</v>
      </c>
      <c r="E321" s="42"/>
      <c r="F321" s="63"/>
      <c r="G321" s="51"/>
      <c r="H321" s="51"/>
      <c r="I321" s="58">
        <v>0</v>
      </c>
      <c r="J321" s="69">
        <v>0.1</v>
      </c>
      <c r="K321" s="58"/>
      <c r="L321" s="70">
        <f t="shared" si="28"/>
        <v>0</v>
      </c>
      <c r="M321" s="51"/>
      <c r="N321" s="51"/>
      <c r="O321" s="7"/>
      <c r="P321" s="101">
        <f t="shared" si="29"/>
        <v>312</v>
      </c>
      <c r="Q321" s="119" cm="1">
        <f t="array" aca="1" ref="Q321" ca="1">IF($J321=INDIRECT(ADDRESS(ROW(),MATCH("税率",$8:$8,0),2)),$L321-INDIRECT(ADDRESS(ROW(),MATCH("計算後税抜対象外",$8:$8,0),2))-INDIRECT(ADDRESS(ROW(),MATCH("税抜き対象外",$8:$8,0),2))-INDIRECT(ADDRESS(ROW(),MATCH("税抜確認額",$8:$8,0),2)),ROUNDDOWN(($I321-$K321)/(1+INDIRECT(ADDRESS(ROW(),MATCH("税率",$8:$8,0),2))),0)-INDIRECT(ADDRESS(ROW(),MATCH("計算後税抜対象外",$8:$8,0),2))-INDIRECT(ADDRESS(ROW(),MATCH("税抜き対象外",$8:$8,0),2))-INDIRECT(ADDRESS(ROW(),MATCH("税抜確認額",$8:$8,0),)))</f>
        <v>0</v>
      </c>
      <c r="R321" s="120">
        <v>0.1</v>
      </c>
      <c r="S321" s="125"/>
      <c r="T321" s="125"/>
      <c r="U321" s="125"/>
      <c r="V321" s="122"/>
      <c r="W321" s="124">
        <f ca="1"/>
        <v>0</v>
      </c>
      <c r="X321" s="124">
        <f ca="1"/>
        <v>0</v>
      </c>
      <c r="Y321" s="124">
        <f ca="1"/>
        <v>0</v>
      </c>
      <c r="AD321">
        <f t="shared" si="25"/>
        <v>0</v>
      </c>
      <c r="AE321">
        <f t="shared" si="26"/>
        <v>0</v>
      </c>
      <c r="AF321">
        <f t="shared" si="27"/>
        <v>0</v>
      </c>
    </row>
    <row r="322" spans="3:32" hidden="1" outlineLevel="1">
      <c r="C322" s="13" t="s">
        <v>37</v>
      </c>
      <c r="D322" s="49">
        <f t="shared" si="30"/>
        <v>313</v>
      </c>
      <c r="E322" s="42"/>
      <c r="F322" s="63"/>
      <c r="G322" s="51"/>
      <c r="H322" s="51"/>
      <c r="I322" s="58">
        <v>0</v>
      </c>
      <c r="J322" s="69">
        <v>0.1</v>
      </c>
      <c r="K322" s="58"/>
      <c r="L322" s="70">
        <f t="shared" si="28"/>
        <v>0</v>
      </c>
      <c r="M322" s="51"/>
      <c r="N322" s="51"/>
      <c r="O322" s="7"/>
      <c r="P322" s="101">
        <f t="shared" si="29"/>
        <v>313</v>
      </c>
      <c r="Q322" s="119" cm="1">
        <f t="array" aca="1" ref="Q322" ca="1">IF($J322=INDIRECT(ADDRESS(ROW(),MATCH("税率",$8:$8,0),2)),$L322-INDIRECT(ADDRESS(ROW(),MATCH("計算後税抜対象外",$8:$8,0),2))-INDIRECT(ADDRESS(ROW(),MATCH("税抜き対象外",$8:$8,0),2))-INDIRECT(ADDRESS(ROW(),MATCH("税抜確認額",$8:$8,0),2)),ROUNDDOWN(($I322-$K322)/(1+INDIRECT(ADDRESS(ROW(),MATCH("税率",$8:$8,0),2))),0)-INDIRECT(ADDRESS(ROW(),MATCH("計算後税抜対象外",$8:$8,0),2))-INDIRECT(ADDRESS(ROW(),MATCH("税抜き対象外",$8:$8,0),2))-INDIRECT(ADDRESS(ROW(),MATCH("税抜確認額",$8:$8,0),)))</f>
        <v>0</v>
      </c>
      <c r="R322" s="120">
        <v>0.1</v>
      </c>
      <c r="S322" s="125"/>
      <c r="T322" s="125"/>
      <c r="U322" s="125"/>
      <c r="V322" s="122"/>
      <c r="W322" s="124">
        <f ca="1"/>
        <v>0</v>
      </c>
      <c r="X322" s="124">
        <f ca="1"/>
        <v>0</v>
      </c>
      <c r="Y322" s="124">
        <f ca="1"/>
        <v>0</v>
      </c>
      <c r="AD322">
        <f t="shared" si="25"/>
        <v>0</v>
      </c>
      <c r="AE322">
        <f t="shared" si="26"/>
        <v>0</v>
      </c>
      <c r="AF322">
        <f t="shared" si="27"/>
        <v>0</v>
      </c>
    </row>
    <row r="323" spans="3:32" hidden="1" outlineLevel="1">
      <c r="C323" s="13" t="s">
        <v>37</v>
      </c>
      <c r="D323" s="49">
        <f t="shared" si="30"/>
        <v>314</v>
      </c>
      <c r="E323" s="42"/>
      <c r="F323" s="63"/>
      <c r="G323" s="51"/>
      <c r="H323" s="51"/>
      <c r="I323" s="58">
        <v>0</v>
      </c>
      <c r="J323" s="69">
        <v>0.1</v>
      </c>
      <c r="K323" s="58"/>
      <c r="L323" s="70">
        <f t="shared" si="28"/>
        <v>0</v>
      </c>
      <c r="M323" s="51"/>
      <c r="N323" s="51"/>
      <c r="O323" s="7"/>
      <c r="P323" s="101">
        <f t="shared" si="29"/>
        <v>314</v>
      </c>
      <c r="Q323" s="119" cm="1">
        <f t="array" aca="1" ref="Q323" ca="1">IF($J323=INDIRECT(ADDRESS(ROW(),MATCH("税率",$8:$8,0),2)),$L323-INDIRECT(ADDRESS(ROW(),MATCH("計算後税抜対象外",$8:$8,0),2))-INDIRECT(ADDRESS(ROW(),MATCH("税抜き対象外",$8:$8,0),2))-INDIRECT(ADDRESS(ROW(),MATCH("税抜確認額",$8:$8,0),2)),ROUNDDOWN(($I323-$K323)/(1+INDIRECT(ADDRESS(ROW(),MATCH("税率",$8:$8,0),2))),0)-INDIRECT(ADDRESS(ROW(),MATCH("計算後税抜対象外",$8:$8,0),2))-INDIRECT(ADDRESS(ROW(),MATCH("税抜き対象外",$8:$8,0),2))-INDIRECT(ADDRESS(ROW(),MATCH("税抜確認額",$8:$8,0),)))</f>
        <v>0</v>
      </c>
      <c r="R323" s="120">
        <v>0.1</v>
      </c>
      <c r="S323" s="125"/>
      <c r="T323" s="125"/>
      <c r="U323" s="125"/>
      <c r="V323" s="122"/>
      <c r="W323" s="124">
        <f ca="1"/>
        <v>0</v>
      </c>
      <c r="X323" s="124">
        <f ca="1"/>
        <v>0</v>
      </c>
      <c r="Y323" s="124">
        <f ca="1"/>
        <v>0</v>
      </c>
      <c r="AD323">
        <f t="shared" si="25"/>
        <v>0</v>
      </c>
      <c r="AE323">
        <f t="shared" si="26"/>
        <v>0</v>
      </c>
      <c r="AF323">
        <f t="shared" si="27"/>
        <v>0</v>
      </c>
    </row>
    <row r="324" spans="3:32" hidden="1" outlineLevel="1">
      <c r="C324" s="13" t="s">
        <v>37</v>
      </c>
      <c r="D324" s="49">
        <f t="shared" si="30"/>
        <v>315</v>
      </c>
      <c r="E324" s="42"/>
      <c r="F324" s="63"/>
      <c r="G324" s="51"/>
      <c r="H324" s="51"/>
      <c r="I324" s="58">
        <v>0</v>
      </c>
      <c r="J324" s="69">
        <v>0.1</v>
      </c>
      <c r="K324" s="58"/>
      <c r="L324" s="70">
        <f t="shared" si="28"/>
        <v>0</v>
      </c>
      <c r="M324" s="51"/>
      <c r="N324" s="51"/>
      <c r="O324" s="7"/>
      <c r="P324" s="101">
        <f t="shared" si="29"/>
        <v>315</v>
      </c>
      <c r="Q324" s="119" cm="1">
        <f t="array" aca="1" ref="Q324" ca="1">IF($J324=INDIRECT(ADDRESS(ROW(),MATCH("税率",$8:$8,0),2)),$L324-INDIRECT(ADDRESS(ROW(),MATCH("計算後税抜対象外",$8:$8,0),2))-INDIRECT(ADDRESS(ROW(),MATCH("税抜き対象外",$8:$8,0),2))-INDIRECT(ADDRESS(ROW(),MATCH("税抜確認額",$8:$8,0),2)),ROUNDDOWN(($I324-$K324)/(1+INDIRECT(ADDRESS(ROW(),MATCH("税率",$8:$8,0),2))),0)-INDIRECT(ADDRESS(ROW(),MATCH("計算後税抜対象外",$8:$8,0),2))-INDIRECT(ADDRESS(ROW(),MATCH("税抜き対象外",$8:$8,0),2))-INDIRECT(ADDRESS(ROW(),MATCH("税抜確認額",$8:$8,0),)))</f>
        <v>0</v>
      </c>
      <c r="R324" s="120">
        <v>0.1</v>
      </c>
      <c r="S324" s="125"/>
      <c r="T324" s="125"/>
      <c r="U324" s="125"/>
      <c r="V324" s="122"/>
      <c r="W324" s="124">
        <f ca="1"/>
        <v>0</v>
      </c>
      <c r="X324" s="124">
        <f ca="1"/>
        <v>0</v>
      </c>
      <c r="Y324" s="124">
        <f ca="1"/>
        <v>0</v>
      </c>
      <c r="AD324">
        <f t="shared" si="25"/>
        <v>0</v>
      </c>
      <c r="AE324">
        <f t="shared" si="26"/>
        <v>0</v>
      </c>
      <c r="AF324">
        <f t="shared" si="27"/>
        <v>0</v>
      </c>
    </row>
    <row r="325" spans="3:32" hidden="1" outlineLevel="1">
      <c r="C325" s="13" t="s">
        <v>37</v>
      </c>
      <c r="D325" s="49">
        <f t="shared" si="30"/>
        <v>316</v>
      </c>
      <c r="E325" s="42"/>
      <c r="F325" s="63"/>
      <c r="G325" s="51"/>
      <c r="H325" s="51"/>
      <c r="I325" s="58">
        <v>0</v>
      </c>
      <c r="J325" s="69">
        <v>0.1</v>
      </c>
      <c r="K325" s="58"/>
      <c r="L325" s="70">
        <f t="shared" si="28"/>
        <v>0</v>
      </c>
      <c r="M325" s="51"/>
      <c r="N325" s="51"/>
      <c r="O325" s="7"/>
      <c r="P325" s="101">
        <f t="shared" si="29"/>
        <v>316</v>
      </c>
      <c r="Q325" s="119" cm="1">
        <f t="array" aca="1" ref="Q325" ca="1">IF($J325=INDIRECT(ADDRESS(ROW(),MATCH("税率",$8:$8,0),2)),$L325-INDIRECT(ADDRESS(ROW(),MATCH("計算後税抜対象外",$8:$8,0),2))-INDIRECT(ADDRESS(ROW(),MATCH("税抜き対象外",$8:$8,0),2))-INDIRECT(ADDRESS(ROW(),MATCH("税抜確認額",$8:$8,0),2)),ROUNDDOWN(($I325-$K325)/(1+INDIRECT(ADDRESS(ROW(),MATCH("税率",$8:$8,0),2))),0)-INDIRECT(ADDRESS(ROW(),MATCH("計算後税抜対象外",$8:$8,0),2))-INDIRECT(ADDRESS(ROW(),MATCH("税抜き対象外",$8:$8,0),2))-INDIRECT(ADDRESS(ROW(),MATCH("税抜確認額",$8:$8,0),)))</f>
        <v>0</v>
      </c>
      <c r="R325" s="120">
        <v>0.1</v>
      </c>
      <c r="S325" s="125"/>
      <c r="T325" s="125"/>
      <c r="U325" s="125"/>
      <c r="V325" s="122"/>
      <c r="W325" s="124">
        <f ca="1"/>
        <v>0</v>
      </c>
      <c r="X325" s="124">
        <f ca="1"/>
        <v>0</v>
      </c>
      <c r="Y325" s="124">
        <f ca="1"/>
        <v>0</v>
      </c>
      <c r="AD325">
        <f t="shared" si="25"/>
        <v>0</v>
      </c>
      <c r="AE325">
        <f t="shared" si="26"/>
        <v>0</v>
      </c>
      <c r="AF325">
        <f t="shared" si="27"/>
        <v>0</v>
      </c>
    </row>
    <row r="326" spans="3:32" hidden="1" outlineLevel="1">
      <c r="C326" s="13" t="s">
        <v>37</v>
      </c>
      <c r="D326" s="49">
        <f t="shared" si="30"/>
        <v>317</v>
      </c>
      <c r="E326" s="42"/>
      <c r="F326" s="63"/>
      <c r="G326" s="51"/>
      <c r="H326" s="51"/>
      <c r="I326" s="58">
        <v>0</v>
      </c>
      <c r="J326" s="69">
        <v>0.1</v>
      </c>
      <c r="K326" s="58"/>
      <c r="L326" s="70">
        <f t="shared" si="28"/>
        <v>0</v>
      </c>
      <c r="M326" s="51"/>
      <c r="N326" s="51"/>
      <c r="O326" s="7"/>
      <c r="P326" s="101">
        <f t="shared" si="29"/>
        <v>317</v>
      </c>
      <c r="Q326" s="119" cm="1">
        <f t="array" aca="1" ref="Q326" ca="1">IF($J326=INDIRECT(ADDRESS(ROW(),MATCH("税率",$8:$8,0),2)),$L326-INDIRECT(ADDRESS(ROW(),MATCH("計算後税抜対象外",$8:$8,0),2))-INDIRECT(ADDRESS(ROW(),MATCH("税抜き対象外",$8:$8,0),2))-INDIRECT(ADDRESS(ROW(),MATCH("税抜確認額",$8:$8,0),2)),ROUNDDOWN(($I326-$K326)/(1+INDIRECT(ADDRESS(ROW(),MATCH("税率",$8:$8,0),2))),0)-INDIRECT(ADDRESS(ROW(),MATCH("計算後税抜対象外",$8:$8,0),2))-INDIRECT(ADDRESS(ROW(),MATCH("税抜き対象外",$8:$8,0),2))-INDIRECT(ADDRESS(ROW(),MATCH("税抜確認額",$8:$8,0),)))</f>
        <v>0</v>
      </c>
      <c r="R326" s="120">
        <v>0.1</v>
      </c>
      <c r="S326" s="125"/>
      <c r="T326" s="125"/>
      <c r="U326" s="125"/>
      <c r="V326" s="122"/>
      <c r="W326" s="124">
        <f ca="1"/>
        <v>0</v>
      </c>
      <c r="X326" s="124">
        <f ca="1"/>
        <v>0</v>
      </c>
      <c r="Y326" s="124">
        <f ca="1"/>
        <v>0</v>
      </c>
      <c r="AD326">
        <f t="shared" si="25"/>
        <v>0</v>
      </c>
      <c r="AE326">
        <f t="shared" si="26"/>
        <v>0</v>
      </c>
      <c r="AF326">
        <f t="shared" si="27"/>
        <v>0</v>
      </c>
    </row>
    <row r="327" spans="3:32" hidden="1" outlineLevel="1">
      <c r="C327" s="13" t="s">
        <v>37</v>
      </c>
      <c r="D327" s="49">
        <f t="shared" si="30"/>
        <v>318</v>
      </c>
      <c r="E327" s="42"/>
      <c r="F327" s="63"/>
      <c r="G327" s="51"/>
      <c r="H327" s="51"/>
      <c r="I327" s="58">
        <v>0</v>
      </c>
      <c r="J327" s="69">
        <v>0.1</v>
      </c>
      <c r="K327" s="58"/>
      <c r="L327" s="70">
        <f t="shared" si="28"/>
        <v>0</v>
      </c>
      <c r="M327" s="51"/>
      <c r="N327" s="51"/>
      <c r="O327" s="7"/>
      <c r="P327" s="101">
        <f t="shared" si="29"/>
        <v>318</v>
      </c>
      <c r="Q327" s="119" cm="1">
        <f t="array" aca="1" ref="Q327" ca="1">IF($J327=INDIRECT(ADDRESS(ROW(),MATCH("税率",$8:$8,0),2)),$L327-INDIRECT(ADDRESS(ROW(),MATCH("計算後税抜対象外",$8:$8,0),2))-INDIRECT(ADDRESS(ROW(),MATCH("税抜き対象外",$8:$8,0),2))-INDIRECT(ADDRESS(ROW(),MATCH("税抜確認額",$8:$8,0),2)),ROUNDDOWN(($I327-$K327)/(1+INDIRECT(ADDRESS(ROW(),MATCH("税率",$8:$8,0),2))),0)-INDIRECT(ADDRESS(ROW(),MATCH("計算後税抜対象外",$8:$8,0),2))-INDIRECT(ADDRESS(ROW(),MATCH("税抜き対象外",$8:$8,0),2))-INDIRECT(ADDRESS(ROW(),MATCH("税抜確認額",$8:$8,0),)))</f>
        <v>0</v>
      </c>
      <c r="R327" s="120">
        <v>0.1</v>
      </c>
      <c r="S327" s="125"/>
      <c r="T327" s="125"/>
      <c r="U327" s="125"/>
      <c r="V327" s="122"/>
      <c r="W327" s="124">
        <f ca="1"/>
        <v>0</v>
      </c>
      <c r="X327" s="124">
        <f ca="1"/>
        <v>0</v>
      </c>
      <c r="Y327" s="124">
        <f ca="1"/>
        <v>0</v>
      </c>
      <c r="AD327">
        <f t="shared" si="25"/>
        <v>0</v>
      </c>
      <c r="AE327">
        <f t="shared" si="26"/>
        <v>0</v>
      </c>
      <c r="AF327">
        <f t="shared" si="27"/>
        <v>0</v>
      </c>
    </row>
    <row r="328" spans="3:32" hidden="1" outlineLevel="1">
      <c r="C328" s="13" t="s">
        <v>37</v>
      </c>
      <c r="D328" s="49">
        <f t="shared" si="30"/>
        <v>319</v>
      </c>
      <c r="E328" s="42"/>
      <c r="F328" s="63"/>
      <c r="G328" s="51"/>
      <c r="H328" s="51"/>
      <c r="I328" s="58">
        <v>0</v>
      </c>
      <c r="J328" s="69">
        <v>0.1</v>
      </c>
      <c r="K328" s="58"/>
      <c r="L328" s="70">
        <f t="shared" si="28"/>
        <v>0</v>
      </c>
      <c r="M328" s="51"/>
      <c r="N328" s="51"/>
      <c r="O328" s="7"/>
      <c r="P328" s="101">
        <f t="shared" si="29"/>
        <v>319</v>
      </c>
      <c r="Q328" s="119" cm="1">
        <f t="array" aca="1" ref="Q328" ca="1">IF($J328=INDIRECT(ADDRESS(ROW(),MATCH("税率",$8:$8,0),2)),$L328-INDIRECT(ADDRESS(ROW(),MATCH("計算後税抜対象外",$8:$8,0),2))-INDIRECT(ADDRESS(ROW(),MATCH("税抜き対象外",$8:$8,0),2))-INDIRECT(ADDRESS(ROW(),MATCH("税抜確認額",$8:$8,0),2)),ROUNDDOWN(($I328-$K328)/(1+INDIRECT(ADDRESS(ROW(),MATCH("税率",$8:$8,0),2))),0)-INDIRECT(ADDRESS(ROW(),MATCH("計算後税抜対象外",$8:$8,0),2))-INDIRECT(ADDRESS(ROW(),MATCH("税抜き対象外",$8:$8,0),2))-INDIRECT(ADDRESS(ROW(),MATCH("税抜確認額",$8:$8,0),)))</f>
        <v>0</v>
      </c>
      <c r="R328" s="120">
        <v>0.1</v>
      </c>
      <c r="S328" s="125"/>
      <c r="T328" s="125"/>
      <c r="U328" s="125"/>
      <c r="V328" s="122"/>
      <c r="W328" s="124">
        <f ca="1"/>
        <v>0</v>
      </c>
      <c r="X328" s="124">
        <f ca="1"/>
        <v>0</v>
      </c>
      <c r="Y328" s="124">
        <f ca="1"/>
        <v>0</v>
      </c>
      <c r="AD328">
        <f t="shared" si="25"/>
        <v>0</v>
      </c>
      <c r="AE328">
        <f t="shared" si="26"/>
        <v>0</v>
      </c>
      <c r="AF328">
        <f t="shared" si="27"/>
        <v>0</v>
      </c>
    </row>
    <row r="329" spans="3:32" hidden="1" outlineLevel="1">
      <c r="C329" s="13" t="s">
        <v>37</v>
      </c>
      <c r="D329" s="49">
        <f t="shared" si="30"/>
        <v>320</v>
      </c>
      <c r="E329" s="42"/>
      <c r="F329" s="63"/>
      <c r="G329" s="51"/>
      <c r="H329" s="51"/>
      <c r="I329" s="58">
        <v>0</v>
      </c>
      <c r="J329" s="69">
        <v>0.1</v>
      </c>
      <c r="K329" s="58"/>
      <c r="L329" s="70">
        <f t="shared" si="28"/>
        <v>0</v>
      </c>
      <c r="M329" s="51"/>
      <c r="N329" s="51"/>
      <c r="O329" s="7"/>
      <c r="P329" s="101">
        <f t="shared" si="29"/>
        <v>320</v>
      </c>
      <c r="Q329" s="119" cm="1">
        <f t="array" aca="1" ref="Q329" ca="1">IF($J329=INDIRECT(ADDRESS(ROW(),MATCH("税率",$8:$8,0),2)),$L329-INDIRECT(ADDRESS(ROW(),MATCH("計算後税抜対象外",$8:$8,0),2))-INDIRECT(ADDRESS(ROW(),MATCH("税抜き対象外",$8:$8,0),2))-INDIRECT(ADDRESS(ROW(),MATCH("税抜確認額",$8:$8,0),2)),ROUNDDOWN(($I329-$K329)/(1+INDIRECT(ADDRESS(ROW(),MATCH("税率",$8:$8,0),2))),0)-INDIRECT(ADDRESS(ROW(),MATCH("計算後税抜対象外",$8:$8,0),2))-INDIRECT(ADDRESS(ROW(),MATCH("税抜き対象外",$8:$8,0),2))-INDIRECT(ADDRESS(ROW(),MATCH("税抜確認額",$8:$8,0),)))</f>
        <v>0</v>
      </c>
      <c r="R329" s="120">
        <v>0.1</v>
      </c>
      <c r="S329" s="125"/>
      <c r="T329" s="125"/>
      <c r="U329" s="125"/>
      <c r="V329" s="122"/>
      <c r="W329" s="124">
        <f ca="1"/>
        <v>0</v>
      </c>
      <c r="X329" s="124">
        <f ca="1"/>
        <v>0</v>
      </c>
      <c r="Y329" s="124">
        <f ca="1"/>
        <v>0</v>
      </c>
      <c r="AD329">
        <f t="shared" ref="AD329:AD392" si="31">IF(E329="",IF(OR(F329&lt;&gt;"",I329&lt;&gt;0)=TRUE,1,0),0)</f>
        <v>0</v>
      </c>
      <c r="AE329">
        <f t="shared" ref="AE329:AE392" si="32">IF(F329="",IF(OR(E329&lt;&gt;"",I329&lt;&gt;0)=TRUE,1,0),0)</f>
        <v>0</v>
      </c>
      <c r="AF329">
        <f t="shared" ref="AF329:AF392" si="33">IF(I329=0,IF(OR(E329&lt;&gt;"",F329&lt;&gt;"")=TRUE,1,0),0)</f>
        <v>0</v>
      </c>
    </row>
    <row r="330" spans="3:32" hidden="1" outlineLevel="1">
      <c r="C330" s="13" t="s">
        <v>37</v>
      </c>
      <c r="D330" s="49">
        <f t="shared" si="30"/>
        <v>321</v>
      </c>
      <c r="E330" s="42"/>
      <c r="F330" s="63"/>
      <c r="G330" s="51"/>
      <c r="H330" s="51"/>
      <c r="I330" s="58">
        <v>0</v>
      </c>
      <c r="J330" s="69">
        <v>0.1</v>
      </c>
      <c r="K330" s="58"/>
      <c r="L330" s="70">
        <f t="shared" ref="L330:L393" si="34">ROUNDDOWN((I330-K330)/(1+J330),0)</f>
        <v>0</v>
      </c>
      <c r="M330" s="51"/>
      <c r="N330" s="51"/>
      <c r="O330" s="7"/>
      <c r="P330" s="101">
        <f t="shared" ref="P330:P393" si="35">$D330</f>
        <v>321</v>
      </c>
      <c r="Q330" s="119" cm="1">
        <f t="array" aca="1" ref="Q330" ca="1">IF($J330=INDIRECT(ADDRESS(ROW(),MATCH("税率",$8:$8,0),2)),$L330-INDIRECT(ADDRESS(ROW(),MATCH("計算後税抜対象外",$8:$8,0),2))-INDIRECT(ADDRESS(ROW(),MATCH("税抜き対象外",$8:$8,0),2))-INDIRECT(ADDRESS(ROW(),MATCH("税抜確認額",$8:$8,0),2)),ROUNDDOWN(($I330-$K330)/(1+INDIRECT(ADDRESS(ROW(),MATCH("税率",$8:$8,0),2))),0)-INDIRECT(ADDRESS(ROW(),MATCH("計算後税抜対象外",$8:$8,0),2))-INDIRECT(ADDRESS(ROW(),MATCH("税抜き対象外",$8:$8,0),2))-INDIRECT(ADDRESS(ROW(),MATCH("税抜確認額",$8:$8,0),)))</f>
        <v>0</v>
      </c>
      <c r="R330" s="120">
        <v>0.1</v>
      </c>
      <c r="S330" s="125"/>
      <c r="T330" s="125"/>
      <c r="U330" s="125"/>
      <c r="V330" s="122"/>
      <c r="W330" s="124">
        <f ca="1"/>
        <v>0</v>
      </c>
      <c r="X330" s="124">
        <f ca="1"/>
        <v>0</v>
      </c>
      <c r="Y330" s="124">
        <f ca="1"/>
        <v>0</v>
      </c>
      <c r="AD330">
        <f t="shared" si="31"/>
        <v>0</v>
      </c>
      <c r="AE330">
        <f t="shared" si="32"/>
        <v>0</v>
      </c>
      <c r="AF330">
        <f t="shared" si="33"/>
        <v>0</v>
      </c>
    </row>
    <row r="331" spans="3:32" hidden="1" outlineLevel="1">
      <c r="C331" s="13" t="s">
        <v>37</v>
      </c>
      <c r="D331" s="49">
        <f t="shared" si="30"/>
        <v>322</v>
      </c>
      <c r="E331" s="42"/>
      <c r="F331" s="63"/>
      <c r="G331" s="51"/>
      <c r="H331" s="51"/>
      <c r="I331" s="58">
        <v>0</v>
      </c>
      <c r="J331" s="69">
        <v>0.1</v>
      </c>
      <c r="K331" s="58"/>
      <c r="L331" s="70">
        <f t="shared" si="34"/>
        <v>0</v>
      </c>
      <c r="M331" s="51"/>
      <c r="N331" s="51"/>
      <c r="O331" s="7"/>
      <c r="P331" s="101">
        <f t="shared" si="35"/>
        <v>322</v>
      </c>
      <c r="Q331" s="119" cm="1">
        <f t="array" aca="1" ref="Q331" ca="1">IF($J331=INDIRECT(ADDRESS(ROW(),MATCH("税率",$8:$8,0),2)),$L331-INDIRECT(ADDRESS(ROW(),MATCH("計算後税抜対象外",$8:$8,0),2))-INDIRECT(ADDRESS(ROW(),MATCH("税抜き対象外",$8:$8,0),2))-INDIRECT(ADDRESS(ROW(),MATCH("税抜確認額",$8:$8,0),2)),ROUNDDOWN(($I331-$K331)/(1+INDIRECT(ADDRESS(ROW(),MATCH("税率",$8:$8,0),2))),0)-INDIRECT(ADDRESS(ROW(),MATCH("計算後税抜対象外",$8:$8,0),2))-INDIRECT(ADDRESS(ROW(),MATCH("税抜き対象外",$8:$8,0),2))-INDIRECT(ADDRESS(ROW(),MATCH("税抜確認額",$8:$8,0),)))</f>
        <v>0</v>
      </c>
      <c r="R331" s="120">
        <v>0.1</v>
      </c>
      <c r="S331" s="125"/>
      <c r="T331" s="125"/>
      <c r="U331" s="125"/>
      <c r="V331" s="122"/>
      <c r="W331" s="124">
        <f ca="1"/>
        <v>0</v>
      </c>
      <c r="X331" s="124">
        <f ca="1"/>
        <v>0</v>
      </c>
      <c r="Y331" s="124">
        <f ca="1"/>
        <v>0</v>
      </c>
      <c r="AD331">
        <f t="shared" si="31"/>
        <v>0</v>
      </c>
      <c r="AE331">
        <f t="shared" si="32"/>
        <v>0</v>
      </c>
      <c r="AF331">
        <f t="shared" si="33"/>
        <v>0</v>
      </c>
    </row>
    <row r="332" spans="3:32" hidden="1" outlineLevel="1">
      <c r="C332" s="13" t="s">
        <v>37</v>
      </c>
      <c r="D332" s="49">
        <f t="shared" si="30"/>
        <v>323</v>
      </c>
      <c r="E332" s="42"/>
      <c r="F332" s="63"/>
      <c r="G332" s="51"/>
      <c r="H332" s="51"/>
      <c r="I332" s="58">
        <v>0</v>
      </c>
      <c r="J332" s="69">
        <v>0.1</v>
      </c>
      <c r="K332" s="58"/>
      <c r="L332" s="70">
        <f t="shared" si="34"/>
        <v>0</v>
      </c>
      <c r="M332" s="51"/>
      <c r="N332" s="51"/>
      <c r="O332" s="7"/>
      <c r="P332" s="101">
        <f t="shared" si="35"/>
        <v>323</v>
      </c>
      <c r="Q332" s="119" cm="1">
        <f t="array" aca="1" ref="Q332" ca="1">IF($J332=INDIRECT(ADDRESS(ROW(),MATCH("税率",$8:$8,0),2)),$L332-INDIRECT(ADDRESS(ROW(),MATCH("計算後税抜対象外",$8:$8,0),2))-INDIRECT(ADDRESS(ROW(),MATCH("税抜き対象外",$8:$8,0),2))-INDIRECT(ADDRESS(ROW(),MATCH("税抜確認額",$8:$8,0),2)),ROUNDDOWN(($I332-$K332)/(1+INDIRECT(ADDRESS(ROW(),MATCH("税率",$8:$8,0),2))),0)-INDIRECT(ADDRESS(ROW(),MATCH("計算後税抜対象外",$8:$8,0),2))-INDIRECT(ADDRESS(ROW(),MATCH("税抜き対象外",$8:$8,0),2))-INDIRECT(ADDRESS(ROW(),MATCH("税抜確認額",$8:$8,0),)))</f>
        <v>0</v>
      </c>
      <c r="R332" s="120">
        <v>0.1</v>
      </c>
      <c r="S332" s="125"/>
      <c r="T332" s="125"/>
      <c r="U332" s="125"/>
      <c r="V332" s="122"/>
      <c r="W332" s="124">
        <f ca="1"/>
        <v>0</v>
      </c>
      <c r="X332" s="124">
        <f ca="1"/>
        <v>0</v>
      </c>
      <c r="Y332" s="124">
        <f ca="1"/>
        <v>0</v>
      </c>
      <c r="AD332">
        <f t="shared" si="31"/>
        <v>0</v>
      </c>
      <c r="AE332">
        <f t="shared" si="32"/>
        <v>0</v>
      </c>
      <c r="AF332">
        <f t="shared" si="33"/>
        <v>0</v>
      </c>
    </row>
    <row r="333" spans="3:32" hidden="1" outlineLevel="1">
      <c r="C333" s="13" t="s">
        <v>37</v>
      </c>
      <c r="D333" s="49">
        <f t="shared" si="30"/>
        <v>324</v>
      </c>
      <c r="E333" s="42"/>
      <c r="F333" s="63"/>
      <c r="G333" s="51"/>
      <c r="H333" s="51"/>
      <c r="I333" s="58">
        <v>0</v>
      </c>
      <c r="J333" s="69">
        <v>0.1</v>
      </c>
      <c r="K333" s="58"/>
      <c r="L333" s="70">
        <f t="shared" si="34"/>
        <v>0</v>
      </c>
      <c r="M333" s="51"/>
      <c r="N333" s="51"/>
      <c r="O333" s="7"/>
      <c r="P333" s="101">
        <f t="shared" si="35"/>
        <v>324</v>
      </c>
      <c r="Q333" s="119" cm="1">
        <f t="array" aca="1" ref="Q333" ca="1">IF($J333=INDIRECT(ADDRESS(ROW(),MATCH("税率",$8:$8,0),2)),$L333-INDIRECT(ADDRESS(ROW(),MATCH("計算後税抜対象外",$8:$8,0),2))-INDIRECT(ADDRESS(ROW(),MATCH("税抜き対象外",$8:$8,0),2))-INDIRECT(ADDRESS(ROW(),MATCH("税抜確認額",$8:$8,0),2)),ROUNDDOWN(($I333-$K333)/(1+INDIRECT(ADDRESS(ROW(),MATCH("税率",$8:$8,0),2))),0)-INDIRECT(ADDRESS(ROW(),MATCH("計算後税抜対象外",$8:$8,0),2))-INDIRECT(ADDRESS(ROW(),MATCH("税抜き対象外",$8:$8,0),2))-INDIRECT(ADDRESS(ROW(),MATCH("税抜確認額",$8:$8,0),)))</f>
        <v>0</v>
      </c>
      <c r="R333" s="120">
        <v>0.1</v>
      </c>
      <c r="S333" s="125"/>
      <c r="T333" s="125"/>
      <c r="U333" s="125"/>
      <c r="V333" s="122"/>
      <c r="W333" s="124">
        <f ca="1"/>
        <v>0</v>
      </c>
      <c r="X333" s="124">
        <f ca="1"/>
        <v>0</v>
      </c>
      <c r="Y333" s="124">
        <f ca="1"/>
        <v>0</v>
      </c>
      <c r="AD333">
        <f t="shared" si="31"/>
        <v>0</v>
      </c>
      <c r="AE333">
        <f t="shared" si="32"/>
        <v>0</v>
      </c>
      <c r="AF333">
        <f t="shared" si="33"/>
        <v>0</v>
      </c>
    </row>
    <row r="334" spans="3:32" hidden="1" outlineLevel="1">
      <c r="C334" s="13" t="s">
        <v>37</v>
      </c>
      <c r="D334" s="49">
        <f t="shared" si="30"/>
        <v>325</v>
      </c>
      <c r="E334" s="42"/>
      <c r="F334" s="63"/>
      <c r="G334" s="51"/>
      <c r="H334" s="51"/>
      <c r="I334" s="58">
        <v>0</v>
      </c>
      <c r="J334" s="69">
        <v>0.1</v>
      </c>
      <c r="K334" s="58"/>
      <c r="L334" s="70">
        <f t="shared" si="34"/>
        <v>0</v>
      </c>
      <c r="M334" s="51"/>
      <c r="N334" s="51"/>
      <c r="O334" s="7"/>
      <c r="P334" s="101">
        <f t="shared" si="35"/>
        <v>325</v>
      </c>
      <c r="Q334" s="119" cm="1">
        <f t="array" aca="1" ref="Q334" ca="1">IF($J334=INDIRECT(ADDRESS(ROW(),MATCH("税率",$8:$8,0),2)),$L334-INDIRECT(ADDRESS(ROW(),MATCH("計算後税抜対象外",$8:$8,0),2))-INDIRECT(ADDRESS(ROW(),MATCH("税抜き対象外",$8:$8,0),2))-INDIRECT(ADDRESS(ROW(),MATCH("税抜確認額",$8:$8,0),2)),ROUNDDOWN(($I334-$K334)/(1+INDIRECT(ADDRESS(ROW(),MATCH("税率",$8:$8,0),2))),0)-INDIRECT(ADDRESS(ROW(),MATCH("計算後税抜対象外",$8:$8,0),2))-INDIRECT(ADDRESS(ROW(),MATCH("税抜き対象外",$8:$8,0),2))-INDIRECT(ADDRESS(ROW(),MATCH("税抜確認額",$8:$8,0),)))</f>
        <v>0</v>
      </c>
      <c r="R334" s="120">
        <v>0.1</v>
      </c>
      <c r="S334" s="125"/>
      <c r="T334" s="125"/>
      <c r="U334" s="125"/>
      <c r="V334" s="122"/>
      <c r="W334" s="124">
        <f ca="1"/>
        <v>0</v>
      </c>
      <c r="X334" s="124">
        <f ca="1"/>
        <v>0</v>
      </c>
      <c r="Y334" s="124">
        <f ca="1"/>
        <v>0</v>
      </c>
      <c r="AD334">
        <f t="shared" si="31"/>
        <v>0</v>
      </c>
      <c r="AE334">
        <f t="shared" si="32"/>
        <v>0</v>
      </c>
      <c r="AF334">
        <f t="shared" si="33"/>
        <v>0</v>
      </c>
    </row>
    <row r="335" spans="3:32" hidden="1" outlineLevel="1">
      <c r="C335" s="13" t="s">
        <v>37</v>
      </c>
      <c r="D335" s="49">
        <f t="shared" si="30"/>
        <v>326</v>
      </c>
      <c r="E335" s="42"/>
      <c r="F335" s="63"/>
      <c r="G335" s="51"/>
      <c r="H335" s="51"/>
      <c r="I335" s="58">
        <v>0</v>
      </c>
      <c r="J335" s="69">
        <v>0.1</v>
      </c>
      <c r="K335" s="58"/>
      <c r="L335" s="70">
        <f t="shared" si="34"/>
        <v>0</v>
      </c>
      <c r="M335" s="51"/>
      <c r="N335" s="51"/>
      <c r="O335" s="7"/>
      <c r="P335" s="101">
        <f t="shared" si="35"/>
        <v>326</v>
      </c>
      <c r="Q335" s="119" cm="1">
        <f t="array" aca="1" ref="Q335" ca="1">IF($J335=INDIRECT(ADDRESS(ROW(),MATCH("税率",$8:$8,0),2)),$L335-INDIRECT(ADDRESS(ROW(),MATCH("計算後税抜対象外",$8:$8,0),2))-INDIRECT(ADDRESS(ROW(),MATCH("税抜き対象外",$8:$8,0),2))-INDIRECT(ADDRESS(ROW(),MATCH("税抜確認額",$8:$8,0),2)),ROUNDDOWN(($I335-$K335)/(1+INDIRECT(ADDRESS(ROW(),MATCH("税率",$8:$8,0),2))),0)-INDIRECT(ADDRESS(ROW(),MATCH("計算後税抜対象外",$8:$8,0),2))-INDIRECT(ADDRESS(ROW(),MATCH("税抜き対象外",$8:$8,0),2))-INDIRECT(ADDRESS(ROW(),MATCH("税抜確認額",$8:$8,0),)))</f>
        <v>0</v>
      </c>
      <c r="R335" s="120">
        <v>0.1</v>
      </c>
      <c r="S335" s="125"/>
      <c r="T335" s="125"/>
      <c r="U335" s="125"/>
      <c r="V335" s="122"/>
      <c r="W335" s="124">
        <f ca="1"/>
        <v>0</v>
      </c>
      <c r="X335" s="124">
        <f ca="1"/>
        <v>0</v>
      </c>
      <c r="Y335" s="124">
        <f ca="1"/>
        <v>0</v>
      </c>
      <c r="AD335">
        <f t="shared" si="31"/>
        <v>0</v>
      </c>
      <c r="AE335">
        <f t="shared" si="32"/>
        <v>0</v>
      </c>
      <c r="AF335">
        <f t="shared" si="33"/>
        <v>0</v>
      </c>
    </row>
    <row r="336" spans="3:32" hidden="1" outlineLevel="1">
      <c r="C336" s="13" t="s">
        <v>37</v>
      </c>
      <c r="D336" s="49">
        <f t="shared" si="30"/>
        <v>327</v>
      </c>
      <c r="E336" s="42"/>
      <c r="F336" s="63"/>
      <c r="G336" s="51"/>
      <c r="H336" s="51"/>
      <c r="I336" s="58">
        <v>0</v>
      </c>
      <c r="J336" s="69">
        <v>0.1</v>
      </c>
      <c r="K336" s="58"/>
      <c r="L336" s="70">
        <f t="shared" si="34"/>
        <v>0</v>
      </c>
      <c r="M336" s="51"/>
      <c r="N336" s="51"/>
      <c r="O336" s="7"/>
      <c r="P336" s="101">
        <f t="shared" si="35"/>
        <v>327</v>
      </c>
      <c r="Q336" s="119" cm="1">
        <f t="array" aca="1" ref="Q336" ca="1">IF($J336=INDIRECT(ADDRESS(ROW(),MATCH("税率",$8:$8,0),2)),$L336-INDIRECT(ADDRESS(ROW(),MATCH("計算後税抜対象外",$8:$8,0),2))-INDIRECT(ADDRESS(ROW(),MATCH("税抜き対象外",$8:$8,0),2))-INDIRECT(ADDRESS(ROW(),MATCH("税抜確認額",$8:$8,0),2)),ROUNDDOWN(($I336-$K336)/(1+INDIRECT(ADDRESS(ROW(),MATCH("税率",$8:$8,0),2))),0)-INDIRECT(ADDRESS(ROW(),MATCH("計算後税抜対象外",$8:$8,0),2))-INDIRECT(ADDRESS(ROW(),MATCH("税抜き対象外",$8:$8,0),2))-INDIRECT(ADDRESS(ROW(),MATCH("税抜確認額",$8:$8,0),)))</f>
        <v>0</v>
      </c>
      <c r="R336" s="120">
        <v>0.1</v>
      </c>
      <c r="S336" s="125"/>
      <c r="T336" s="125"/>
      <c r="U336" s="125"/>
      <c r="V336" s="122"/>
      <c r="W336" s="124">
        <f ca="1"/>
        <v>0</v>
      </c>
      <c r="X336" s="124">
        <f ca="1"/>
        <v>0</v>
      </c>
      <c r="Y336" s="124">
        <f ca="1"/>
        <v>0</v>
      </c>
      <c r="AD336">
        <f t="shared" si="31"/>
        <v>0</v>
      </c>
      <c r="AE336">
        <f t="shared" si="32"/>
        <v>0</v>
      </c>
      <c r="AF336">
        <f t="shared" si="33"/>
        <v>0</v>
      </c>
    </row>
    <row r="337" spans="3:32" hidden="1" outlineLevel="1">
      <c r="C337" s="13" t="s">
        <v>37</v>
      </c>
      <c r="D337" s="49">
        <f t="shared" si="30"/>
        <v>328</v>
      </c>
      <c r="E337" s="42"/>
      <c r="F337" s="63"/>
      <c r="G337" s="51"/>
      <c r="H337" s="51"/>
      <c r="I337" s="58">
        <v>0</v>
      </c>
      <c r="J337" s="69">
        <v>0.1</v>
      </c>
      <c r="K337" s="58"/>
      <c r="L337" s="70">
        <f t="shared" si="34"/>
        <v>0</v>
      </c>
      <c r="M337" s="51"/>
      <c r="N337" s="51"/>
      <c r="O337" s="7"/>
      <c r="P337" s="101">
        <f t="shared" si="35"/>
        <v>328</v>
      </c>
      <c r="Q337" s="119" cm="1">
        <f t="array" aca="1" ref="Q337" ca="1">IF($J337=INDIRECT(ADDRESS(ROW(),MATCH("税率",$8:$8,0),2)),$L337-INDIRECT(ADDRESS(ROW(),MATCH("計算後税抜対象外",$8:$8,0),2))-INDIRECT(ADDRESS(ROW(),MATCH("税抜き対象外",$8:$8,0),2))-INDIRECT(ADDRESS(ROW(),MATCH("税抜確認額",$8:$8,0),2)),ROUNDDOWN(($I337-$K337)/(1+INDIRECT(ADDRESS(ROW(),MATCH("税率",$8:$8,0),2))),0)-INDIRECT(ADDRESS(ROW(),MATCH("計算後税抜対象外",$8:$8,0),2))-INDIRECT(ADDRESS(ROW(),MATCH("税抜き対象外",$8:$8,0),2))-INDIRECT(ADDRESS(ROW(),MATCH("税抜確認額",$8:$8,0),)))</f>
        <v>0</v>
      </c>
      <c r="R337" s="120">
        <v>0.1</v>
      </c>
      <c r="S337" s="125"/>
      <c r="T337" s="125"/>
      <c r="U337" s="125"/>
      <c r="V337" s="122"/>
      <c r="W337" s="124">
        <f ca="1"/>
        <v>0</v>
      </c>
      <c r="X337" s="124">
        <f ca="1"/>
        <v>0</v>
      </c>
      <c r="Y337" s="124">
        <f ca="1"/>
        <v>0</v>
      </c>
      <c r="AD337">
        <f t="shared" si="31"/>
        <v>0</v>
      </c>
      <c r="AE337">
        <f t="shared" si="32"/>
        <v>0</v>
      </c>
      <c r="AF337">
        <f t="shared" si="33"/>
        <v>0</v>
      </c>
    </row>
    <row r="338" spans="3:32" hidden="1" outlineLevel="1">
      <c r="C338" s="13" t="s">
        <v>37</v>
      </c>
      <c r="D338" s="49">
        <f t="shared" si="30"/>
        <v>329</v>
      </c>
      <c r="E338" s="42"/>
      <c r="F338" s="63"/>
      <c r="G338" s="51"/>
      <c r="H338" s="51"/>
      <c r="I338" s="58">
        <v>0</v>
      </c>
      <c r="J338" s="69">
        <v>0.1</v>
      </c>
      <c r="K338" s="58"/>
      <c r="L338" s="70">
        <f t="shared" si="34"/>
        <v>0</v>
      </c>
      <c r="M338" s="51"/>
      <c r="N338" s="51"/>
      <c r="O338" s="7"/>
      <c r="P338" s="101">
        <f t="shared" si="35"/>
        <v>329</v>
      </c>
      <c r="Q338" s="119" cm="1">
        <f t="array" aca="1" ref="Q338" ca="1">IF($J338=INDIRECT(ADDRESS(ROW(),MATCH("税率",$8:$8,0),2)),$L338-INDIRECT(ADDRESS(ROW(),MATCH("計算後税抜対象外",$8:$8,0),2))-INDIRECT(ADDRESS(ROW(),MATCH("税抜き対象外",$8:$8,0),2))-INDIRECT(ADDRESS(ROW(),MATCH("税抜確認額",$8:$8,0),2)),ROUNDDOWN(($I338-$K338)/(1+INDIRECT(ADDRESS(ROW(),MATCH("税率",$8:$8,0),2))),0)-INDIRECT(ADDRESS(ROW(),MATCH("計算後税抜対象外",$8:$8,0),2))-INDIRECT(ADDRESS(ROW(),MATCH("税抜き対象外",$8:$8,0),2))-INDIRECT(ADDRESS(ROW(),MATCH("税抜確認額",$8:$8,0),)))</f>
        <v>0</v>
      </c>
      <c r="R338" s="120">
        <v>0.1</v>
      </c>
      <c r="S338" s="125"/>
      <c r="T338" s="125"/>
      <c r="U338" s="125"/>
      <c r="V338" s="122"/>
      <c r="W338" s="124">
        <f ca="1"/>
        <v>0</v>
      </c>
      <c r="X338" s="124">
        <f ca="1"/>
        <v>0</v>
      </c>
      <c r="Y338" s="124">
        <f ca="1"/>
        <v>0</v>
      </c>
      <c r="AD338">
        <f t="shared" si="31"/>
        <v>0</v>
      </c>
      <c r="AE338">
        <f t="shared" si="32"/>
        <v>0</v>
      </c>
      <c r="AF338">
        <f t="shared" si="33"/>
        <v>0</v>
      </c>
    </row>
    <row r="339" spans="3:32" hidden="1" outlineLevel="1">
      <c r="C339" s="13" t="s">
        <v>37</v>
      </c>
      <c r="D339" s="49">
        <f t="shared" si="30"/>
        <v>330</v>
      </c>
      <c r="E339" s="42"/>
      <c r="F339" s="63"/>
      <c r="G339" s="51"/>
      <c r="H339" s="51"/>
      <c r="I339" s="58">
        <v>0</v>
      </c>
      <c r="J339" s="69">
        <v>0.1</v>
      </c>
      <c r="K339" s="58"/>
      <c r="L339" s="70">
        <f t="shared" si="34"/>
        <v>0</v>
      </c>
      <c r="M339" s="51"/>
      <c r="N339" s="51"/>
      <c r="O339" s="7"/>
      <c r="P339" s="101">
        <f t="shared" si="35"/>
        <v>330</v>
      </c>
      <c r="Q339" s="119" cm="1">
        <f t="array" aca="1" ref="Q339" ca="1">IF($J339=INDIRECT(ADDRESS(ROW(),MATCH("税率",$8:$8,0),2)),$L339-INDIRECT(ADDRESS(ROW(),MATCH("計算後税抜対象外",$8:$8,0),2))-INDIRECT(ADDRESS(ROW(),MATCH("税抜き対象外",$8:$8,0),2))-INDIRECT(ADDRESS(ROW(),MATCH("税抜確認額",$8:$8,0),2)),ROUNDDOWN(($I339-$K339)/(1+INDIRECT(ADDRESS(ROW(),MATCH("税率",$8:$8,0),2))),0)-INDIRECT(ADDRESS(ROW(),MATCH("計算後税抜対象外",$8:$8,0),2))-INDIRECT(ADDRESS(ROW(),MATCH("税抜き対象外",$8:$8,0),2))-INDIRECT(ADDRESS(ROW(),MATCH("税抜確認額",$8:$8,0),)))</f>
        <v>0</v>
      </c>
      <c r="R339" s="120">
        <v>0.1</v>
      </c>
      <c r="S339" s="125"/>
      <c r="T339" s="125"/>
      <c r="U339" s="125"/>
      <c r="V339" s="122"/>
      <c r="W339" s="124">
        <f ca="1"/>
        <v>0</v>
      </c>
      <c r="X339" s="124">
        <f ca="1"/>
        <v>0</v>
      </c>
      <c r="Y339" s="124">
        <f ca="1"/>
        <v>0</v>
      </c>
      <c r="AD339">
        <f t="shared" si="31"/>
        <v>0</v>
      </c>
      <c r="AE339">
        <f t="shared" si="32"/>
        <v>0</v>
      </c>
      <c r="AF339">
        <f t="shared" si="33"/>
        <v>0</v>
      </c>
    </row>
    <row r="340" spans="3:32" hidden="1" outlineLevel="1">
      <c r="C340" s="13" t="s">
        <v>37</v>
      </c>
      <c r="D340" s="49">
        <f t="shared" si="30"/>
        <v>331</v>
      </c>
      <c r="E340" s="42"/>
      <c r="F340" s="63"/>
      <c r="G340" s="51"/>
      <c r="H340" s="51"/>
      <c r="I340" s="58">
        <v>0</v>
      </c>
      <c r="J340" s="69">
        <v>0.1</v>
      </c>
      <c r="K340" s="58"/>
      <c r="L340" s="70">
        <f t="shared" si="34"/>
        <v>0</v>
      </c>
      <c r="M340" s="51"/>
      <c r="N340" s="51"/>
      <c r="O340" s="7"/>
      <c r="P340" s="101">
        <f t="shared" si="35"/>
        <v>331</v>
      </c>
      <c r="Q340" s="119" cm="1">
        <f t="array" aca="1" ref="Q340" ca="1">IF($J340=INDIRECT(ADDRESS(ROW(),MATCH("税率",$8:$8,0),2)),$L340-INDIRECT(ADDRESS(ROW(),MATCH("計算後税抜対象外",$8:$8,0),2))-INDIRECT(ADDRESS(ROW(),MATCH("税抜き対象外",$8:$8,0),2))-INDIRECT(ADDRESS(ROW(),MATCH("税抜確認額",$8:$8,0),2)),ROUNDDOWN(($I340-$K340)/(1+INDIRECT(ADDRESS(ROW(),MATCH("税率",$8:$8,0),2))),0)-INDIRECT(ADDRESS(ROW(),MATCH("計算後税抜対象外",$8:$8,0),2))-INDIRECT(ADDRESS(ROW(),MATCH("税抜き対象外",$8:$8,0),2))-INDIRECT(ADDRESS(ROW(),MATCH("税抜確認額",$8:$8,0),)))</f>
        <v>0</v>
      </c>
      <c r="R340" s="120">
        <v>0.1</v>
      </c>
      <c r="S340" s="125"/>
      <c r="T340" s="125"/>
      <c r="U340" s="125"/>
      <c r="V340" s="122"/>
      <c r="W340" s="124">
        <f ca="1"/>
        <v>0</v>
      </c>
      <c r="X340" s="124">
        <f ca="1"/>
        <v>0</v>
      </c>
      <c r="Y340" s="124">
        <f ca="1"/>
        <v>0</v>
      </c>
      <c r="AD340">
        <f t="shared" si="31"/>
        <v>0</v>
      </c>
      <c r="AE340">
        <f t="shared" si="32"/>
        <v>0</v>
      </c>
      <c r="AF340">
        <f t="shared" si="33"/>
        <v>0</v>
      </c>
    </row>
    <row r="341" spans="3:32" hidden="1" outlineLevel="1">
      <c r="C341" s="13" t="s">
        <v>37</v>
      </c>
      <c r="D341" s="49">
        <f t="shared" si="30"/>
        <v>332</v>
      </c>
      <c r="E341" s="42"/>
      <c r="F341" s="63"/>
      <c r="G341" s="51"/>
      <c r="H341" s="51"/>
      <c r="I341" s="58">
        <v>0</v>
      </c>
      <c r="J341" s="69">
        <v>0.1</v>
      </c>
      <c r="K341" s="58"/>
      <c r="L341" s="70">
        <f t="shared" si="34"/>
        <v>0</v>
      </c>
      <c r="M341" s="51"/>
      <c r="N341" s="51"/>
      <c r="O341" s="7"/>
      <c r="P341" s="101">
        <f t="shared" si="35"/>
        <v>332</v>
      </c>
      <c r="Q341" s="119" cm="1">
        <f t="array" aca="1" ref="Q341" ca="1">IF($J341=INDIRECT(ADDRESS(ROW(),MATCH("税率",$8:$8,0),2)),$L341-INDIRECT(ADDRESS(ROW(),MATCH("計算後税抜対象外",$8:$8,0),2))-INDIRECT(ADDRESS(ROW(),MATCH("税抜き対象外",$8:$8,0),2))-INDIRECT(ADDRESS(ROW(),MATCH("税抜確認額",$8:$8,0),2)),ROUNDDOWN(($I341-$K341)/(1+INDIRECT(ADDRESS(ROW(),MATCH("税率",$8:$8,0),2))),0)-INDIRECT(ADDRESS(ROW(),MATCH("計算後税抜対象外",$8:$8,0),2))-INDIRECT(ADDRESS(ROW(),MATCH("税抜き対象外",$8:$8,0),2))-INDIRECT(ADDRESS(ROW(),MATCH("税抜確認額",$8:$8,0),)))</f>
        <v>0</v>
      </c>
      <c r="R341" s="120">
        <v>0.1</v>
      </c>
      <c r="S341" s="125"/>
      <c r="T341" s="125"/>
      <c r="U341" s="125"/>
      <c r="V341" s="122"/>
      <c r="W341" s="124">
        <f ca="1"/>
        <v>0</v>
      </c>
      <c r="X341" s="124">
        <f ca="1"/>
        <v>0</v>
      </c>
      <c r="Y341" s="124">
        <f ca="1"/>
        <v>0</v>
      </c>
      <c r="AD341">
        <f t="shared" si="31"/>
        <v>0</v>
      </c>
      <c r="AE341">
        <f t="shared" si="32"/>
        <v>0</v>
      </c>
      <c r="AF341">
        <f t="shared" si="33"/>
        <v>0</v>
      </c>
    </row>
    <row r="342" spans="3:32" hidden="1" outlineLevel="1">
      <c r="C342" s="13" t="s">
        <v>37</v>
      </c>
      <c r="D342" s="49">
        <f t="shared" si="30"/>
        <v>333</v>
      </c>
      <c r="E342" s="42"/>
      <c r="F342" s="63"/>
      <c r="G342" s="51"/>
      <c r="H342" s="51"/>
      <c r="I342" s="58">
        <v>0</v>
      </c>
      <c r="J342" s="69">
        <v>0.1</v>
      </c>
      <c r="K342" s="58"/>
      <c r="L342" s="70">
        <f t="shared" si="34"/>
        <v>0</v>
      </c>
      <c r="M342" s="51"/>
      <c r="N342" s="51"/>
      <c r="O342" s="7"/>
      <c r="P342" s="101">
        <f t="shared" si="35"/>
        <v>333</v>
      </c>
      <c r="Q342" s="119" cm="1">
        <f t="array" aca="1" ref="Q342" ca="1">IF($J342=INDIRECT(ADDRESS(ROW(),MATCH("税率",$8:$8,0),2)),$L342-INDIRECT(ADDRESS(ROW(),MATCH("計算後税抜対象外",$8:$8,0),2))-INDIRECT(ADDRESS(ROW(),MATCH("税抜き対象外",$8:$8,0),2))-INDIRECT(ADDRESS(ROW(),MATCH("税抜確認額",$8:$8,0),2)),ROUNDDOWN(($I342-$K342)/(1+INDIRECT(ADDRESS(ROW(),MATCH("税率",$8:$8,0),2))),0)-INDIRECT(ADDRESS(ROW(),MATCH("計算後税抜対象外",$8:$8,0),2))-INDIRECT(ADDRESS(ROW(),MATCH("税抜き対象外",$8:$8,0),2))-INDIRECT(ADDRESS(ROW(),MATCH("税抜確認額",$8:$8,0),)))</f>
        <v>0</v>
      </c>
      <c r="R342" s="120">
        <v>0.1</v>
      </c>
      <c r="S342" s="125"/>
      <c r="T342" s="125"/>
      <c r="U342" s="125"/>
      <c r="V342" s="122"/>
      <c r="W342" s="124">
        <f ca="1"/>
        <v>0</v>
      </c>
      <c r="X342" s="124">
        <f ca="1"/>
        <v>0</v>
      </c>
      <c r="Y342" s="124">
        <f ca="1"/>
        <v>0</v>
      </c>
      <c r="AD342">
        <f t="shared" si="31"/>
        <v>0</v>
      </c>
      <c r="AE342">
        <f t="shared" si="32"/>
        <v>0</v>
      </c>
      <c r="AF342">
        <f t="shared" si="33"/>
        <v>0</v>
      </c>
    </row>
    <row r="343" spans="3:32" hidden="1" outlineLevel="1">
      <c r="C343" s="13" t="s">
        <v>37</v>
      </c>
      <c r="D343" s="49">
        <f t="shared" si="30"/>
        <v>334</v>
      </c>
      <c r="E343" s="42"/>
      <c r="F343" s="63"/>
      <c r="G343" s="51"/>
      <c r="H343" s="51"/>
      <c r="I343" s="58">
        <v>0</v>
      </c>
      <c r="J343" s="69">
        <v>0.1</v>
      </c>
      <c r="K343" s="58"/>
      <c r="L343" s="70">
        <f t="shared" si="34"/>
        <v>0</v>
      </c>
      <c r="M343" s="51"/>
      <c r="N343" s="51"/>
      <c r="O343" s="7"/>
      <c r="P343" s="101">
        <f t="shared" si="35"/>
        <v>334</v>
      </c>
      <c r="Q343" s="119" cm="1">
        <f t="array" aca="1" ref="Q343" ca="1">IF($J343=INDIRECT(ADDRESS(ROW(),MATCH("税率",$8:$8,0),2)),$L343-INDIRECT(ADDRESS(ROW(),MATCH("計算後税抜対象外",$8:$8,0),2))-INDIRECT(ADDRESS(ROW(),MATCH("税抜き対象外",$8:$8,0),2))-INDIRECT(ADDRESS(ROW(),MATCH("税抜確認額",$8:$8,0),2)),ROUNDDOWN(($I343-$K343)/(1+INDIRECT(ADDRESS(ROW(),MATCH("税率",$8:$8,0),2))),0)-INDIRECT(ADDRESS(ROW(),MATCH("計算後税抜対象外",$8:$8,0),2))-INDIRECT(ADDRESS(ROW(),MATCH("税抜き対象外",$8:$8,0),2))-INDIRECT(ADDRESS(ROW(),MATCH("税抜確認額",$8:$8,0),)))</f>
        <v>0</v>
      </c>
      <c r="R343" s="120">
        <v>0.1</v>
      </c>
      <c r="S343" s="125"/>
      <c r="T343" s="125"/>
      <c r="U343" s="125"/>
      <c r="V343" s="122"/>
      <c r="W343" s="124">
        <f ca="1"/>
        <v>0</v>
      </c>
      <c r="X343" s="124">
        <f ca="1"/>
        <v>0</v>
      </c>
      <c r="Y343" s="124">
        <f ca="1"/>
        <v>0</v>
      </c>
      <c r="AD343">
        <f t="shared" si="31"/>
        <v>0</v>
      </c>
      <c r="AE343">
        <f t="shared" si="32"/>
        <v>0</v>
      </c>
      <c r="AF343">
        <f t="shared" si="33"/>
        <v>0</v>
      </c>
    </row>
    <row r="344" spans="3:32" hidden="1" outlineLevel="1">
      <c r="C344" s="13" t="s">
        <v>37</v>
      </c>
      <c r="D344" s="49">
        <f t="shared" si="30"/>
        <v>335</v>
      </c>
      <c r="E344" s="42"/>
      <c r="F344" s="63"/>
      <c r="G344" s="51"/>
      <c r="H344" s="51"/>
      <c r="I344" s="58">
        <v>0</v>
      </c>
      <c r="J344" s="69">
        <v>0.1</v>
      </c>
      <c r="K344" s="58"/>
      <c r="L344" s="70">
        <f t="shared" si="34"/>
        <v>0</v>
      </c>
      <c r="M344" s="51"/>
      <c r="N344" s="51"/>
      <c r="O344" s="7"/>
      <c r="P344" s="101">
        <f t="shared" si="35"/>
        <v>335</v>
      </c>
      <c r="Q344" s="119" cm="1">
        <f t="array" aca="1" ref="Q344" ca="1">IF($J344=INDIRECT(ADDRESS(ROW(),MATCH("税率",$8:$8,0),2)),$L344-INDIRECT(ADDRESS(ROW(),MATCH("計算後税抜対象外",$8:$8,0),2))-INDIRECT(ADDRESS(ROW(),MATCH("税抜き対象外",$8:$8,0),2))-INDIRECT(ADDRESS(ROW(),MATCH("税抜確認額",$8:$8,0),2)),ROUNDDOWN(($I344-$K344)/(1+INDIRECT(ADDRESS(ROW(),MATCH("税率",$8:$8,0),2))),0)-INDIRECT(ADDRESS(ROW(),MATCH("計算後税抜対象外",$8:$8,0),2))-INDIRECT(ADDRESS(ROW(),MATCH("税抜き対象外",$8:$8,0),2))-INDIRECT(ADDRESS(ROW(),MATCH("税抜確認額",$8:$8,0),)))</f>
        <v>0</v>
      </c>
      <c r="R344" s="120">
        <v>0.1</v>
      </c>
      <c r="S344" s="125"/>
      <c r="T344" s="125"/>
      <c r="U344" s="125"/>
      <c r="V344" s="122"/>
      <c r="W344" s="124">
        <f ca="1"/>
        <v>0</v>
      </c>
      <c r="X344" s="124">
        <f ca="1"/>
        <v>0</v>
      </c>
      <c r="Y344" s="124">
        <f ca="1"/>
        <v>0</v>
      </c>
      <c r="AD344">
        <f t="shared" si="31"/>
        <v>0</v>
      </c>
      <c r="AE344">
        <f t="shared" si="32"/>
        <v>0</v>
      </c>
      <c r="AF344">
        <f t="shared" si="33"/>
        <v>0</v>
      </c>
    </row>
    <row r="345" spans="3:32" hidden="1" outlineLevel="1">
      <c r="C345" s="13" t="s">
        <v>37</v>
      </c>
      <c r="D345" s="49">
        <f t="shared" si="30"/>
        <v>336</v>
      </c>
      <c r="E345" s="42"/>
      <c r="F345" s="63"/>
      <c r="G345" s="51"/>
      <c r="H345" s="51"/>
      <c r="I345" s="58">
        <v>0</v>
      </c>
      <c r="J345" s="69">
        <v>0.1</v>
      </c>
      <c r="K345" s="58"/>
      <c r="L345" s="70">
        <f t="shared" si="34"/>
        <v>0</v>
      </c>
      <c r="M345" s="51"/>
      <c r="N345" s="51"/>
      <c r="O345" s="7"/>
      <c r="P345" s="101">
        <f t="shared" si="35"/>
        <v>336</v>
      </c>
      <c r="Q345" s="119" cm="1">
        <f t="array" aca="1" ref="Q345" ca="1">IF($J345=INDIRECT(ADDRESS(ROW(),MATCH("税率",$8:$8,0),2)),$L345-INDIRECT(ADDRESS(ROW(),MATCH("計算後税抜対象外",$8:$8,0),2))-INDIRECT(ADDRESS(ROW(),MATCH("税抜き対象外",$8:$8,0),2))-INDIRECT(ADDRESS(ROW(),MATCH("税抜確認額",$8:$8,0),2)),ROUNDDOWN(($I345-$K345)/(1+INDIRECT(ADDRESS(ROW(),MATCH("税率",$8:$8,0),2))),0)-INDIRECT(ADDRESS(ROW(),MATCH("計算後税抜対象外",$8:$8,0),2))-INDIRECT(ADDRESS(ROW(),MATCH("税抜き対象外",$8:$8,0),2))-INDIRECT(ADDRESS(ROW(),MATCH("税抜確認額",$8:$8,0),)))</f>
        <v>0</v>
      </c>
      <c r="R345" s="120">
        <v>0.1</v>
      </c>
      <c r="S345" s="125"/>
      <c r="T345" s="125"/>
      <c r="U345" s="125"/>
      <c r="V345" s="122"/>
      <c r="W345" s="124">
        <f ca="1"/>
        <v>0</v>
      </c>
      <c r="X345" s="124">
        <f ca="1"/>
        <v>0</v>
      </c>
      <c r="Y345" s="124">
        <f ca="1"/>
        <v>0</v>
      </c>
      <c r="AD345">
        <f t="shared" si="31"/>
        <v>0</v>
      </c>
      <c r="AE345">
        <f t="shared" si="32"/>
        <v>0</v>
      </c>
      <c r="AF345">
        <f t="shared" si="33"/>
        <v>0</v>
      </c>
    </row>
    <row r="346" spans="3:32" hidden="1" outlineLevel="1">
      <c r="C346" s="13" t="s">
        <v>37</v>
      </c>
      <c r="D346" s="49">
        <f t="shared" si="30"/>
        <v>337</v>
      </c>
      <c r="E346" s="42"/>
      <c r="F346" s="63"/>
      <c r="G346" s="51"/>
      <c r="H346" s="51"/>
      <c r="I346" s="58">
        <v>0</v>
      </c>
      <c r="J346" s="69">
        <v>0.1</v>
      </c>
      <c r="K346" s="58"/>
      <c r="L346" s="70">
        <f t="shared" si="34"/>
        <v>0</v>
      </c>
      <c r="M346" s="51"/>
      <c r="N346" s="51"/>
      <c r="O346" s="7"/>
      <c r="P346" s="101">
        <f t="shared" si="35"/>
        <v>337</v>
      </c>
      <c r="Q346" s="119" cm="1">
        <f t="array" aca="1" ref="Q346" ca="1">IF($J346=INDIRECT(ADDRESS(ROW(),MATCH("税率",$8:$8,0),2)),$L346-INDIRECT(ADDRESS(ROW(),MATCH("計算後税抜対象外",$8:$8,0),2))-INDIRECT(ADDRESS(ROW(),MATCH("税抜き対象外",$8:$8,0),2))-INDIRECT(ADDRESS(ROW(),MATCH("税抜確認額",$8:$8,0),2)),ROUNDDOWN(($I346-$K346)/(1+INDIRECT(ADDRESS(ROW(),MATCH("税率",$8:$8,0),2))),0)-INDIRECT(ADDRESS(ROW(),MATCH("計算後税抜対象外",$8:$8,0),2))-INDIRECT(ADDRESS(ROW(),MATCH("税抜き対象外",$8:$8,0),2))-INDIRECT(ADDRESS(ROW(),MATCH("税抜確認額",$8:$8,0),)))</f>
        <v>0</v>
      </c>
      <c r="R346" s="120">
        <v>0.1</v>
      </c>
      <c r="S346" s="125"/>
      <c r="T346" s="125"/>
      <c r="U346" s="125"/>
      <c r="V346" s="122"/>
      <c r="W346" s="124">
        <f ca="1"/>
        <v>0</v>
      </c>
      <c r="X346" s="124">
        <f ca="1"/>
        <v>0</v>
      </c>
      <c r="Y346" s="124">
        <f ca="1"/>
        <v>0</v>
      </c>
      <c r="AD346">
        <f t="shared" si="31"/>
        <v>0</v>
      </c>
      <c r="AE346">
        <f t="shared" si="32"/>
        <v>0</v>
      </c>
      <c r="AF346">
        <f t="shared" si="33"/>
        <v>0</v>
      </c>
    </row>
    <row r="347" spans="3:32" hidden="1" outlineLevel="1">
      <c r="C347" s="13" t="s">
        <v>37</v>
      </c>
      <c r="D347" s="49">
        <f t="shared" si="30"/>
        <v>338</v>
      </c>
      <c r="E347" s="42"/>
      <c r="F347" s="63"/>
      <c r="G347" s="51"/>
      <c r="H347" s="51"/>
      <c r="I347" s="58">
        <v>0</v>
      </c>
      <c r="J347" s="69">
        <v>0.1</v>
      </c>
      <c r="K347" s="58"/>
      <c r="L347" s="70">
        <f t="shared" si="34"/>
        <v>0</v>
      </c>
      <c r="M347" s="51"/>
      <c r="N347" s="51"/>
      <c r="O347" s="7"/>
      <c r="P347" s="101">
        <f t="shared" si="35"/>
        <v>338</v>
      </c>
      <c r="Q347" s="119" cm="1">
        <f t="array" aca="1" ref="Q347" ca="1">IF($J347=INDIRECT(ADDRESS(ROW(),MATCH("税率",$8:$8,0),2)),$L347-INDIRECT(ADDRESS(ROW(),MATCH("計算後税抜対象外",$8:$8,0),2))-INDIRECT(ADDRESS(ROW(),MATCH("税抜き対象外",$8:$8,0),2))-INDIRECT(ADDRESS(ROW(),MATCH("税抜確認額",$8:$8,0),2)),ROUNDDOWN(($I347-$K347)/(1+INDIRECT(ADDRESS(ROW(),MATCH("税率",$8:$8,0),2))),0)-INDIRECT(ADDRESS(ROW(),MATCH("計算後税抜対象外",$8:$8,0),2))-INDIRECT(ADDRESS(ROW(),MATCH("税抜き対象外",$8:$8,0),2))-INDIRECT(ADDRESS(ROW(),MATCH("税抜確認額",$8:$8,0),)))</f>
        <v>0</v>
      </c>
      <c r="R347" s="120">
        <v>0.1</v>
      </c>
      <c r="S347" s="125"/>
      <c r="T347" s="125"/>
      <c r="U347" s="125"/>
      <c r="V347" s="122"/>
      <c r="W347" s="124">
        <f ca="1"/>
        <v>0</v>
      </c>
      <c r="X347" s="124">
        <f ca="1"/>
        <v>0</v>
      </c>
      <c r="Y347" s="124">
        <f ca="1"/>
        <v>0</v>
      </c>
      <c r="AD347">
        <f t="shared" si="31"/>
        <v>0</v>
      </c>
      <c r="AE347">
        <f t="shared" si="32"/>
        <v>0</v>
      </c>
      <c r="AF347">
        <f t="shared" si="33"/>
        <v>0</v>
      </c>
    </row>
    <row r="348" spans="3:32" hidden="1" outlineLevel="1">
      <c r="C348" s="13" t="s">
        <v>37</v>
      </c>
      <c r="D348" s="49">
        <f t="shared" si="30"/>
        <v>339</v>
      </c>
      <c r="E348" s="42"/>
      <c r="F348" s="63"/>
      <c r="G348" s="51"/>
      <c r="H348" s="51"/>
      <c r="I348" s="58">
        <v>0</v>
      </c>
      <c r="J348" s="69">
        <v>0.1</v>
      </c>
      <c r="K348" s="58"/>
      <c r="L348" s="70">
        <f t="shared" si="34"/>
        <v>0</v>
      </c>
      <c r="M348" s="51"/>
      <c r="N348" s="51"/>
      <c r="O348" s="7"/>
      <c r="P348" s="101">
        <f t="shared" si="35"/>
        <v>339</v>
      </c>
      <c r="Q348" s="119" cm="1">
        <f t="array" aca="1" ref="Q348" ca="1">IF($J348=INDIRECT(ADDRESS(ROW(),MATCH("税率",$8:$8,0),2)),$L348-INDIRECT(ADDRESS(ROW(),MATCH("計算後税抜対象外",$8:$8,0),2))-INDIRECT(ADDRESS(ROW(),MATCH("税抜き対象外",$8:$8,0),2))-INDIRECT(ADDRESS(ROW(),MATCH("税抜確認額",$8:$8,0),2)),ROUNDDOWN(($I348-$K348)/(1+INDIRECT(ADDRESS(ROW(),MATCH("税率",$8:$8,0),2))),0)-INDIRECT(ADDRESS(ROW(),MATCH("計算後税抜対象外",$8:$8,0),2))-INDIRECT(ADDRESS(ROW(),MATCH("税抜き対象外",$8:$8,0),2))-INDIRECT(ADDRESS(ROW(),MATCH("税抜確認額",$8:$8,0),)))</f>
        <v>0</v>
      </c>
      <c r="R348" s="120">
        <v>0.1</v>
      </c>
      <c r="S348" s="125"/>
      <c r="T348" s="125"/>
      <c r="U348" s="125"/>
      <c r="V348" s="122"/>
      <c r="W348" s="124">
        <f ca="1"/>
        <v>0</v>
      </c>
      <c r="X348" s="124">
        <f ca="1"/>
        <v>0</v>
      </c>
      <c r="Y348" s="124">
        <f ca="1"/>
        <v>0</v>
      </c>
      <c r="AD348">
        <f t="shared" si="31"/>
        <v>0</v>
      </c>
      <c r="AE348">
        <f t="shared" si="32"/>
        <v>0</v>
      </c>
      <c r="AF348">
        <f t="shared" si="33"/>
        <v>0</v>
      </c>
    </row>
    <row r="349" spans="3:32" hidden="1" outlineLevel="1">
      <c r="C349" s="13" t="s">
        <v>37</v>
      </c>
      <c r="D349" s="49">
        <f t="shared" si="30"/>
        <v>340</v>
      </c>
      <c r="E349" s="42"/>
      <c r="F349" s="63"/>
      <c r="G349" s="51"/>
      <c r="H349" s="51"/>
      <c r="I349" s="58">
        <v>0</v>
      </c>
      <c r="J349" s="69">
        <v>0.1</v>
      </c>
      <c r="K349" s="58"/>
      <c r="L349" s="70">
        <f t="shared" si="34"/>
        <v>0</v>
      </c>
      <c r="M349" s="51"/>
      <c r="N349" s="51"/>
      <c r="O349" s="7"/>
      <c r="P349" s="101">
        <f t="shared" si="35"/>
        <v>340</v>
      </c>
      <c r="Q349" s="119" cm="1">
        <f t="array" aca="1" ref="Q349" ca="1">IF($J349=INDIRECT(ADDRESS(ROW(),MATCH("税率",$8:$8,0),2)),$L349-INDIRECT(ADDRESS(ROW(),MATCH("計算後税抜対象外",$8:$8,0),2))-INDIRECT(ADDRESS(ROW(),MATCH("税抜き対象外",$8:$8,0),2))-INDIRECT(ADDRESS(ROW(),MATCH("税抜確認額",$8:$8,0),2)),ROUNDDOWN(($I349-$K349)/(1+INDIRECT(ADDRESS(ROW(),MATCH("税率",$8:$8,0),2))),0)-INDIRECT(ADDRESS(ROW(),MATCH("計算後税抜対象外",$8:$8,0),2))-INDIRECT(ADDRESS(ROW(),MATCH("税抜き対象外",$8:$8,0),2))-INDIRECT(ADDRESS(ROW(),MATCH("税抜確認額",$8:$8,0),)))</f>
        <v>0</v>
      </c>
      <c r="R349" s="120">
        <v>0.1</v>
      </c>
      <c r="S349" s="125"/>
      <c r="T349" s="125"/>
      <c r="U349" s="125"/>
      <c r="V349" s="122"/>
      <c r="W349" s="124">
        <f ca="1"/>
        <v>0</v>
      </c>
      <c r="X349" s="124">
        <f ca="1"/>
        <v>0</v>
      </c>
      <c r="Y349" s="124">
        <f ca="1"/>
        <v>0</v>
      </c>
      <c r="AD349">
        <f t="shared" si="31"/>
        <v>0</v>
      </c>
      <c r="AE349">
        <f t="shared" si="32"/>
        <v>0</v>
      </c>
      <c r="AF349">
        <f t="shared" si="33"/>
        <v>0</v>
      </c>
    </row>
    <row r="350" spans="3:32" hidden="1" outlineLevel="1">
      <c r="C350" s="13" t="s">
        <v>37</v>
      </c>
      <c r="D350" s="49">
        <f t="shared" si="30"/>
        <v>341</v>
      </c>
      <c r="E350" s="42"/>
      <c r="F350" s="63"/>
      <c r="G350" s="51"/>
      <c r="H350" s="51"/>
      <c r="I350" s="58">
        <v>0</v>
      </c>
      <c r="J350" s="69">
        <v>0.1</v>
      </c>
      <c r="K350" s="58"/>
      <c r="L350" s="70">
        <f t="shared" si="34"/>
        <v>0</v>
      </c>
      <c r="M350" s="51"/>
      <c r="N350" s="51"/>
      <c r="O350" s="7"/>
      <c r="P350" s="101">
        <f t="shared" si="35"/>
        <v>341</v>
      </c>
      <c r="Q350" s="119" cm="1">
        <f t="array" aca="1" ref="Q350" ca="1">IF($J350=INDIRECT(ADDRESS(ROW(),MATCH("税率",$8:$8,0),2)),$L350-INDIRECT(ADDRESS(ROW(),MATCH("計算後税抜対象外",$8:$8,0),2))-INDIRECT(ADDRESS(ROW(),MATCH("税抜き対象外",$8:$8,0),2))-INDIRECT(ADDRESS(ROW(),MATCH("税抜確認額",$8:$8,0),2)),ROUNDDOWN(($I350-$K350)/(1+INDIRECT(ADDRESS(ROW(),MATCH("税率",$8:$8,0),2))),0)-INDIRECT(ADDRESS(ROW(),MATCH("計算後税抜対象外",$8:$8,0),2))-INDIRECT(ADDRESS(ROW(),MATCH("税抜き対象外",$8:$8,0),2))-INDIRECT(ADDRESS(ROW(),MATCH("税抜確認額",$8:$8,0),)))</f>
        <v>0</v>
      </c>
      <c r="R350" s="120">
        <v>0.1</v>
      </c>
      <c r="S350" s="125"/>
      <c r="T350" s="125"/>
      <c r="U350" s="125"/>
      <c r="V350" s="122"/>
      <c r="W350" s="124">
        <f ca="1"/>
        <v>0</v>
      </c>
      <c r="X350" s="124">
        <f ca="1"/>
        <v>0</v>
      </c>
      <c r="Y350" s="124">
        <f ca="1"/>
        <v>0</v>
      </c>
      <c r="AD350">
        <f t="shared" si="31"/>
        <v>0</v>
      </c>
      <c r="AE350">
        <f t="shared" si="32"/>
        <v>0</v>
      </c>
      <c r="AF350">
        <f t="shared" si="33"/>
        <v>0</v>
      </c>
    </row>
    <row r="351" spans="3:32" hidden="1" outlineLevel="1">
      <c r="C351" s="13" t="s">
        <v>37</v>
      </c>
      <c r="D351" s="49">
        <f t="shared" si="30"/>
        <v>342</v>
      </c>
      <c r="E351" s="42"/>
      <c r="F351" s="63"/>
      <c r="G351" s="51"/>
      <c r="H351" s="51"/>
      <c r="I351" s="58">
        <v>0</v>
      </c>
      <c r="J351" s="69">
        <v>0.1</v>
      </c>
      <c r="K351" s="58"/>
      <c r="L351" s="70">
        <f t="shared" si="34"/>
        <v>0</v>
      </c>
      <c r="M351" s="51"/>
      <c r="N351" s="51"/>
      <c r="O351" s="7"/>
      <c r="P351" s="101">
        <f t="shared" si="35"/>
        <v>342</v>
      </c>
      <c r="Q351" s="119" cm="1">
        <f t="array" aca="1" ref="Q351" ca="1">IF($J351=INDIRECT(ADDRESS(ROW(),MATCH("税率",$8:$8,0),2)),$L351-INDIRECT(ADDRESS(ROW(),MATCH("計算後税抜対象外",$8:$8,0),2))-INDIRECT(ADDRESS(ROW(),MATCH("税抜き対象外",$8:$8,0),2))-INDIRECT(ADDRESS(ROW(),MATCH("税抜確認額",$8:$8,0),2)),ROUNDDOWN(($I351-$K351)/(1+INDIRECT(ADDRESS(ROW(),MATCH("税率",$8:$8,0),2))),0)-INDIRECT(ADDRESS(ROW(),MATCH("計算後税抜対象外",$8:$8,0),2))-INDIRECT(ADDRESS(ROW(),MATCH("税抜き対象外",$8:$8,0),2))-INDIRECT(ADDRESS(ROW(),MATCH("税抜確認額",$8:$8,0),)))</f>
        <v>0</v>
      </c>
      <c r="R351" s="120">
        <v>0.1</v>
      </c>
      <c r="S351" s="125"/>
      <c r="T351" s="125"/>
      <c r="U351" s="125"/>
      <c r="V351" s="122"/>
      <c r="W351" s="124">
        <f ca="1"/>
        <v>0</v>
      </c>
      <c r="X351" s="124">
        <f ca="1"/>
        <v>0</v>
      </c>
      <c r="Y351" s="124">
        <f ca="1"/>
        <v>0</v>
      </c>
      <c r="AD351">
        <f t="shared" si="31"/>
        <v>0</v>
      </c>
      <c r="AE351">
        <f t="shared" si="32"/>
        <v>0</v>
      </c>
      <c r="AF351">
        <f t="shared" si="33"/>
        <v>0</v>
      </c>
    </row>
    <row r="352" spans="3:32" hidden="1" outlineLevel="1">
      <c r="C352" s="13" t="s">
        <v>37</v>
      </c>
      <c r="D352" s="49">
        <f t="shared" si="30"/>
        <v>343</v>
      </c>
      <c r="E352" s="42"/>
      <c r="F352" s="63"/>
      <c r="G352" s="51"/>
      <c r="H352" s="51"/>
      <c r="I352" s="58">
        <v>0</v>
      </c>
      <c r="J352" s="69">
        <v>0.1</v>
      </c>
      <c r="K352" s="58"/>
      <c r="L352" s="70">
        <f t="shared" si="34"/>
        <v>0</v>
      </c>
      <c r="M352" s="51"/>
      <c r="N352" s="51"/>
      <c r="O352" s="7"/>
      <c r="P352" s="101">
        <f t="shared" si="35"/>
        <v>343</v>
      </c>
      <c r="Q352" s="119" cm="1">
        <f t="array" aca="1" ref="Q352" ca="1">IF($J352=INDIRECT(ADDRESS(ROW(),MATCH("税率",$8:$8,0),2)),$L352-INDIRECT(ADDRESS(ROW(),MATCH("計算後税抜対象外",$8:$8,0),2))-INDIRECT(ADDRESS(ROW(),MATCH("税抜き対象外",$8:$8,0),2))-INDIRECT(ADDRESS(ROW(),MATCH("税抜確認額",$8:$8,0),2)),ROUNDDOWN(($I352-$K352)/(1+INDIRECT(ADDRESS(ROW(),MATCH("税率",$8:$8,0),2))),0)-INDIRECT(ADDRESS(ROW(),MATCH("計算後税抜対象外",$8:$8,0),2))-INDIRECT(ADDRESS(ROW(),MATCH("税抜き対象外",$8:$8,0),2))-INDIRECT(ADDRESS(ROW(),MATCH("税抜確認額",$8:$8,0),)))</f>
        <v>0</v>
      </c>
      <c r="R352" s="120">
        <v>0.1</v>
      </c>
      <c r="S352" s="125"/>
      <c r="T352" s="125"/>
      <c r="U352" s="125"/>
      <c r="V352" s="122"/>
      <c r="W352" s="124">
        <f ca="1"/>
        <v>0</v>
      </c>
      <c r="X352" s="124">
        <f ca="1"/>
        <v>0</v>
      </c>
      <c r="Y352" s="124">
        <f ca="1"/>
        <v>0</v>
      </c>
      <c r="AD352">
        <f t="shared" si="31"/>
        <v>0</v>
      </c>
      <c r="AE352">
        <f t="shared" si="32"/>
        <v>0</v>
      </c>
      <c r="AF352">
        <f t="shared" si="33"/>
        <v>0</v>
      </c>
    </row>
    <row r="353" spans="3:32" hidden="1" outlineLevel="1">
      <c r="C353" s="13" t="s">
        <v>37</v>
      </c>
      <c r="D353" s="49">
        <f t="shared" si="30"/>
        <v>344</v>
      </c>
      <c r="E353" s="42"/>
      <c r="F353" s="63"/>
      <c r="G353" s="51"/>
      <c r="H353" s="51"/>
      <c r="I353" s="58">
        <v>0</v>
      </c>
      <c r="J353" s="69">
        <v>0.1</v>
      </c>
      <c r="K353" s="58"/>
      <c r="L353" s="70">
        <f t="shared" si="34"/>
        <v>0</v>
      </c>
      <c r="M353" s="51"/>
      <c r="N353" s="51"/>
      <c r="O353" s="7"/>
      <c r="P353" s="101">
        <f t="shared" si="35"/>
        <v>344</v>
      </c>
      <c r="Q353" s="119" cm="1">
        <f t="array" aca="1" ref="Q353" ca="1">IF($J353=INDIRECT(ADDRESS(ROW(),MATCH("税率",$8:$8,0),2)),$L353-INDIRECT(ADDRESS(ROW(),MATCH("計算後税抜対象外",$8:$8,0),2))-INDIRECT(ADDRESS(ROW(),MATCH("税抜き対象外",$8:$8,0),2))-INDIRECT(ADDRESS(ROW(),MATCH("税抜確認額",$8:$8,0),2)),ROUNDDOWN(($I353-$K353)/(1+INDIRECT(ADDRESS(ROW(),MATCH("税率",$8:$8,0),2))),0)-INDIRECT(ADDRESS(ROW(),MATCH("計算後税抜対象外",$8:$8,0),2))-INDIRECT(ADDRESS(ROW(),MATCH("税抜き対象外",$8:$8,0),2))-INDIRECT(ADDRESS(ROW(),MATCH("税抜確認額",$8:$8,0),)))</f>
        <v>0</v>
      </c>
      <c r="R353" s="120">
        <v>0.1</v>
      </c>
      <c r="S353" s="125"/>
      <c r="T353" s="125"/>
      <c r="U353" s="125"/>
      <c r="V353" s="122"/>
      <c r="W353" s="124">
        <f ca="1"/>
        <v>0</v>
      </c>
      <c r="X353" s="124">
        <f ca="1"/>
        <v>0</v>
      </c>
      <c r="Y353" s="124">
        <f ca="1"/>
        <v>0</v>
      </c>
      <c r="AD353">
        <f t="shared" si="31"/>
        <v>0</v>
      </c>
      <c r="AE353">
        <f t="shared" si="32"/>
        <v>0</v>
      </c>
      <c r="AF353">
        <f t="shared" si="33"/>
        <v>0</v>
      </c>
    </row>
    <row r="354" spans="3:32" hidden="1" outlineLevel="1">
      <c r="C354" s="13" t="s">
        <v>37</v>
      </c>
      <c r="D354" s="49">
        <f t="shared" si="30"/>
        <v>345</v>
      </c>
      <c r="E354" s="42"/>
      <c r="F354" s="63"/>
      <c r="G354" s="51"/>
      <c r="H354" s="51"/>
      <c r="I354" s="58">
        <v>0</v>
      </c>
      <c r="J354" s="69">
        <v>0.1</v>
      </c>
      <c r="K354" s="58"/>
      <c r="L354" s="70">
        <f t="shared" si="34"/>
        <v>0</v>
      </c>
      <c r="M354" s="51"/>
      <c r="N354" s="51"/>
      <c r="O354" s="7"/>
      <c r="P354" s="101">
        <f t="shared" si="35"/>
        <v>345</v>
      </c>
      <c r="Q354" s="119" cm="1">
        <f t="array" aca="1" ref="Q354" ca="1">IF($J354=INDIRECT(ADDRESS(ROW(),MATCH("税率",$8:$8,0),2)),$L354-INDIRECT(ADDRESS(ROW(),MATCH("計算後税抜対象外",$8:$8,0),2))-INDIRECT(ADDRESS(ROW(),MATCH("税抜き対象外",$8:$8,0),2))-INDIRECT(ADDRESS(ROW(),MATCH("税抜確認額",$8:$8,0),2)),ROUNDDOWN(($I354-$K354)/(1+INDIRECT(ADDRESS(ROW(),MATCH("税率",$8:$8,0),2))),0)-INDIRECT(ADDRESS(ROW(),MATCH("計算後税抜対象外",$8:$8,0),2))-INDIRECT(ADDRESS(ROW(),MATCH("税抜き対象外",$8:$8,0),2))-INDIRECT(ADDRESS(ROW(),MATCH("税抜確認額",$8:$8,0),)))</f>
        <v>0</v>
      </c>
      <c r="R354" s="120">
        <v>0.1</v>
      </c>
      <c r="S354" s="125"/>
      <c r="T354" s="125"/>
      <c r="U354" s="125"/>
      <c r="V354" s="122"/>
      <c r="W354" s="124">
        <f ca="1"/>
        <v>0</v>
      </c>
      <c r="X354" s="124">
        <f ca="1"/>
        <v>0</v>
      </c>
      <c r="Y354" s="124">
        <f ca="1"/>
        <v>0</v>
      </c>
      <c r="AD354">
        <f t="shared" si="31"/>
        <v>0</v>
      </c>
      <c r="AE354">
        <f t="shared" si="32"/>
        <v>0</v>
      </c>
      <c r="AF354">
        <f t="shared" si="33"/>
        <v>0</v>
      </c>
    </row>
    <row r="355" spans="3:32" hidden="1" outlineLevel="1">
      <c r="C355" s="13" t="s">
        <v>37</v>
      </c>
      <c r="D355" s="49">
        <f t="shared" si="30"/>
        <v>346</v>
      </c>
      <c r="E355" s="42"/>
      <c r="F355" s="63"/>
      <c r="G355" s="51"/>
      <c r="H355" s="51"/>
      <c r="I355" s="58">
        <v>0</v>
      </c>
      <c r="J355" s="69">
        <v>0.1</v>
      </c>
      <c r="K355" s="58"/>
      <c r="L355" s="70">
        <f t="shared" si="34"/>
        <v>0</v>
      </c>
      <c r="M355" s="51"/>
      <c r="N355" s="51"/>
      <c r="O355" s="7"/>
      <c r="P355" s="101">
        <f t="shared" si="35"/>
        <v>346</v>
      </c>
      <c r="Q355" s="119" cm="1">
        <f t="array" aca="1" ref="Q355" ca="1">IF($J355=INDIRECT(ADDRESS(ROW(),MATCH("税率",$8:$8,0),2)),$L355-INDIRECT(ADDRESS(ROW(),MATCH("計算後税抜対象外",$8:$8,0),2))-INDIRECT(ADDRESS(ROW(),MATCH("税抜き対象外",$8:$8,0),2))-INDIRECT(ADDRESS(ROW(),MATCH("税抜確認額",$8:$8,0),2)),ROUNDDOWN(($I355-$K355)/(1+INDIRECT(ADDRESS(ROW(),MATCH("税率",$8:$8,0),2))),0)-INDIRECT(ADDRESS(ROW(),MATCH("計算後税抜対象外",$8:$8,0),2))-INDIRECT(ADDRESS(ROW(),MATCH("税抜き対象外",$8:$8,0),2))-INDIRECT(ADDRESS(ROW(),MATCH("税抜確認額",$8:$8,0),)))</f>
        <v>0</v>
      </c>
      <c r="R355" s="120">
        <v>0.1</v>
      </c>
      <c r="S355" s="125"/>
      <c r="T355" s="125"/>
      <c r="U355" s="125"/>
      <c r="V355" s="122"/>
      <c r="W355" s="124">
        <f ca="1"/>
        <v>0</v>
      </c>
      <c r="X355" s="124">
        <f ca="1"/>
        <v>0</v>
      </c>
      <c r="Y355" s="124">
        <f ca="1"/>
        <v>0</v>
      </c>
      <c r="AD355">
        <f t="shared" si="31"/>
        <v>0</v>
      </c>
      <c r="AE355">
        <f t="shared" si="32"/>
        <v>0</v>
      </c>
      <c r="AF355">
        <f t="shared" si="33"/>
        <v>0</v>
      </c>
    </row>
    <row r="356" spans="3:32" hidden="1" outlineLevel="1">
      <c r="C356" s="13" t="s">
        <v>37</v>
      </c>
      <c r="D356" s="49">
        <f t="shared" si="30"/>
        <v>347</v>
      </c>
      <c r="E356" s="42"/>
      <c r="F356" s="63"/>
      <c r="G356" s="51"/>
      <c r="H356" s="51"/>
      <c r="I356" s="58">
        <v>0</v>
      </c>
      <c r="J356" s="69">
        <v>0.1</v>
      </c>
      <c r="K356" s="58"/>
      <c r="L356" s="70">
        <f t="shared" si="34"/>
        <v>0</v>
      </c>
      <c r="M356" s="51"/>
      <c r="N356" s="51"/>
      <c r="O356" s="7"/>
      <c r="P356" s="101">
        <f t="shared" si="35"/>
        <v>347</v>
      </c>
      <c r="Q356" s="119" cm="1">
        <f t="array" aca="1" ref="Q356" ca="1">IF($J356=INDIRECT(ADDRESS(ROW(),MATCH("税率",$8:$8,0),2)),$L356-INDIRECT(ADDRESS(ROW(),MATCH("計算後税抜対象外",$8:$8,0),2))-INDIRECT(ADDRESS(ROW(),MATCH("税抜き対象外",$8:$8,0),2))-INDIRECT(ADDRESS(ROW(),MATCH("税抜確認額",$8:$8,0),2)),ROUNDDOWN(($I356-$K356)/(1+INDIRECT(ADDRESS(ROW(),MATCH("税率",$8:$8,0),2))),0)-INDIRECT(ADDRESS(ROW(),MATCH("計算後税抜対象外",$8:$8,0),2))-INDIRECT(ADDRESS(ROW(),MATCH("税抜き対象外",$8:$8,0),2))-INDIRECT(ADDRESS(ROW(),MATCH("税抜確認額",$8:$8,0),)))</f>
        <v>0</v>
      </c>
      <c r="R356" s="120">
        <v>0.1</v>
      </c>
      <c r="S356" s="125"/>
      <c r="T356" s="125"/>
      <c r="U356" s="125"/>
      <c r="V356" s="122"/>
      <c r="W356" s="124">
        <f ca="1"/>
        <v>0</v>
      </c>
      <c r="X356" s="124">
        <f ca="1"/>
        <v>0</v>
      </c>
      <c r="Y356" s="124">
        <f ca="1"/>
        <v>0</v>
      </c>
      <c r="AD356">
        <f t="shared" si="31"/>
        <v>0</v>
      </c>
      <c r="AE356">
        <f t="shared" si="32"/>
        <v>0</v>
      </c>
      <c r="AF356">
        <f t="shared" si="33"/>
        <v>0</v>
      </c>
    </row>
    <row r="357" spans="3:32" hidden="1" outlineLevel="1">
      <c r="C357" s="13" t="s">
        <v>37</v>
      </c>
      <c r="D357" s="49">
        <f t="shared" si="30"/>
        <v>348</v>
      </c>
      <c r="E357" s="42"/>
      <c r="F357" s="63"/>
      <c r="G357" s="51"/>
      <c r="H357" s="51"/>
      <c r="I357" s="58">
        <v>0</v>
      </c>
      <c r="J357" s="69">
        <v>0.1</v>
      </c>
      <c r="K357" s="58"/>
      <c r="L357" s="70">
        <f t="shared" si="34"/>
        <v>0</v>
      </c>
      <c r="M357" s="51"/>
      <c r="N357" s="51"/>
      <c r="O357" s="7"/>
      <c r="P357" s="101">
        <f t="shared" si="35"/>
        <v>348</v>
      </c>
      <c r="Q357" s="119" cm="1">
        <f t="array" aca="1" ref="Q357" ca="1">IF($J357=INDIRECT(ADDRESS(ROW(),MATCH("税率",$8:$8,0),2)),$L357-INDIRECT(ADDRESS(ROW(),MATCH("計算後税抜対象外",$8:$8,0),2))-INDIRECT(ADDRESS(ROW(),MATCH("税抜き対象外",$8:$8,0),2))-INDIRECT(ADDRESS(ROW(),MATCH("税抜確認額",$8:$8,0),2)),ROUNDDOWN(($I357-$K357)/(1+INDIRECT(ADDRESS(ROW(),MATCH("税率",$8:$8,0),2))),0)-INDIRECT(ADDRESS(ROW(),MATCH("計算後税抜対象外",$8:$8,0),2))-INDIRECT(ADDRESS(ROW(),MATCH("税抜き対象外",$8:$8,0),2))-INDIRECT(ADDRESS(ROW(),MATCH("税抜確認額",$8:$8,0),)))</f>
        <v>0</v>
      </c>
      <c r="R357" s="120">
        <v>0.1</v>
      </c>
      <c r="S357" s="125"/>
      <c r="T357" s="125"/>
      <c r="U357" s="125"/>
      <c r="V357" s="122"/>
      <c r="W357" s="124">
        <f ca="1"/>
        <v>0</v>
      </c>
      <c r="X357" s="124">
        <f ca="1"/>
        <v>0</v>
      </c>
      <c r="Y357" s="124">
        <f ca="1"/>
        <v>0</v>
      </c>
      <c r="AD357">
        <f t="shared" si="31"/>
        <v>0</v>
      </c>
      <c r="AE357">
        <f t="shared" si="32"/>
        <v>0</v>
      </c>
      <c r="AF357">
        <f t="shared" si="33"/>
        <v>0</v>
      </c>
    </row>
    <row r="358" spans="3:32" hidden="1" outlineLevel="1">
      <c r="C358" s="13" t="s">
        <v>37</v>
      </c>
      <c r="D358" s="49">
        <f t="shared" si="30"/>
        <v>349</v>
      </c>
      <c r="E358" s="42"/>
      <c r="F358" s="63"/>
      <c r="G358" s="51"/>
      <c r="H358" s="51"/>
      <c r="I358" s="58">
        <v>0</v>
      </c>
      <c r="J358" s="69">
        <v>0.1</v>
      </c>
      <c r="K358" s="58"/>
      <c r="L358" s="70">
        <f t="shared" si="34"/>
        <v>0</v>
      </c>
      <c r="M358" s="51"/>
      <c r="N358" s="51"/>
      <c r="O358" s="7"/>
      <c r="P358" s="101">
        <f t="shared" si="35"/>
        <v>349</v>
      </c>
      <c r="Q358" s="119" cm="1">
        <f t="array" aca="1" ref="Q358" ca="1">IF($J358=INDIRECT(ADDRESS(ROW(),MATCH("税率",$8:$8,0),2)),$L358-INDIRECT(ADDRESS(ROW(),MATCH("計算後税抜対象外",$8:$8,0),2))-INDIRECT(ADDRESS(ROW(),MATCH("税抜き対象外",$8:$8,0),2))-INDIRECT(ADDRESS(ROW(),MATCH("税抜確認額",$8:$8,0),2)),ROUNDDOWN(($I358-$K358)/(1+INDIRECT(ADDRESS(ROW(),MATCH("税率",$8:$8,0),2))),0)-INDIRECT(ADDRESS(ROW(),MATCH("計算後税抜対象外",$8:$8,0),2))-INDIRECT(ADDRESS(ROW(),MATCH("税抜き対象外",$8:$8,0),2))-INDIRECT(ADDRESS(ROW(),MATCH("税抜確認額",$8:$8,0),)))</f>
        <v>0</v>
      </c>
      <c r="R358" s="120">
        <v>0.1</v>
      </c>
      <c r="S358" s="125"/>
      <c r="T358" s="125"/>
      <c r="U358" s="125"/>
      <c r="V358" s="122"/>
      <c r="W358" s="124">
        <f ca="1"/>
        <v>0</v>
      </c>
      <c r="X358" s="124">
        <f ca="1"/>
        <v>0</v>
      </c>
      <c r="Y358" s="124">
        <f ca="1"/>
        <v>0</v>
      </c>
      <c r="AD358">
        <f t="shared" si="31"/>
        <v>0</v>
      </c>
      <c r="AE358">
        <f t="shared" si="32"/>
        <v>0</v>
      </c>
      <c r="AF358">
        <f t="shared" si="33"/>
        <v>0</v>
      </c>
    </row>
    <row r="359" spans="3:32" hidden="1" outlineLevel="1">
      <c r="C359" s="13" t="s">
        <v>37</v>
      </c>
      <c r="D359" s="49">
        <f t="shared" si="30"/>
        <v>350</v>
      </c>
      <c r="E359" s="42"/>
      <c r="F359" s="63"/>
      <c r="G359" s="51"/>
      <c r="H359" s="51"/>
      <c r="I359" s="58">
        <v>0</v>
      </c>
      <c r="J359" s="69">
        <v>0.1</v>
      </c>
      <c r="K359" s="58"/>
      <c r="L359" s="70">
        <f t="shared" si="34"/>
        <v>0</v>
      </c>
      <c r="M359" s="51"/>
      <c r="N359" s="51"/>
      <c r="O359" s="7"/>
      <c r="P359" s="101">
        <f t="shared" si="35"/>
        <v>350</v>
      </c>
      <c r="Q359" s="119" cm="1">
        <f t="array" aca="1" ref="Q359" ca="1">IF($J359=INDIRECT(ADDRESS(ROW(),MATCH("税率",$8:$8,0),2)),$L359-INDIRECT(ADDRESS(ROW(),MATCH("計算後税抜対象外",$8:$8,0),2))-INDIRECT(ADDRESS(ROW(),MATCH("税抜き対象外",$8:$8,0),2))-INDIRECT(ADDRESS(ROW(),MATCH("税抜確認額",$8:$8,0),2)),ROUNDDOWN(($I359-$K359)/(1+INDIRECT(ADDRESS(ROW(),MATCH("税率",$8:$8,0),2))),0)-INDIRECT(ADDRESS(ROW(),MATCH("計算後税抜対象外",$8:$8,0),2))-INDIRECT(ADDRESS(ROW(),MATCH("税抜き対象外",$8:$8,0),2))-INDIRECT(ADDRESS(ROW(),MATCH("税抜確認額",$8:$8,0),)))</f>
        <v>0</v>
      </c>
      <c r="R359" s="120">
        <v>0.1</v>
      </c>
      <c r="S359" s="125"/>
      <c r="T359" s="125"/>
      <c r="U359" s="125"/>
      <c r="V359" s="122"/>
      <c r="W359" s="124">
        <f ca="1"/>
        <v>0</v>
      </c>
      <c r="X359" s="124">
        <f ca="1"/>
        <v>0</v>
      </c>
      <c r="Y359" s="124">
        <f ca="1"/>
        <v>0</v>
      </c>
      <c r="AD359">
        <f t="shared" si="31"/>
        <v>0</v>
      </c>
      <c r="AE359">
        <f t="shared" si="32"/>
        <v>0</v>
      </c>
      <c r="AF359">
        <f t="shared" si="33"/>
        <v>0</v>
      </c>
    </row>
    <row r="360" spans="3:32" hidden="1" outlineLevel="1">
      <c r="C360" s="13" t="s">
        <v>37</v>
      </c>
      <c r="D360" s="49">
        <f t="shared" si="30"/>
        <v>351</v>
      </c>
      <c r="E360" s="42"/>
      <c r="F360" s="63"/>
      <c r="G360" s="51"/>
      <c r="H360" s="51"/>
      <c r="I360" s="58">
        <v>0</v>
      </c>
      <c r="J360" s="69">
        <v>0.1</v>
      </c>
      <c r="K360" s="58"/>
      <c r="L360" s="70">
        <f t="shared" si="34"/>
        <v>0</v>
      </c>
      <c r="M360" s="51"/>
      <c r="N360" s="51"/>
      <c r="O360" s="7"/>
      <c r="P360" s="101">
        <f t="shared" si="35"/>
        <v>351</v>
      </c>
      <c r="Q360" s="119" cm="1">
        <f t="array" aca="1" ref="Q360" ca="1">IF($J360=INDIRECT(ADDRESS(ROW(),MATCH("税率",$8:$8,0),2)),$L360-INDIRECT(ADDRESS(ROW(),MATCH("計算後税抜対象外",$8:$8,0),2))-INDIRECT(ADDRESS(ROW(),MATCH("税抜き対象外",$8:$8,0),2))-INDIRECT(ADDRESS(ROW(),MATCH("税抜確認額",$8:$8,0),2)),ROUNDDOWN(($I360-$K360)/(1+INDIRECT(ADDRESS(ROW(),MATCH("税率",$8:$8,0),2))),0)-INDIRECT(ADDRESS(ROW(),MATCH("計算後税抜対象外",$8:$8,0),2))-INDIRECT(ADDRESS(ROW(),MATCH("税抜き対象外",$8:$8,0),2))-INDIRECT(ADDRESS(ROW(),MATCH("税抜確認額",$8:$8,0),)))</f>
        <v>0</v>
      </c>
      <c r="R360" s="120">
        <v>0.1</v>
      </c>
      <c r="S360" s="125"/>
      <c r="T360" s="125"/>
      <c r="U360" s="125"/>
      <c r="V360" s="122"/>
      <c r="W360" s="124">
        <f ca="1"/>
        <v>0</v>
      </c>
      <c r="X360" s="124">
        <f ca="1"/>
        <v>0</v>
      </c>
      <c r="Y360" s="124">
        <f ca="1"/>
        <v>0</v>
      </c>
      <c r="AD360">
        <f t="shared" si="31"/>
        <v>0</v>
      </c>
      <c r="AE360">
        <f t="shared" si="32"/>
        <v>0</v>
      </c>
      <c r="AF360">
        <f t="shared" si="33"/>
        <v>0</v>
      </c>
    </row>
    <row r="361" spans="3:32" hidden="1" outlineLevel="1">
      <c r="C361" s="13" t="s">
        <v>37</v>
      </c>
      <c r="D361" s="49">
        <f t="shared" si="30"/>
        <v>352</v>
      </c>
      <c r="E361" s="42"/>
      <c r="F361" s="63"/>
      <c r="G361" s="51"/>
      <c r="H361" s="51"/>
      <c r="I361" s="58">
        <v>0</v>
      </c>
      <c r="J361" s="69">
        <v>0.1</v>
      </c>
      <c r="K361" s="58"/>
      <c r="L361" s="70">
        <f t="shared" si="34"/>
        <v>0</v>
      </c>
      <c r="M361" s="51"/>
      <c r="N361" s="51"/>
      <c r="O361" s="7"/>
      <c r="P361" s="101">
        <f t="shared" si="35"/>
        <v>352</v>
      </c>
      <c r="Q361" s="119" cm="1">
        <f t="array" aca="1" ref="Q361" ca="1">IF($J361=INDIRECT(ADDRESS(ROW(),MATCH("税率",$8:$8,0),2)),$L361-INDIRECT(ADDRESS(ROW(),MATCH("計算後税抜対象外",$8:$8,0),2))-INDIRECT(ADDRESS(ROW(),MATCH("税抜き対象外",$8:$8,0),2))-INDIRECT(ADDRESS(ROW(),MATCH("税抜確認額",$8:$8,0),2)),ROUNDDOWN(($I361-$K361)/(1+INDIRECT(ADDRESS(ROW(),MATCH("税率",$8:$8,0),2))),0)-INDIRECT(ADDRESS(ROW(),MATCH("計算後税抜対象外",$8:$8,0),2))-INDIRECT(ADDRESS(ROW(),MATCH("税抜き対象外",$8:$8,0),2))-INDIRECT(ADDRESS(ROW(),MATCH("税抜確認額",$8:$8,0),)))</f>
        <v>0</v>
      </c>
      <c r="R361" s="120">
        <v>0.1</v>
      </c>
      <c r="S361" s="125"/>
      <c r="T361" s="125"/>
      <c r="U361" s="125"/>
      <c r="V361" s="122"/>
      <c r="W361" s="124">
        <f ca="1"/>
        <v>0</v>
      </c>
      <c r="X361" s="124">
        <f ca="1"/>
        <v>0</v>
      </c>
      <c r="Y361" s="124">
        <f ca="1"/>
        <v>0</v>
      </c>
      <c r="AD361">
        <f t="shared" si="31"/>
        <v>0</v>
      </c>
      <c r="AE361">
        <f t="shared" si="32"/>
        <v>0</v>
      </c>
      <c r="AF361">
        <f t="shared" si="33"/>
        <v>0</v>
      </c>
    </row>
    <row r="362" spans="3:32" hidden="1" outlineLevel="1">
      <c r="C362" s="13" t="s">
        <v>37</v>
      </c>
      <c r="D362" s="49">
        <f t="shared" si="30"/>
        <v>353</v>
      </c>
      <c r="E362" s="42"/>
      <c r="F362" s="63"/>
      <c r="G362" s="51"/>
      <c r="H362" s="51"/>
      <c r="I362" s="58">
        <v>0</v>
      </c>
      <c r="J362" s="69">
        <v>0.1</v>
      </c>
      <c r="K362" s="58"/>
      <c r="L362" s="70">
        <f t="shared" si="34"/>
        <v>0</v>
      </c>
      <c r="M362" s="51"/>
      <c r="N362" s="51"/>
      <c r="O362" s="7"/>
      <c r="P362" s="101">
        <f t="shared" si="35"/>
        <v>353</v>
      </c>
      <c r="Q362" s="119" cm="1">
        <f t="array" aca="1" ref="Q362" ca="1">IF($J362=INDIRECT(ADDRESS(ROW(),MATCH("税率",$8:$8,0),2)),$L362-INDIRECT(ADDRESS(ROW(),MATCH("計算後税抜対象外",$8:$8,0),2))-INDIRECT(ADDRESS(ROW(),MATCH("税抜き対象外",$8:$8,0),2))-INDIRECT(ADDRESS(ROW(),MATCH("税抜確認額",$8:$8,0),2)),ROUNDDOWN(($I362-$K362)/(1+INDIRECT(ADDRESS(ROW(),MATCH("税率",$8:$8,0),2))),0)-INDIRECT(ADDRESS(ROW(),MATCH("計算後税抜対象外",$8:$8,0),2))-INDIRECT(ADDRESS(ROW(),MATCH("税抜き対象外",$8:$8,0),2))-INDIRECT(ADDRESS(ROW(),MATCH("税抜確認額",$8:$8,0),)))</f>
        <v>0</v>
      </c>
      <c r="R362" s="120">
        <v>0.1</v>
      </c>
      <c r="S362" s="125"/>
      <c r="T362" s="125"/>
      <c r="U362" s="125"/>
      <c r="V362" s="122"/>
      <c r="W362" s="124">
        <f ca="1"/>
        <v>0</v>
      </c>
      <c r="X362" s="124">
        <f ca="1"/>
        <v>0</v>
      </c>
      <c r="Y362" s="124">
        <f ca="1"/>
        <v>0</v>
      </c>
      <c r="AD362">
        <f t="shared" si="31"/>
        <v>0</v>
      </c>
      <c r="AE362">
        <f t="shared" si="32"/>
        <v>0</v>
      </c>
      <c r="AF362">
        <f t="shared" si="33"/>
        <v>0</v>
      </c>
    </row>
    <row r="363" spans="3:32" hidden="1" outlineLevel="1">
      <c r="C363" s="13" t="s">
        <v>37</v>
      </c>
      <c r="D363" s="49">
        <f t="shared" si="30"/>
        <v>354</v>
      </c>
      <c r="E363" s="42"/>
      <c r="F363" s="63"/>
      <c r="G363" s="51"/>
      <c r="H363" s="51"/>
      <c r="I363" s="58">
        <v>0</v>
      </c>
      <c r="J363" s="69">
        <v>0.1</v>
      </c>
      <c r="K363" s="58"/>
      <c r="L363" s="70">
        <f t="shared" si="34"/>
        <v>0</v>
      </c>
      <c r="M363" s="51"/>
      <c r="N363" s="51"/>
      <c r="O363" s="7"/>
      <c r="P363" s="101">
        <f t="shared" si="35"/>
        <v>354</v>
      </c>
      <c r="Q363" s="119" cm="1">
        <f t="array" aca="1" ref="Q363" ca="1">IF($J363=INDIRECT(ADDRESS(ROW(),MATCH("税率",$8:$8,0),2)),$L363-INDIRECT(ADDRESS(ROW(),MATCH("計算後税抜対象外",$8:$8,0),2))-INDIRECT(ADDRESS(ROW(),MATCH("税抜き対象外",$8:$8,0),2))-INDIRECT(ADDRESS(ROW(),MATCH("税抜確認額",$8:$8,0),2)),ROUNDDOWN(($I363-$K363)/(1+INDIRECT(ADDRESS(ROW(),MATCH("税率",$8:$8,0),2))),0)-INDIRECT(ADDRESS(ROW(),MATCH("計算後税抜対象外",$8:$8,0),2))-INDIRECT(ADDRESS(ROW(),MATCH("税抜き対象外",$8:$8,0),2))-INDIRECT(ADDRESS(ROW(),MATCH("税抜確認額",$8:$8,0),)))</f>
        <v>0</v>
      </c>
      <c r="R363" s="120">
        <v>0.1</v>
      </c>
      <c r="S363" s="125"/>
      <c r="T363" s="125"/>
      <c r="U363" s="125"/>
      <c r="V363" s="122"/>
      <c r="W363" s="124">
        <f ca="1"/>
        <v>0</v>
      </c>
      <c r="X363" s="124">
        <f ca="1"/>
        <v>0</v>
      </c>
      <c r="Y363" s="124">
        <f ca="1"/>
        <v>0</v>
      </c>
      <c r="AD363">
        <f t="shared" si="31"/>
        <v>0</v>
      </c>
      <c r="AE363">
        <f t="shared" si="32"/>
        <v>0</v>
      </c>
      <c r="AF363">
        <f t="shared" si="33"/>
        <v>0</v>
      </c>
    </row>
    <row r="364" spans="3:32" hidden="1" outlineLevel="1">
      <c r="C364" s="13" t="s">
        <v>37</v>
      </c>
      <c r="D364" s="49">
        <f t="shared" si="30"/>
        <v>355</v>
      </c>
      <c r="E364" s="42"/>
      <c r="F364" s="63"/>
      <c r="G364" s="51"/>
      <c r="H364" s="51"/>
      <c r="I364" s="58">
        <v>0</v>
      </c>
      <c r="J364" s="69">
        <v>0.1</v>
      </c>
      <c r="K364" s="58"/>
      <c r="L364" s="70">
        <f t="shared" si="34"/>
        <v>0</v>
      </c>
      <c r="M364" s="51"/>
      <c r="N364" s="51"/>
      <c r="O364" s="7"/>
      <c r="P364" s="101">
        <f t="shared" si="35"/>
        <v>355</v>
      </c>
      <c r="Q364" s="119" cm="1">
        <f t="array" aca="1" ref="Q364" ca="1">IF($J364=INDIRECT(ADDRESS(ROW(),MATCH("税率",$8:$8,0),2)),$L364-INDIRECT(ADDRESS(ROW(),MATCH("計算後税抜対象外",$8:$8,0),2))-INDIRECT(ADDRESS(ROW(),MATCH("税抜き対象外",$8:$8,0),2))-INDIRECT(ADDRESS(ROW(),MATCH("税抜確認額",$8:$8,0),2)),ROUNDDOWN(($I364-$K364)/(1+INDIRECT(ADDRESS(ROW(),MATCH("税率",$8:$8,0),2))),0)-INDIRECT(ADDRESS(ROW(),MATCH("計算後税抜対象外",$8:$8,0),2))-INDIRECT(ADDRESS(ROW(),MATCH("税抜き対象外",$8:$8,0),2))-INDIRECT(ADDRESS(ROW(),MATCH("税抜確認額",$8:$8,0),)))</f>
        <v>0</v>
      </c>
      <c r="R364" s="120">
        <v>0.1</v>
      </c>
      <c r="S364" s="125"/>
      <c r="T364" s="125"/>
      <c r="U364" s="125"/>
      <c r="V364" s="122"/>
      <c r="W364" s="124">
        <f ca="1"/>
        <v>0</v>
      </c>
      <c r="X364" s="124">
        <f ca="1"/>
        <v>0</v>
      </c>
      <c r="Y364" s="124">
        <f ca="1"/>
        <v>0</v>
      </c>
      <c r="AD364">
        <f t="shared" si="31"/>
        <v>0</v>
      </c>
      <c r="AE364">
        <f t="shared" si="32"/>
        <v>0</v>
      </c>
      <c r="AF364">
        <f t="shared" si="33"/>
        <v>0</v>
      </c>
    </row>
    <row r="365" spans="3:32" hidden="1" outlineLevel="1">
      <c r="C365" s="13" t="s">
        <v>37</v>
      </c>
      <c r="D365" s="49">
        <f t="shared" si="30"/>
        <v>356</v>
      </c>
      <c r="E365" s="42"/>
      <c r="F365" s="63"/>
      <c r="G365" s="51"/>
      <c r="H365" s="51"/>
      <c r="I365" s="58">
        <v>0</v>
      </c>
      <c r="J365" s="69">
        <v>0.1</v>
      </c>
      <c r="K365" s="58"/>
      <c r="L365" s="70">
        <f t="shared" si="34"/>
        <v>0</v>
      </c>
      <c r="M365" s="51"/>
      <c r="N365" s="51"/>
      <c r="O365" s="7"/>
      <c r="P365" s="101">
        <f t="shared" si="35"/>
        <v>356</v>
      </c>
      <c r="Q365" s="119" cm="1">
        <f t="array" aca="1" ref="Q365" ca="1">IF($J365=INDIRECT(ADDRESS(ROW(),MATCH("税率",$8:$8,0),2)),$L365-INDIRECT(ADDRESS(ROW(),MATCH("計算後税抜対象外",$8:$8,0),2))-INDIRECT(ADDRESS(ROW(),MATCH("税抜き対象外",$8:$8,0),2))-INDIRECT(ADDRESS(ROW(),MATCH("税抜確認額",$8:$8,0),2)),ROUNDDOWN(($I365-$K365)/(1+INDIRECT(ADDRESS(ROW(),MATCH("税率",$8:$8,0),2))),0)-INDIRECT(ADDRESS(ROW(),MATCH("計算後税抜対象外",$8:$8,0),2))-INDIRECT(ADDRESS(ROW(),MATCH("税抜き対象外",$8:$8,0),2))-INDIRECT(ADDRESS(ROW(),MATCH("税抜確認額",$8:$8,0),)))</f>
        <v>0</v>
      </c>
      <c r="R365" s="120">
        <v>0.1</v>
      </c>
      <c r="S365" s="125"/>
      <c r="T365" s="125"/>
      <c r="U365" s="125"/>
      <c r="V365" s="122"/>
      <c r="W365" s="124">
        <f ca="1"/>
        <v>0</v>
      </c>
      <c r="X365" s="124">
        <f ca="1"/>
        <v>0</v>
      </c>
      <c r="Y365" s="124">
        <f ca="1"/>
        <v>0</v>
      </c>
      <c r="AD365">
        <f t="shared" si="31"/>
        <v>0</v>
      </c>
      <c r="AE365">
        <f t="shared" si="32"/>
        <v>0</v>
      </c>
      <c r="AF365">
        <f t="shared" si="33"/>
        <v>0</v>
      </c>
    </row>
    <row r="366" spans="3:32" hidden="1" outlineLevel="1">
      <c r="C366" s="13" t="s">
        <v>37</v>
      </c>
      <c r="D366" s="49">
        <f t="shared" si="30"/>
        <v>357</v>
      </c>
      <c r="E366" s="42"/>
      <c r="F366" s="63"/>
      <c r="G366" s="51"/>
      <c r="H366" s="51"/>
      <c r="I366" s="58">
        <v>0</v>
      </c>
      <c r="J366" s="69">
        <v>0.1</v>
      </c>
      <c r="K366" s="58"/>
      <c r="L366" s="70">
        <f t="shared" si="34"/>
        <v>0</v>
      </c>
      <c r="M366" s="51"/>
      <c r="N366" s="51"/>
      <c r="O366" s="7"/>
      <c r="P366" s="101">
        <f t="shared" si="35"/>
        <v>357</v>
      </c>
      <c r="Q366" s="119" cm="1">
        <f t="array" aca="1" ref="Q366" ca="1">IF($J366=INDIRECT(ADDRESS(ROW(),MATCH("税率",$8:$8,0),2)),$L366-INDIRECT(ADDRESS(ROW(),MATCH("計算後税抜対象外",$8:$8,0),2))-INDIRECT(ADDRESS(ROW(),MATCH("税抜き対象外",$8:$8,0),2))-INDIRECT(ADDRESS(ROW(),MATCH("税抜確認額",$8:$8,0),2)),ROUNDDOWN(($I366-$K366)/(1+INDIRECT(ADDRESS(ROW(),MATCH("税率",$8:$8,0),2))),0)-INDIRECT(ADDRESS(ROW(),MATCH("計算後税抜対象外",$8:$8,0),2))-INDIRECT(ADDRESS(ROW(),MATCH("税抜き対象外",$8:$8,0),2))-INDIRECT(ADDRESS(ROW(),MATCH("税抜確認額",$8:$8,0),)))</f>
        <v>0</v>
      </c>
      <c r="R366" s="120">
        <v>0.1</v>
      </c>
      <c r="S366" s="125"/>
      <c r="T366" s="125"/>
      <c r="U366" s="125"/>
      <c r="V366" s="122"/>
      <c r="W366" s="124">
        <f ca="1"/>
        <v>0</v>
      </c>
      <c r="X366" s="124">
        <f ca="1"/>
        <v>0</v>
      </c>
      <c r="Y366" s="124">
        <f ca="1"/>
        <v>0</v>
      </c>
      <c r="AD366">
        <f t="shared" si="31"/>
        <v>0</v>
      </c>
      <c r="AE366">
        <f t="shared" si="32"/>
        <v>0</v>
      </c>
      <c r="AF366">
        <f t="shared" si="33"/>
        <v>0</v>
      </c>
    </row>
    <row r="367" spans="3:32" hidden="1" outlineLevel="1">
      <c r="C367" s="13" t="s">
        <v>37</v>
      </c>
      <c r="D367" s="49">
        <f t="shared" si="30"/>
        <v>358</v>
      </c>
      <c r="E367" s="42"/>
      <c r="F367" s="63"/>
      <c r="G367" s="51"/>
      <c r="H367" s="51"/>
      <c r="I367" s="58">
        <v>0</v>
      </c>
      <c r="J367" s="69">
        <v>0.1</v>
      </c>
      <c r="K367" s="58"/>
      <c r="L367" s="70">
        <f t="shared" si="34"/>
        <v>0</v>
      </c>
      <c r="M367" s="51"/>
      <c r="N367" s="51"/>
      <c r="O367" s="7"/>
      <c r="P367" s="101">
        <f t="shared" si="35"/>
        <v>358</v>
      </c>
      <c r="Q367" s="119" cm="1">
        <f t="array" aca="1" ref="Q367" ca="1">IF($J367=INDIRECT(ADDRESS(ROW(),MATCH("税率",$8:$8,0),2)),$L367-INDIRECT(ADDRESS(ROW(),MATCH("計算後税抜対象外",$8:$8,0),2))-INDIRECT(ADDRESS(ROW(),MATCH("税抜き対象外",$8:$8,0),2))-INDIRECT(ADDRESS(ROW(),MATCH("税抜確認額",$8:$8,0),2)),ROUNDDOWN(($I367-$K367)/(1+INDIRECT(ADDRESS(ROW(),MATCH("税率",$8:$8,0),2))),0)-INDIRECT(ADDRESS(ROW(),MATCH("計算後税抜対象外",$8:$8,0),2))-INDIRECT(ADDRESS(ROW(),MATCH("税抜き対象外",$8:$8,0),2))-INDIRECT(ADDRESS(ROW(),MATCH("税抜確認額",$8:$8,0),)))</f>
        <v>0</v>
      </c>
      <c r="R367" s="120">
        <v>0.1</v>
      </c>
      <c r="S367" s="125"/>
      <c r="T367" s="125"/>
      <c r="U367" s="125"/>
      <c r="V367" s="122"/>
      <c r="W367" s="124">
        <f ca="1"/>
        <v>0</v>
      </c>
      <c r="X367" s="124">
        <f ca="1"/>
        <v>0</v>
      </c>
      <c r="Y367" s="124">
        <f ca="1"/>
        <v>0</v>
      </c>
      <c r="AD367">
        <f t="shared" si="31"/>
        <v>0</v>
      </c>
      <c r="AE367">
        <f t="shared" si="32"/>
        <v>0</v>
      </c>
      <c r="AF367">
        <f t="shared" si="33"/>
        <v>0</v>
      </c>
    </row>
    <row r="368" spans="3:32" hidden="1" outlineLevel="1">
      <c r="C368" s="13" t="s">
        <v>37</v>
      </c>
      <c r="D368" s="49">
        <f t="shared" si="30"/>
        <v>359</v>
      </c>
      <c r="E368" s="42"/>
      <c r="F368" s="63"/>
      <c r="G368" s="51"/>
      <c r="H368" s="51"/>
      <c r="I368" s="58">
        <v>0</v>
      </c>
      <c r="J368" s="69">
        <v>0.1</v>
      </c>
      <c r="K368" s="58"/>
      <c r="L368" s="70">
        <f t="shared" si="34"/>
        <v>0</v>
      </c>
      <c r="M368" s="51"/>
      <c r="N368" s="51"/>
      <c r="O368" s="7"/>
      <c r="P368" s="101">
        <f t="shared" si="35"/>
        <v>359</v>
      </c>
      <c r="Q368" s="119" cm="1">
        <f t="array" aca="1" ref="Q368" ca="1">IF($J368=INDIRECT(ADDRESS(ROW(),MATCH("税率",$8:$8,0),2)),$L368-INDIRECT(ADDRESS(ROW(),MATCH("計算後税抜対象外",$8:$8,0),2))-INDIRECT(ADDRESS(ROW(),MATCH("税抜き対象外",$8:$8,0),2))-INDIRECT(ADDRESS(ROW(),MATCH("税抜確認額",$8:$8,0),2)),ROUNDDOWN(($I368-$K368)/(1+INDIRECT(ADDRESS(ROW(),MATCH("税率",$8:$8,0),2))),0)-INDIRECT(ADDRESS(ROW(),MATCH("計算後税抜対象外",$8:$8,0),2))-INDIRECT(ADDRESS(ROW(),MATCH("税抜き対象外",$8:$8,0),2))-INDIRECT(ADDRESS(ROW(),MATCH("税抜確認額",$8:$8,0),)))</f>
        <v>0</v>
      </c>
      <c r="R368" s="120">
        <v>0.1</v>
      </c>
      <c r="S368" s="125"/>
      <c r="T368" s="125"/>
      <c r="U368" s="125"/>
      <c r="V368" s="122"/>
      <c r="W368" s="124">
        <f ca="1"/>
        <v>0</v>
      </c>
      <c r="X368" s="124">
        <f ca="1"/>
        <v>0</v>
      </c>
      <c r="Y368" s="124">
        <f ca="1"/>
        <v>0</v>
      </c>
      <c r="AD368">
        <f t="shared" si="31"/>
        <v>0</v>
      </c>
      <c r="AE368">
        <f t="shared" si="32"/>
        <v>0</v>
      </c>
      <c r="AF368">
        <f t="shared" si="33"/>
        <v>0</v>
      </c>
    </row>
    <row r="369" spans="3:32" hidden="1" outlineLevel="1">
      <c r="C369" s="13" t="s">
        <v>37</v>
      </c>
      <c r="D369" s="49">
        <f t="shared" si="30"/>
        <v>360</v>
      </c>
      <c r="E369" s="42"/>
      <c r="F369" s="63"/>
      <c r="G369" s="51"/>
      <c r="H369" s="51"/>
      <c r="I369" s="58">
        <v>0</v>
      </c>
      <c r="J369" s="69">
        <v>0.1</v>
      </c>
      <c r="K369" s="58"/>
      <c r="L369" s="70">
        <f t="shared" si="34"/>
        <v>0</v>
      </c>
      <c r="M369" s="51"/>
      <c r="N369" s="51"/>
      <c r="O369" s="7"/>
      <c r="P369" s="101">
        <f t="shared" si="35"/>
        <v>360</v>
      </c>
      <c r="Q369" s="119" cm="1">
        <f t="array" aca="1" ref="Q369" ca="1">IF($J369=INDIRECT(ADDRESS(ROW(),MATCH("税率",$8:$8,0),2)),$L369-INDIRECT(ADDRESS(ROW(),MATCH("計算後税抜対象外",$8:$8,0),2))-INDIRECT(ADDRESS(ROW(),MATCH("税抜き対象外",$8:$8,0),2))-INDIRECT(ADDRESS(ROW(),MATCH("税抜確認額",$8:$8,0),2)),ROUNDDOWN(($I369-$K369)/(1+INDIRECT(ADDRESS(ROW(),MATCH("税率",$8:$8,0),2))),0)-INDIRECT(ADDRESS(ROW(),MATCH("計算後税抜対象外",$8:$8,0),2))-INDIRECT(ADDRESS(ROW(),MATCH("税抜き対象外",$8:$8,0),2))-INDIRECT(ADDRESS(ROW(),MATCH("税抜確認額",$8:$8,0),)))</f>
        <v>0</v>
      </c>
      <c r="R369" s="120">
        <v>0.1</v>
      </c>
      <c r="S369" s="125"/>
      <c r="T369" s="125"/>
      <c r="U369" s="125"/>
      <c r="V369" s="122"/>
      <c r="W369" s="124">
        <f ca="1"/>
        <v>0</v>
      </c>
      <c r="X369" s="124">
        <f ca="1"/>
        <v>0</v>
      </c>
      <c r="Y369" s="124">
        <f ca="1"/>
        <v>0</v>
      </c>
      <c r="AD369">
        <f t="shared" si="31"/>
        <v>0</v>
      </c>
      <c r="AE369">
        <f t="shared" si="32"/>
        <v>0</v>
      </c>
      <c r="AF369">
        <f t="shared" si="33"/>
        <v>0</v>
      </c>
    </row>
    <row r="370" spans="3:32" hidden="1" outlineLevel="1">
      <c r="C370" s="13" t="s">
        <v>37</v>
      </c>
      <c r="D370" s="49">
        <f t="shared" si="30"/>
        <v>361</v>
      </c>
      <c r="E370" s="42"/>
      <c r="F370" s="63"/>
      <c r="G370" s="51"/>
      <c r="H370" s="51"/>
      <c r="I370" s="58">
        <v>0</v>
      </c>
      <c r="J370" s="69">
        <v>0.1</v>
      </c>
      <c r="K370" s="58"/>
      <c r="L370" s="70">
        <f t="shared" si="34"/>
        <v>0</v>
      </c>
      <c r="M370" s="51"/>
      <c r="N370" s="51"/>
      <c r="O370" s="7"/>
      <c r="P370" s="101">
        <f t="shared" si="35"/>
        <v>361</v>
      </c>
      <c r="Q370" s="119" cm="1">
        <f t="array" aca="1" ref="Q370" ca="1">IF($J370=INDIRECT(ADDRESS(ROW(),MATCH("税率",$8:$8,0),2)),$L370-INDIRECT(ADDRESS(ROW(),MATCH("計算後税抜対象外",$8:$8,0),2))-INDIRECT(ADDRESS(ROW(),MATCH("税抜き対象外",$8:$8,0),2))-INDIRECT(ADDRESS(ROW(),MATCH("税抜確認額",$8:$8,0),2)),ROUNDDOWN(($I370-$K370)/(1+INDIRECT(ADDRESS(ROW(),MATCH("税率",$8:$8,0),2))),0)-INDIRECT(ADDRESS(ROW(),MATCH("計算後税抜対象外",$8:$8,0),2))-INDIRECT(ADDRESS(ROW(),MATCH("税抜き対象外",$8:$8,0),2))-INDIRECT(ADDRESS(ROW(),MATCH("税抜確認額",$8:$8,0),)))</f>
        <v>0</v>
      </c>
      <c r="R370" s="120">
        <v>0.1</v>
      </c>
      <c r="S370" s="125"/>
      <c r="T370" s="125"/>
      <c r="U370" s="125"/>
      <c r="V370" s="122"/>
      <c r="W370" s="124">
        <f ca="1"/>
        <v>0</v>
      </c>
      <c r="X370" s="124">
        <f ca="1"/>
        <v>0</v>
      </c>
      <c r="Y370" s="124">
        <f ca="1"/>
        <v>0</v>
      </c>
      <c r="AD370">
        <f t="shared" si="31"/>
        <v>0</v>
      </c>
      <c r="AE370">
        <f t="shared" si="32"/>
        <v>0</v>
      </c>
      <c r="AF370">
        <f t="shared" si="33"/>
        <v>0</v>
      </c>
    </row>
    <row r="371" spans="3:32" hidden="1" outlineLevel="1">
      <c r="C371" s="13" t="s">
        <v>37</v>
      </c>
      <c r="D371" s="49">
        <f t="shared" si="30"/>
        <v>362</v>
      </c>
      <c r="E371" s="42"/>
      <c r="F371" s="63"/>
      <c r="G371" s="51"/>
      <c r="H371" s="51"/>
      <c r="I371" s="58">
        <v>0</v>
      </c>
      <c r="J371" s="69">
        <v>0.1</v>
      </c>
      <c r="K371" s="58"/>
      <c r="L371" s="70">
        <f t="shared" si="34"/>
        <v>0</v>
      </c>
      <c r="M371" s="51"/>
      <c r="N371" s="51"/>
      <c r="O371" s="7"/>
      <c r="P371" s="101">
        <f t="shared" si="35"/>
        <v>362</v>
      </c>
      <c r="Q371" s="119" cm="1">
        <f t="array" aca="1" ref="Q371" ca="1">IF($J371=INDIRECT(ADDRESS(ROW(),MATCH("税率",$8:$8,0),2)),$L371-INDIRECT(ADDRESS(ROW(),MATCH("計算後税抜対象外",$8:$8,0),2))-INDIRECT(ADDRESS(ROW(),MATCH("税抜き対象外",$8:$8,0),2))-INDIRECT(ADDRESS(ROW(),MATCH("税抜確認額",$8:$8,0),2)),ROUNDDOWN(($I371-$K371)/(1+INDIRECT(ADDRESS(ROW(),MATCH("税率",$8:$8,0),2))),0)-INDIRECT(ADDRESS(ROW(),MATCH("計算後税抜対象外",$8:$8,0),2))-INDIRECT(ADDRESS(ROW(),MATCH("税抜き対象外",$8:$8,0),2))-INDIRECT(ADDRESS(ROW(),MATCH("税抜確認額",$8:$8,0),)))</f>
        <v>0</v>
      </c>
      <c r="R371" s="120">
        <v>0.1</v>
      </c>
      <c r="S371" s="125"/>
      <c r="T371" s="125"/>
      <c r="U371" s="125"/>
      <c r="V371" s="122"/>
      <c r="W371" s="124">
        <f ca="1"/>
        <v>0</v>
      </c>
      <c r="X371" s="124">
        <f ca="1"/>
        <v>0</v>
      </c>
      <c r="Y371" s="124">
        <f ca="1"/>
        <v>0</v>
      </c>
      <c r="AD371">
        <f t="shared" si="31"/>
        <v>0</v>
      </c>
      <c r="AE371">
        <f t="shared" si="32"/>
        <v>0</v>
      </c>
      <c r="AF371">
        <f t="shared" si="33"/>
        <v>0</v>
      </c>
    </row>
    <row r="372" spans="3:32" hidden="1" outlineLevel="1">
      <c r="C372" s="13" t="s">
        <v>37</v>
      </c>
      <c r="D372" s="49">
        <f t="shared" si="30"/>
        <v>363</v>
      </c>
      <c r="E372" s="42"/>
      <c r="F372" s="63"/>
      <c r="G372" s="51"/>
      <c r="H372" s="51"/>
      <c r="I372" s="58">
        <v>0</v>
      </c>
      <c r="J372" s="69">
        <v>0.1</v>
      </c>
      <c r="K372" s="58"/>
      <c r="L372" s="70">
        <f t="shared" si="34"/>
        <v>0</v>
      </c>
      <c r="M372" s="51"/>
      <c r="N372" s="51"/>
      <c r="O372" s="7"/>
      <c r="P372" s="101">
        <f t="shared" si="35"/>
        <v>363</v>
      </c>
      <c r="Q372" s="119" cm="1">
        <f t="array" aca="1" ref="Q372" ca="1">IF($J372=INDIRECT(ADDRESS(ROW(),MATCH("税率",$8:$8,0),2)),$L372-INDIRECT(ADDRESS(ROW(),MATCH("計算後税抜対象外",$8:$8,0),2))-INDIRECT(ADDRESS(ROW(),MATCH("税抜き対象外",$8:$8,0),2))-INDIRECT(ADDRESS(ROW(),MATCH("税抜確認額",$8:$8,0),2)),ROUNDDOWN(($I372-$K372)/(1+INDIRECT(ADDRESS(ROW(),MATCH("税率",$8:$8,0),2))),0)-INDIRECT(ADDRESS(ROW(),MATCH("計算後税抜対象外",$8:$8,0),2))-INDIRECT(ADDRESS(ROW(),MATCH("税抜き対象外",$8:$8,0),2))-INDIRECT(ADDRESS(ROW(),MATCH("税抜確認額",$8:$8,0),)))</f>
        <v>0</v>
      </c>
      <c r="R372" s="120">
        <v>0.1</v>
      </c>
      <c r="S372" s="125"/>
      <c r="T372" s="125"/>
      <c r="U372" s="125"/>
      <c r="V372" s="122"/>
      <c r="W372" s="124">
        <f ca="1"/>
        <v>0</v>
      </c>
      <c r="X372" s="124">
        <f ca="1"/>
        <v>0</v>
      </c>
      <c r="Y372" s="124">
        <f ca="1"/>
        <v>0</v>
      </c>
      <c r="AD372">
        <f t="shared" si="31"/>
        <v>0</v>
      </c>
      <c r="AE372">
        <f t="shared" si="32"/>
        <v>0</v>
      </c>
      <c r="AF372">
        <f t="shared" si="33"/>
        <v>0</v>
      </c>
    </row>
    <row r="373" spans="3:32" hidden="1" outlineLevel="1">
      <c r="C373" s="13" t="s">
        <v>37</v>
      </c>
      <c r="D373" s="49">
        <f t="shared" si="30"/>
        <v>364</v>
      </c>
      <c r="E373" s="42"/>
      <c r="F373" s="63"/>
      <c r="G373" s="51"/>
      <c r="H373" s="51"/>
      <c r="I373" s="58">
        <v>0</v>
      </c>
      <c r="J373" s="69">
        <v>0.1</v>
      </c>
      <c r="K373" s="58"/>
      <c r="L373" s="70">
        <f t="shared" si="34"/>
        <v>0</v>
      </c>
      <c r="M373" s="51"/>
      <c r="N373" s="51"/>
      <c r="O373" s="7"/>
      <c r="P373" s="101">
        <f t="shared" si="35"/>
        <v>364</v>
      </c>
      <c r="Q373" s="119" cm="1">
        <f t="array" aca="1" ref="Q373" ca="1">IF($J373=INDIRECT(ADDRESS(ROW(),MATCH("税率",$8:$8,0),2)),$L373-INDIRECT(ADDRESS(ROW(),MATCH("計算後税抜対象外",$8:$8,0),2))-INDIRECT(ADDRESS(ROW(),MATCH("税抜き対象外",$8:$8,0),2))-INDIRECT(ADDRESS(ROW(),MATCH("税抜確認額",$8:$8,0),2)),ROUNDDOWN(($I373-$K373)/(1+INDIRECT(ADDRESS(ROW(),MATCH("税率",$8:$8,0),2))),0)-INDIRECT(ADDRESS(ROW(),MATCH("計算後税抜対象外",$8:$8,0),2))-INDIRECT(ADDRESS(ROW(),MATCH("税抜き対象外",$8:$8,0),2))-INDIRECT(ADDRESS(ROW(),MATCH("税抜確認額",$8:$8,0),)))</f>
        <v>0</v>
      </c>
      <c r="R373" s="120">
        <v>0.1</v>
      </c>
      <c r="S373" s="125"/>
      <c r="T373" s="125"/>
      <c r="U373" s="125"/>
      <c r="V373" s="122"/>
      <c r="W373" s="124">
        <f ca="1"/>
        <v>0</v>
      </c>
      <c r="X373" s="124">
        <f ca="1"/>
        <v>0</v>
      </c>
      <c r="Y373" s="124">
        <f ca="1"/>
        <v>0</v>
      </c>
      <c r="AD373">
        <f t="shared" si="31"/>
        <v>0</v>
      </c>
      <c r="AE373">
        <f t="shared" si="32"/>
        <v>0</v>
      </c>
      <c r="AF373">
        <f t="shared" si="33"/>
        <v>0</v>
      </c>
    </row>
    <row r="374" spans="3:32" hidden="1" outlineLevel="1">
      <c r="C374" s="13" t="s">
        <v>37</v>
      </c>
      <c r="D374" s="49">
        <f t="shared" si="30"/>
        <v>365</v>
      </c>
      <c r="E374" s="42"/>
      <c r="F374" s="63"/>
      <c r="G374" s="51"/>
      <c r="H374" s="51"/>
      <c r="I374" s="58">
        <v>0</v>
      </c>
      <c r="J374" s="69">
        <v>0.1</v>
      </c>
      <c r="K374" s="58"/>
      <c r="L374" s="70">
        <f t="shared" si="34"/>
        <v>0</v>
      </c>
      <c r="M374" s="51"/>
      <c r="N374" s="51"/>
      <c r="O374" s="7"/>
      <c r="P374" s="101">
        <f t="shared" si="35"/>
        <v>365</v>
      </c>
      <c r="Q374" s="119" cm="1">
        <f t="array" aca="1" ref="Q374" ca="1">IF($J374=INDIRECT(ADDRESS(ROW(),MATCH("税率",$8:$8,0),2)),$L374-INDIRECT(ADDRESS(ROW(),MATCH("計算後税抜対象外",$8:$8,0),2))-INDIRECT(ADDRESS(ROW(),MATCH("税抜き対象外",$8:$8,0),2))-INDIRECT(ADDRESS(ROW(),MATCH("税抜確認額",$8:$8,0),2)),ROUNDDOWN(($I374-$K374)/(1+INDIRECT(ADDRESS(ROW(),MATCH("税率",$8:$8,0),2))),0)-INDIRECT(ADDRESS(ROW(),MATCH("計算後税抜対象外",$8:$8,0),2))-INDIRECT(ADDRESS(ROW(),MATCH("税抜き対象外",$8:$8,0),2))-INDIRECT(ADDRESS(ROW(),MATCH("税抜確認額",$8:$8,0),)))</f>
        <v>0</v>
      </c>
      <c r="R374" s="120">
        <v>0.1</v>
      </c>
      <c r="S374" s="125"/>
      <c r="T374" s="125"/>
      <c r="U374" s="125"/>
      <c r="V374" s="122"/>
      <c r="W374" s="124">
        <f ca="1"/>
        <v>0</v>
      </c>
      <c r="X374" s="124">
        <f ca="1"/>
        <v>0</v>
      </c>
      <c r="Y374" s="124">
        <f ca="1"/>
        <v>0</v>
      </c>
      <c r="AD374">
        <f t="shared" si="31"/>
        <v>0</v>
      </c>
      <c r="AE374">
        <f t="shared" si="32"/>
        <v>0</v>
      </c>
      <c r="AF374">
        <f t="shared" si="33"/>
        <v>0</v>
      </c>
    </row>
    <row r="375" spans="3:32" hidden="1" outlineLevel="1">
      <c r="C375" s="13" t="s">
        <v>37</v>
      </c>
      <c r="D375" s="49">
        <f t="shared" si="30"/>
        <v>366</v>
      </c>
      <c r="E375" s="42"/>
      <c r="F375" s="63"/>
      <c r="G375" s="51"/>
      <c r="H375" s="51"/>
      <c r="I375" s="58">
        <v>0</v>
      </c>
      <c r="J375" s="69">
        <v>0.1</v>
      </c>
      <c r="K375" s="58"/>
      <c r="L375" s="70">
        <f t="shared" si="34"/>
        <v>0</v>
      </c>
      <c r="M375" s="51"/>
      <c r="N375" s="51"/>
      <c r="O375" s="7"/>
      <c r="P375" s="101">
        <f t="shared" si="35"/>
        <v>366</v>
      </c>
      <c r="Q375" s="119" cm="1">
        <f t="array" aca="1" ref="Q375" ca="1">IF($J375=INDIRECT(ADDRESS(ROW(),MATCH("税率",$8:$8,0),2)),$L375-INDIRECT(ADDRESS(ROW(),MATCH("計算後税抜対象外",$8:$8,0),2))-INDIRECT(ADDRESS(ROW(),MATCH("税抜き対象外",$8:$8,0),2))-INDIRECT(ADDRESS(ROW(),MATCH("税抜確認額",$8:$8,0),2)),ROUNDDOWN(($I375-$K375)/(1+INDIRECT(ADDRESS(ROW(),MATCH("税率",$8:$8,0),2))),0)-INDIRECT(ADDRESS(ROW(),MATCH("計算後税抜対象外",$8:$8,0),2))-INDIRECT(ADDRESS(ROW(),MATCH("税抜き対象外",$8:$8,0),2))-INDIRECT(ADDRESS(ROW(),MATCH("税抜確認額",$8:$8,0),)))</f>
        <v>0</v>
      </c>
      <c r="R375" s="120">
        <v>0.1</v>
      </c>
      <c r="S375" s="125"/>
      <c r="T375" s="125"/>
      <c r="U375" s="125"/>
      <c r="V375" s="122"/>
      <c r="W375" s="124">
        <f ca="1"/>
        <v>0</v>
      </c>
      <c r="X375" s="124">
        <f ca="1"/>
        <v>0</v>
      </c>
      <c r="Y375" s="124">
        <f ca="1"/>
        <v>0</v>
      </c>
      <c r="AD375">
        <f t="shared" si="31"/>
        <v>0</v>
      </c>
      <c r="AE375">
        <f t="shared" si="32"/>
        <v>0</v>
      </c>
      <c r="AF375">
        <f t="shared" si="33"/>
        <v>0</v>
      </c>
    </row>
    <row r="376" spans="3:32" hidden="1" outlineLevel="1">
      <c r="C376" s="13" t="s">
        <v>37</v>
      </c>
      <c r="D376" s="49">
        <f t="shared" si="30"/>
        <v>367</v>
      </c>
      <c r="E376" s="42"/>
      <c r="F376" s="63"/>
      <c r="G376" s="51"/>
      <c r="H376" s="51"/>
      <c r="I376" s="58">
        <v>0</v>
      </c>
      <c r="J376" s="69">
        <v>0.1</v>
      </c>
      <c r="K376" s="58"/>
      <c r="L376" s="70">
        <f t="shared" si="34"/>
        <v>0</v>
      </c>
      <c r="M376" s="51"/>
      <c r="N376" s="51"/>
      <c r="O376" s="7"/>
      <c r="P376" s="101">
        <f t="shared" si="35"/>
        <v>367</v>
      </c>
      <c r="Q376" s="119" cm="1">
        <f t="array" aca="1" ref="Q376" ca="1">IF($J376=INDIRECT(ADDRESS(ROW(),MATCH("税率",$8:$8,0),2)),$L376-INDIRECT(ADDRESS(ROW(),MATCH("計算後税抜対象外",$8:$8,0),2))-INDIRECT(ADDRESS(ROW(),MATCH("税抜き対象外",$8:$8,0),2))-INDIRECT(ADDRESS(ROW(),MATCH("税抜確認額",$8:$8,0),2)),ROUNDDOWN(($I376-$K376)/(1+INDIRECT(ADDRESS(ROW(),MATCH("税率",$8:$8,0),2))),0)-INDIRECT(ADDRESS(ROW(),MATCH("計算後税抜対象外",$8:$8,0),2))-INDIRECT(ADDRESS(ROW(),MATCH("税抜き対象外",$8:$8,0),2))-INDIRECT(ADDRESS(ROW(),MATCH("税抜確認額",$8:$8,0),)))</f>
        <v>0</v>
      </c>
      <c r="R376" s="120">
        <v>0.1</v>
      </c>
      <c r="S376" s="125"/>
      <c r="T376" s="125"/>
      <c r="U376" s="125"/>
      <c r="V376" s="122"/>
      <c r="W376" s="124">
        <f ca="1"/>
        <v>0</v>
      </c>
      <c r="X376" s="124">
        <f ca="1"/>
        <v>0</v>
      </c>
      <c r="Y376" s="124">
        <f ca="1"/>
        <v>0</v>
      </c>
      <c r="AD376">
        <f t="shared" si="31"/>
        <v>0</v>
      </c>
      <c r="AE376">
        <f t="shared" si="32"/>
        <v>0</v>
      </c>
      <c r="AF376">
        <f t="shared" si="33"/>
        <v>0</v>
      </c>
    </row>
    <row r="377" spans="3:32" hidden="1" outlineLevel="1">
      <c r="C377" s="13" t="s">
        <v>37</v>
      </c>
      <c r="D377" s="49">
        <f t="shared" si="30"/>
        <v>368</v>
      </c>
      <c r="E377" s="42"/>
      <c r="F377" s="63"/>
      <c r="G377" s="51"/>
      <c r="H377" s="51"/>
      <c r="I377" s="58">
        <v>0</v>
      </c>
      <c r="J377" s="69">
        <v>0.1</v>
      </c>
      <c r="K377" s="58"/>
      <c r="L377" s="70">
        <f t="shared" si="34"/>
        <v>0</v>
      </c>
      <c r="M377" s="51"/>
      <c r="N377" s="51"/>
      <c r="O377" s="7"/>
      <c r="P377" s="101">
        <f t="shared" si="35"/>
        <v>368</v>
      </c>
      <c r="Q377" s="119" cm="1">
        <f t="array" aca="1" ref="Q377" ca="1">IF($J377=INDIRECT(ADDRESS(ROW(),MATCH("税率",$8:$8,0),2)),$L377-INDIRECT(ADDRESS(ROW(),MATCH("計算後税抜対象外",$8:$8,0),2))-INDIRECT(ADDRESS(ROW(),MATCH("税抜き対象外",$8:$8,0),2))-INDIRECT(ADDRESS(ROW(),MATCH("税抜確認額",$8:$8,0),2)),ROUNDDOWN(($I377-$K377)/(1+INDIRECT(ADDRESS(ROW(),MATCH("税率",$8:$8,0),2))),0)-INDIRECT(ADDRESS(ROW(),MATCH("計算後税抜対象外",$8:$8,0),2))-INDIRECT(ADDRESS(ROW(),MATCH("税抜き対象外",$8:$8,0),2))-INDIRECT(ADDRESS(ROW(),MATCH("税抜確認額",$8:$8,0),)))</f>
        <v>0</v>
      </c>
      <c r="R377" s="120">
        <v>0.1</v>
      </c>
      <c r="S377" s="125"/>
      <c r="T377" s="125"/>
      <c r="U377" s="125"/>
      <c r="V377" s="122"/>
      <c r="W377" s="124">
        <f ca="1"/>
        <v>0</v>
      </c>
      <c r="X377" s="124">
        <f ca="1"/>
        <v>0</v>
      </c>
      <c r="Y377" s="124">
        <f ca="1"/>
        <v>0</v>
      </c>
      <c r="AD377">
        <f t="shared" si="31"/>
        <v>0</v>
      </c>
      <c r="AE377">
        <f t="shared" si="32"/>
        <v>0</v>
      </c>
      <c r="AF377">
        <f t="shared" si="33"/>
        <v>0</v>
      </c>
    </row>
    <row r="378" spans="3:32" hidden="1" outlineLevel="1">
      <c r="C378" s="13" t="s">
        <v>37</v>
      </c>
      <c r="D378" s="49">
        <f t="shared" si="30"/>
        <v>369</v>
      </c>
      <c r="E378" s="42"/>
      <c r="F378" s="63"/>
      <c r="G378" s="51"/>
      <c r="H378" s="51"/>
      <c r="I378" s="58">
        <v>0</v>
      </c>
      <c r="J378" s="69">
        <v>0.1</v>
      </c>
      <c r="K378" s="58"/>
      <c r="L378" s="70">
        <f t="shared" si="34"/>
        <v>0</v>
      </c>
      <c r="M378" s="51"/>
      <c r="N378" s="51"/>
      <c r="O378" s="7"/>
      <c r="P378" s="101">
        <f t="shared" si="35"/>
        <v>369</v>
      </c>
      <c r="Q378" s="119" cm="1">
        <f t="array" aca="1" ref="Q378" ca="1">IF($J378=INDIRECT(ADDRESS(ROW(),MATCH("税率",$8:$8,0),2)),$L378-INDIRECT(ADDRESS(ROW(),MATCH("計算後税抜対象外",$8:$8,0),2))-INDIRECT(ADDRESS(ROW(),MATCH("税抜き対象外",$8:$8,0),2))-INDIRECT(ADDRESS(ROW(),MATCH("税抜確認額",$8:$8,0),2)),ROUNDDOWN(($I378-$K378)/(1+INDIRECT(ADDRESS(ROW(),MATCH("税率",$8:$8,0),2))),0)-INDIRECT(ADDRESS(ROW(),MATCH("計算後税抜対象外",$8:$8,0),2))-INDIRECT(ADDRESS(ROW(),MATCH("税抜き対象外",$8:$8,0),2))-INDIRECT(ADDRESS(ROW(),MATCH("税抜確認額",$8:$8,0),)))</f>
        <v>0</v>
      </c>
      <c r="R378" s="120">
        <v>0.1</v>
      </c>
      <c r="S378" s="125"/>
      <c r="T378" s="125"/>
      <c r="U378" s="125"/>
      <c r="V378" s="122"/>
      <c r="W378" s="124">
        <f ca="1"/>
        <v>0</v>
      </c>
      <c r="X378" s="124">
        <f ca="1"/>
        <v>0</v>
      </c>
      <c r="Y378" s="124">
        <f ca="1"/>
        <v>0</v>
      </c>
      <c r="AD378">
        <f t="shared" si="31"/>
        <v>0</v>
      </c>
      <c r="AE378">
        <f t="shared" si="32"/>
        <v>0</v>
      </c>
      <c r="AF378">
        <f t="shared" si="33"/>
        <v>0</v>
      </c>
    </row>
    <row r="379" spans="3:32" hidden="1" outlineLevel="1">
      <c r="C379" s="13" t="s">
        <v>37</v>
      </c>
      <c r="D379" s="49">
        <f t="shared" ref="D379:D442" si="36">D378+1</f>
        <v>370</v>
      </c>
      <c r="E379" s="42"/>
      <c r="F379" s="63"/>
      <c r="G379" s="51"/>
      <c r="H379" s="51"/>
      <c r="I379" s="58">
        <v>0</v>
      </c>
      <c r="J379" s="69">
        <v>0.1</v>
      </c>
      <c r="K379" s="58"/>
      <c r="L379" s="70">
        <f t="shared" si="34"/>
        <v>0</v>
      </c>
      <c r="M379" s="51"/>
      <c r="N379" s="51"/>
      <c r="O379" s="7"/>
      <c r="P379" s="101">
        <f t="shared" si="35"/>
        <v>370</v>
      </c>
      <c r="Q379" s="119" cm="1">
        <f t="array" aca="1" ref="Q379" ca="1">IF($J379=INDIRECT(ADDRESS(ROW(),MATCH("税率",$8:$8,0),2)),$L379-INDIRECT(ADDRESS(ROW(),MATCH("計算後税抜対象外",$8:$8,0),2))-INDIRECT(ADDRESS(ROW(),MATCH("税抜き対象外",$8:$8,0),2))-INDIRECT(ADDRESS(ROW(),MATCH("税抜確認額",$8:$8,0),2)),ROUNDDOWN(($I379-$K379)/(1+INDIRECT(ADDRESS(ROW(),MATCH("税率",$8:$8,0),2))),0)-INDIRECT(ADDRESS(ROW(),MATCH("計算後税抜対象外",$8:$8,0),2))-INDIRECT(ADDRESS(ROW(),MATCH("税抜き対象外",$8:$8,0),2))-INDIRECT(ADDRESS(ROW(),MATCH("税抜確認額",$8:$8,0),)))</f>
        <v>0</v>
      </c>
      <c r="R379" s="120">
        <v>0.1</v>
      </c>
      <c r="S379" s="125"/>
      <c r="T379" s="125"/>
      <c r="U379" s="125"/>
      <c r="V379" s="122"/>
      <c r="W379" s="124">
        <f ca="1"/>
        <v>0</v>
      </c>
      <c r="X379" s="124">
        <f ca="1"/>
        <v>0</v>
      </c>
      <c r="Y379" s="124">
        <f ca="1"/>
        <v>0</v>
      </c>
      <c r="AD379">
        <f t="shared" si="31"/>
        <v>0</v>
      </c>
      <c r="AE379">
        <f t="shared" si="32"/>
        <v>0</v>
      </c>
      <c r="AF379">
        <f t="shared" si="33"/>
        <v>0</v>
      </c>
    </row>
    <row r="380" spans="3:32" hidden="1" outlineLevel="1">
      <c r="C380" s="13" t="s">
        <v>37</v>
      </c>
      <c r="D380" s="49">
        <f t="shared" si="36"/>
        <v>371</v>
      </c>
      <c r="E380" s="42"/>
      <c r="F380" s="63"/>
      <c r="G380" s="51"/>
      <c r="H380" s="51"/>
      <c r="I380" s="58">
        <v>0</v>
      </c>
      <c r="J380" s="69">
        <v>0.1</v>
      </c>
      <c r="K380" s="58"/>
      <c r="L380" s="70">
        <f t="shared" si="34"/>
        <v>0</v>
      </c>
      <c r="M380" s="51"/>
      <c r="N380" s="51"/>
      <c r="O380" s="7"/>
      <c r="P380" s="101">
        <f t="shared" si="35"/>
        <v>371</v>
      </c>
      <c r="Q380" s="119" cm="1">
        <f t="array" aca="1" ref="Q380" ca="1">IF($J380=INDIRECT(ADDRESS(ROW(),MATCH("税率",$8:$8,0),2)),$L380-INDIRECT(ADDRESS(ROW(),MATCH("計算後税抜対象外",$8:$8,0),2))-INDIRECT(ADDRESS(ROW(),MATCH("税抜き対象外",$8:$8,0),2))-INDIRECT(ADDRESS(ROW(),MATCH("税抜確認額",$8:$8,0),2)),ROUNDDOWN(($I380-$K380)/(1+INDIRECT(ADDRESS(ROW(),MATCH("税率",$8:$8,0),2))),0)-INDIRECT(ADDRESS(ROW(),MATCH("計算後税抜対象外",$8:$8,0),2))-INDIRECT(ADDRESS(ROW(),MATCH("税抜き対象外",$8:$8,0),2))-INDIRECT(ADDRESS(ROW(),MATCH("税抜確認額",$8:$8,0),)))</f>
        <v>0</v>
      </c>
      <c r="R380" s="120">
        <v>0.1</v>
      </c>
      <c r="S380" s="125"/>
      <c r="T380" s="125"/>
      <c r="U380" s="125"/>
      <c r="V380" s="122"/>
      <c r="W380" s="124">
        <f ca="1"/>
        <v>0</v>
      </c>
      <c r="X380" s="124">
        <f ca="1"/>
        <v>0</v>
      </c>
      <c r="Y380" s="124">
        <f ca="1"/>
        <v>0</v>
      </c>
      <c r="AD380">
        <f t="shared" si="31"/>
        <v>0</v>
      </c>
      <c r="AE380">
        <f t="shared" si="32"/>
        <v>0</v>
      </c>
      <c r="AF380">
        <f t="shared" si="33"/>
        <v>0</v>
      </c>
    </row>
    <row r="381" spans="3:32" hidden="1" outlineLevel="1">
      <c r="C381" s="13" t="s">
        <v>37</v>
      </c>
      <c r="D381" s="49">
        <f t="shared" si="36"/>
        <v>372</v>
      </c>
      <c r="E381" s="42"/>
      <c r="F381" s="63"/>
      <c r="G381" s="51"/>
      <c r="H381" s="51"/>
      <c r="I381" s="58">
        <v>0</v>
      </c>
      <c r="J381" s="69">
        <v>0.1</v>
      </c>
      <c r="K381" s="58"/>
      <c r="L381" s="70">
        <f t="shared" si="34"/>
        <v>0</v>
      </c>
      <c r="M381" s="51"/>
      <c r="N381" s="51"/>
      <c r="O381" s="7"/>
      <c r="P381" s="101">
        <f t="shared" si="35"/>
        <v>372</v>
      </c>
      <c r="Q381" s="119" cm="1">
        <f t="array" aca="1" ref="Q381" ca="1">IF($J381=INDIRECT(ADDRESS(ROW(),MATCH("税率",$8:$8,0),2)),$L381-INDIRECT(ADDRESS(ROW(),MATCH("計算後税抜対象外",$8:$8,0),2))-INDIRECT(ADDRESS(ROW(),MATCH("税抜き対象外",$8:$8,0),2))-INDIRECT(ADDRESS(ROW(),MATCH("税抜確認額",$8:$8,0),2)),ROUNDDOWN(($I381-$K381)/(1+INDIRECT(ADDRESS(ROW(),MATCH("税率",$8:$8,0),2))),0)-INDIRECT(ADDRESS(ROW(),MATCH("計算後税抜対象外",$8:$8,0),2))-INDIRECT(ADDRESS(ROW(),MATCH("税抜き対象外",$8:$8,0),2))-INDIRECT(ADDRESS(ROW(),MATCH("税抜確認額",$8:$8,0),)))</f>
        <v>0</v>
      </c>
      <c r="R381" s="120">
        <v>0.1</v>
      </c>
      <c r="S381" s="125"/>
      <c r="T381" s="125"/>
      <c r="U381" s="125"/>
      <c r="V381" s="122"/>
      <c r="W381" s="124">
        <f ca="1"/>
        <v>0</v>
      </c>
      <c r="X381" s="124">
        <f ca="1"/>
        <v>0</v>
      </c>
      <c r="Y381" s="124">
        <f ca="1"/>
        <v>0</v>
      </c>
      <c r="AD381">
        <f t="shared" si="31"/>
        <v>0</v>
      </c>
      <c r="AE381">
        <f t="shared" si="32"/>
        <v>0</v>
      </c>
      <c r="AF381">
        <f t="shared" si="33"/>
        <v>0</v>
      </c>
    </row>
    <row r="382" spans="3:32" hidden="1" outlineLevel="1">
      <c r="C382" s="13" t="s">
        <v>37</v>
      </c>
      <c r="D382" s="49">
        <f t="shared" si="36"/>
        <v>373</v>
      </c>
      <c r="E382" s="42"/>
      <c r="F382" s="63"/>
      <c r="G382" s="51"/>
      <c r="H382" s="51"/>
      <c r="I382" s="58">
        <v>0</v>
      </c>
      <c r="J382" s="69">
        <v>0.1</v>
      </c>
      <c r="K382" s="58"/>
      <c r="L382" s="70">
        <f t="shared" si="34"/>
        <v>0</v>
      </c>
      <c r="M382" s="51"/>
      <c r="N382" s="51"/>
      <c r="O382" s="7"/>
      <c r="P382" s="101">
        <f t="shared" si="35"/>
        <v>373</v>
      </c>
      <c r="Q382" s="119" cm="1">
        <f t="array" aca="1" ref="Q382" ca="1">IF($J382=INDIRECT(ADDRESS(ROW(),MATCH("税率",$8:$8,0),2)),$L382-INDIRECT(ADDRESS(ROW(),MATCH("計算後税抜対象外",$8:$8,0),2))-INDIRECT(ADDRESS(ROW(),MATCH("税抜き対象外",$8:$8,0),2))-INDIRECT(ADDRESS(ROW(),MATCH("税抜確認額",$8:$8,0),2)),ROUNDDOWN(($I382-$K382)/(1+INDIRECT(ADDRESS(ROW(),MATCH("税率",$8:$8,0),2))),0)-INDIRECT(ADDRESS(ROW(),MATCH("計算後税抜対象外",$8:$8,0),2))-INDIRECT(ADDRESS(ROW(),MATCH("税抜き対象外",$8:$8,0),2))-INDIRECT(ADDRESS(ROW(),MATCH("税抜確認額",$8:$8,0),)))</f>
        <v>0</v>
      </c>
      <c r="R382" s="120">
        <v>0.1</v>
      </c>
      <c r="S382" s="125"/>
      <c r="T382" s="125"/>
      <c r="U382" s="125"/>
      <c r="V382" s="122"/>
      <c r="W382" s="124">
        <f ca="1"/>
        <v>0</v>
      </c>
      <c r="X382" s="124">
        <f ca="1"/>
        <v>0</v>
      </c>
      <c r="Y382" s="124">
        <f ca="1"/>
        <v>0</v>
      </c>
      <c r="AD382">
        <f t="shared" si="31"/>
        <v>0</v>
      </c>
      <c r="AE382">
        <f t="shared" si="32"/>
        <v>0</v>
      </c>
      <c r="AF382">
        <f t="shared" si="33"/>
        <v>0</v>
      </c>
    </row>
    <row r="383" spans="3:32" hidden="1" outlineLevel="1">
      <c r="C383" s="13" t="s">
        <v>37</v>
      </c>
      <c r="D383" s="49">
        <f t="shared" si="36"/>
        <v>374</v>
      </c>
      <c r="E383" s="42"/>
      <c r="F383" s="63"/>
      <c r="G383" s="51"/>
      <c r="H383" s="51"/>
      <c r="I383" s="58">
        <v>0</v>
      </c>
      <c r="J383" s="69">
        <v>0.1</v>
      </c>
      <c r="K383" s="58"/>
      <c r="L383" s="70">
        <f t="shared" si="34"/>
        <v>0</v>
      </c>
      <c r="M383" s="51"/>
      <c r="N383" s="51"/>
      <c r="O383" s="7"/>
      <c r="P383" s="101">
        <f t="shared" si="35"/>
        <v>374</v>
      </c>
      <c r="Q383" s="119" cm="1">
        <f t="array" aca="1" ref="Q383" ca="1">IF($J383=INDIRECT(ADDRESS(ROW(),MATCH("税率",$8:$8,0),2)),$L383-INDIRECT(ADDRESS(ROW(),MATCH("計算後税抜対象外",$8:$8,0),2))-INDIRECT(ADDRESS(ROW(),MATCH("税抜き対象外",$8:$8,0),2))-INDIRECT(ADDRESS(ROW(),MATCH("税抜確認額",$8:$8,0),2)),ROUNDDOWN(($I383-$K383)/(1+INDIRECT(ADDRESS(ROW(),MATCH("税率",$8:$8,0),2))),0)-INDIRECT(ADDRESS(ROW(),MATCH("計算後税抜対象外",$8:$8,0),2))-INDIRECT(ADDRESS(ROW(),MATCH("税抜き対象外",$8:$8,0),2))-INDIRECT(ADDRESS(ROW(),MATCH("税抜確認額",$8:$8,0),)))</f>
        <v>0</v>
      </c>
      <c r="R383" s="120">
        <v>0.1</v>
      </c>
      <c r="S383" s="125"/>
      <c r="T383" s="125"/>
      <c r="U383" s="125"/>
      <c r="V383" s="122"/>
      <c r="W383" s="124">
        <f ca="1"/>
        <v>0</v>
      </c>
      <c r="X383" s="124">
        <f ca="1"/>
        <v>0</v>
      </c>
      <c r="Y383" s="124">
        <f ca="1"/>
        <v>0</v>
      </c>
      <c r="AD383">
        <f t="shared" si="31"/>
        <v>0</v>
      </c>
      <c r="AE383">
        <f t="shared" si="32"/>
        <v>0</v>
      </c>
      <c r="AF383">
        <f t="shared" si="33"/>
        <v>0</v>
      </c>
    </row>
    <row r="384" spans="3:32" hidden="1" outlineLevel="1">
      <c r="C384" s="13" t="s">
        <v>37</v>
      </c>
      <c r="D384" s="49">
        <f t="shared" si="36"/>
        <v>375</v>
      </c>
      <c r="E384" s="42"/>
      <c r="F384" s="63"/>
      <c r="G384" s="51"/>
      <c r="H384" s="51"/>
      <c r="I384" s="58">
        <v>0</v>
      </c>
      <c r="J384" s="69">
        <v>0.1</v>
      </c>
      <c r="K384" s="58"/>
      <c r="L384" s="70">
        <f t="shared" si="34"/>
        <v>0</v>
      </c>
      <c r="M384" s="51"/>
      <c r="N384" s="51"/>
      <c r="O384" s="7"/>
      <c r="P384" s="101">
        <f t="shared" si="35"/>
        <v>375</v>
      </c>
      <c r="Q384" s="119" cm="1">
        <f t="array" aca="1" ref="Q384" ca="1">IF($J384=INDIRECT(ADDRESS(ROW(),MATCH("税率",$8:$8,0),2)),$L384-INDIRECT(ADDRESS(ROW(),MATCH("計算後税抜対象外",$8:$8,0),2))-INDIRECT(ADDRESS(ROW(),MATCH("税抜き対象外",$8:$8,0),2))-INDIRECT(ADDRESS(ROW(),MATCH("税抜確認額",$8:$8,0),2)),ROUNDDOWN(($I384-$K384)/(1+INDIRECT(ADDRESS(ROW(),MATCH("税率",$8:$8,0),2))),0)-INDIRECT(ADDRESS(ROW(),MATCH("計算後税抜対象外",$8:$8,0),2))-INDIRECT(ADDRESS(ROW(),MATCH("税抜き対象外",$8:$8,0),2))-INDIRECT(ADDRESS(ROW(),MATCH("税抜確認額",$8:$8,0),)))</f>
        <v>0</v>
      </c>
      <c r="R384" s="120">
        <v>0.1</v>
      </c>
      <c r="S384" s="125"/>
      <c r="T384" s="125"/>
      <c r="U384" s="125"/>
      <c r="V384" s="122"/>
      <c r="W384" s="124">
        <f ca="1"/>
        <v>0</v>
      </c>
      <c r="X384" s="124">
        <f ca="1"/>
        <v>0</v>
      </c>
      <c r="Y384" s="124">
        <f ca="1"/>
        <v>0</v>
      </c>
      <c r="AD384">
        <f t="shared" si="31"/>
        <v>0</v>
      </c>
      <c r="AE384">
        <f t="shared" si="32"/>
        <v>0</v>
      </c>
      <c r="AF384">
        <f t="shared" si="33"/>
        <v>0</v>
      </c>
    </row>
    <row r="385" spans="3:32" hidden="1" outlineLevel="1">
      <c r="C385" s="13" t="s">
        <v>37</v>
      </c>
      <c r="D385" s="49">
        <f t="shared" si="36"/>
        <v>376</v>
      </c>
      <c r="E385" s="42"/>
      <c r="F385" s="63"/>
      <c r="G385" s="51"/>
      <c r="H385" s="51"/>
      <c r="I385" s="58">
        <v>0</v>
      </c>
      <c r="J385" s="69">
        <v>0.1</v>
      </c>
      <c r="K385" s="58"/>
      <c r="L385" s="70">
        <f t="shared" si="34"/>
        <v>0</v>
      </c>
      <c r="M385" s="51"/>
      <c r="N385" s="51"/>
      <c r="O385" s="7"/>
      <c r="P385" s="101">
        <f t="shared" si="35"/>
        <v>376</v>
      </c>
      <c r="Q385" s="119" cm="1">
        <f t="array" aca="1" ref="Q385" ca="1">IF($J385=INDIRECT(ADDRESS(ROW(),MATCH("税率",$8:$8,0),2)),$L385-INDIRECT(ADDRESS(ROW(),MATCH("計算後税抜対象外",$8:$8,0),2))-INDIRECT(ADDRESS(ROW(),MATCH("税抜き対象外",$8:$8,0),2))-INDIRECT(ADDRESS(ROW(),MATCH("税抜確認額",$8:$8,0),2)),ROUNDDOWN(($I385-$K385)/(1+INDIRECT(ADDRESS(ROW(),MATCH("税率",$8:$8,0),2))),0)-INDIRECT(ADDRESS(ROW(),MATCH("計算後税抜対象外",$8:$8,0),2))-INDIRECT(ADDRESS(ROW(),MATCH("税抜き対象外",$8:$8,0),2))-INDIRECT(ADDRESS(ROW(),MATCH("税抜確認額",$8:$8,0),)))</f>
        <v>0</v>
      </c>
      <c r="R385" s="120">
        <v>0.1</v>
      </c>
      <c r="S385" s="125"/>
      <c r="T385" s="125"/>
      <c r="U385" s="125"/>
      <c r="V385" s="122"/>
      <c r="W385" s="124">
        <f ca="1"/>
        <v>0</v>
      </c>
      <c r="X385" s="124">
        <f ca="1"/>
        <v>0</v>
      </c>
      <c r="Y385" s="124">
        <f ca="1"/>
        <v>0</v>
      </c>
      <c r="AD385">
        <f t="shared" si="31"/>
        <v>0</v>
      </c>
      <c r="AE385">
        <f t="shared" si="32"/>
        <v>0</v>
      </c>
      <c r="AF385">
        <f t="shared" si="33"/>
        <v>0</v>
      </c>
    </row>
    <row r="386" spans="3:32" hidden="1" outlineLevel="1">
      <c r="C386" s="13" t="s">
        <v>37</v>
      </c>
      <c r="D386" s="49">
        <f t="shared" si="36"/>
        <v>377</v>
      </c>
      <c r="E386" s="42"/>
      <c r="F386" s="63"/>
      <c r="G386" s="51"/>
      <c r="H386" s="51"/>
      <c r="I386" s="58">
        <v>0</v>
      </c>
      <c r="J386" s="69">
        <v>0.1</v>
      </c>
      <c r="K386" s="58"/>
      <c r="L386" s="70">
        <f t="shared" si="34"/>
        <v>0</v>
      </c>
      <c r="M386" s="51"/>
      <c r="N386" s="51"/>
      <c r="O386" s="7"/>
      <c r="P386" s="101">
        <f t="shared" si="35"/>
        <v>377</v>
      </c>
      <c r="Q386" s="119" cm="1">
        <f t="array" aca="1" ref="Q386" ca="1">IF($J386=INDIRECT(ADDRESS(ROW(),MATCH("税率",$8:$8,0),2)),$L386-INDIRECT(ADDRESS(ROW(),MATCH("計算後税抜対象外",$8:$8,0),2))-INDIRECT(ADDRESS(ROW(),MATCH("税抜き対象外",$8:$8,0),2))-INDIRECT(ADDRESS(ROW(),MATCH("税抜確認額",$8:$8,0),2)),ROUNDDOWN(($I386-$K386)/(1+INDIRECT(ADDRESS(ROW(),MATCH("税率",$8:$8,0),2))),0)-INDIRECT(ADDRESS(ROW(),MATCH("計算後税抜対象外",$8:$8,0),2))-INDIRECT(ADDRESS(ROW(),MATCH("税抜き対象外",$8:$8,0),2))-INDIRECT(ADDRESS(ROW(),MATCH("税抜確認額",$8:$8,0),)))</f>
        <v>0</v>
      </c>
      <c r="R386" s="120">
        <v>0.1</v>
      </c>
      <c r="S386" s="125"/>
      <c r="T386" s="125"/>
      <c r="U386" s="125"/>
      <c r="V386" s="122"/>
      <c r="W386" s="124">
        <f ca="1"/>
        <v>0</v>
      </c>
      <c r="X386" s="124">
        <f ca="1"/>
        <v>0</v>
      </c>
      <c r="Y386" s="124">
        <f ca="1"/>
        <v>0</v>
      </c>
      <c r="AD386">
        <f t="shared" si="31"/>
        <v>0</v>
      </c>
      <c r="AE386">
        <f t="shared" si="32"/>
        <v>0</v>
      </c>
      <c r="AF386">
        <f t="shared" si="33"/>
        <v>0</v>
      </c>
    </row>
    <row r="387" spans="3:32" hidden="1" outlineLevel="1">
      <c r="C387" s="13" t="s">
        <v>37</v>
      </c>
      <c r="D387" s="49">
        <f t="shared" si="36"/>
        <v>378</v>
      </c>
      <c r="E387" s="42"/>
      <c r="F387" s="63"/>
      <c r="G387" s="51"/>
      <c r="H387" s="51"/>
      <c r="I387" s="58">
        <v>0</v>
      </c>
      <c r="J387" s="69">
        <v>0.1</v>
      </c>
      <c r="K387" s="58"/>
      <c r="L387" s="70">
        <f t="shared" si="34"/>
        <v>0</v>
      </c>
      <c r="M387" s="51"/>
      <c r="N387" s="51"/>
      <c r="O387" s="7"/>
      <c r="P387" s="101">
        <f t="shared" si="35"/>
        <v>378</v>
      </c>
      <c r="Q387" s="119" cm="1">
        <f t="array" aca="1" ref="Q387" ca="1">IF($J387=INDIRECT(ADDRESS(ROW(),MATCH("税率",$8:$8,0),2)),$L387-INDIRECT(ADDRESS(ROW(),MATCH("計算後税抜対象外",$8:$8,0),2))-INDIRECT(ADDRESS(ROW(),MATCH("税抜き対象外",$8:$8,0),2))-INDIRECT(ADDRESS(ROW(),MATCH("税抜確認額",$8:$8,0),2)),ROUNDDOWN(($I387-$K387)/(1+INDIRECT(ADDRESS(ROW(),MATCH("税率",$8:$8,0),2))),0)-INDIRECT(ADDRESS(ROW(),MATCH("計算後税抜対象外",$8:$8,0),2))-INDIRECT(ADDRESS(ROW(),MATCH("税抜き対象外",$8:$8,0),2))-INDIRECT(ADDRESS(ROW(),MATCH("税抜確認額",$8:$8,0),)))</f>
        <v>0</v>
      </c>
      <c r="R387" s="120">
        <v>0.1</v>
      </c>
      <c r="S387" s="125"/>
      <c r="T387" s="125"/>
      <c r="U387" s="125"/>
      <c r="V387" s="122"/>
      <c r="W387" s="124">
        <f ca="1"/>
        <v>0</v>
      </c>
      <c r="X387" s="124">
        <f ca="1"/>
        <v>0</v>
      </c>
      <c r="Y387" s="124">
        <f ca="1"/>
        <v>0</v>
      </c>
      <c r="AD387">
        <f t="shared" si="31"/>
        <v>0</v>
      </c>
      <c r="AE387">
        <f t="shared" si="32"/>
        <v>0</v>
      </c>
      <c r="AF387">
        <f t="shared" si="33"/>
        <v>0</v>
      </c>
    </row>
    <row r="388" spans="3:32" hidden="1" outlineLevel="1">
      <c r="C388" s="13" t="s">
        <v>37</v>
      </c>
      <c r="D388" s="49">
        <f t="shared" si="36"/>
        <v>379</v>
      </c>
      <c r="E388" s="42"/>
      <c r="F388" s="63"/>
      <c r="G388" s="51"/>
      <c r="H388" s="51"/>
      <c r="I388" s="58">
        <v>0</v>
      </c>
      <c r="J388" s="69">
        <v>0.1</v>
      </c>
      <c r="K388" s="58"/>
      <c r="L388" s="70">
        <f t="shared" si="34"/>
        <v>0</v>
      </c>
      <c r="M388" s="51"/>
      <c r="N388" s="51"/>
      <c r="O388" s="7"/>
      <c r="P388" s="101">
        <f t="shared" si="35"/>
        <v>379</v>
      </c>
      <c r="Q388" s="119" cm="1">
        <f t="array" aca="1" ref="Q388" ca="1">IF($J388=INDIRECT(ADDRESS(ROW(),MATCH("税率",$8:$8,0),2)),$L388-INDIRECT(ADDRESS(ROW(),MATCH("計算後税抜対象外",$8:$8,0),2))-INDIRECT(ADDRESS(ROW(),MATCH("税抜き対象外",$8:$8,0),2))-INDIRECT(ADDRESS(ROW(),MATCH("税抜確認額",$8:$8,0),2)),ROUNDDOWN(($I388-$K388)/(1+INDIRECT(ADDRESS(ROW(),MATCH("税率",$8:$8,0),2))),0)-INDIRECT(ADDRESS(ROW(),MATCH("計算後税抜対象外",$8:$8,0),2))-INDIRECT(ADDRESS(ROW(),MATCH("税抜き対象外",$8:$8,0),2))-INDIRECT(ADDRESS(ROW(),MATCH("税抜確認額",$8:$8,0),)))</f>
        <v>0</v>
      </c>
      <c r="R388" s="120">
        <v>0.1</v>
      </c>
      <c r="S388" s="125"/>
      <c r="T388" s="125"/>
      <c r="U388" s="125"/>
      <c r="V388" s="122"/>
      <c r="W388" s="124">
        <f ca="1"/>
        <v>0</v>
      </c>
      <c r="X388" s="124">
        <f ca="1"/>
        <v>0</v>
      </c>
      <c r="Y388" s="124">
        <f ca="1"/>
        <v>0</v>
      </c>
      <c r="AD388">
        <f t="shared" si="31"/>
        <v>0</v>
      </c>
      <c r="AE388">
        <f t="shared" si="32"/>
        <v>0</v>
      </c>
      <c r="AF388">
        <f t="shared" si="33"/>
        <v>0</v>
      </c>
    </row>
    <row r="389" spans="3:32" hidden="1" outlineLevel="1">
      <c r="C389" s="13" t="s">
        <v>37</v>
      </c>
      <c r="D389" s="49">
        <f t="shared" si="36"/>
        <v>380</v>
      </c>
      <c r="E389" s="42"/>
      <c r="F389" s="63"/>
      <c r="G389" s="51"/>
      <c r="H389" s="51"/>
      <c r="I389" s="58">
        <v>0</v>
      </c>
      <c r="J389" s="69">
        <v>0.1</v>
      </c>
      <c r="K389" s="58"/>
      <c r="L389" s="70">
        <f t="shared" si="34"/>
        <v>0</v>
      </c>
      <c r="M389" s="51"/>
      <c r="N389" s="51"/>
      <c r="O389" s="7"/>
      <c r="P389" s="101">
        <f t="shared" si="35"/>
        <v>380</v>
      </c>
      <c r="Q389" s="119" cm="1">
        <f t="array" aca="1" ref="Q389" ca="1">IF($J389=INDIRECT(ADDRESS(ROW(),MATCH("税率",$8:$8,0),2)),$L389-INDIRECT(ADDRESS(ROW(),MATCH("計算後税抜対象外",$8:$8,0),2))-INDIRECT(ADDRESS(ROW(),MATCH("税抜き対象外",$8:$8,0),2))-INDIRECT(ADDRESS(ROW(),MATCH("税抜確認額",$8:$8,0),2)),ROUNDDOWN(($I389-$K389)/(1+INDIRECT(ADDRESS(ROW(),MATCH("税率",$8:$8,0),2))),0)-INDIRECT(ADDRESS(ROW(),MATCH("計算後税抜対象外",$8:$8,0),2))-INDIRECT(ADDRESS(ROW(),MATCH("税抜き対象外",$8:$8,0),2))-INDIRECT(ADDRESS(ROW(),MATCH("税抜確認額",$8:$8,0),)))</f>
        <v>0</v>
      </c>
      <c r="R389" s="120">
        <v>0.1</v>
      </c>
      <c r="S389" s="125"/>
      <c r="T389" s="125"/>
      <c r="U389" s="125"/>
      <c r="V389" s="122"/>
      <c r="W389" s="124">
        <f ca="1"/>
        <v>0</v>
      </c>
      <c r="X389" s="124">
        <f ca="1"/>
        <v>0</v>
      </c>
      <c r="Y389" s="124">
        <f ca="1"/>
        <v>0</v>
      </c>
      <c r="AD389">
        <f t="shared" si="31"/>
        <v>0</v>
      </c>
      <c r="AE389">
        <f t="shared" si="32"/>
        <v>0</v>
      </c>
      <c r="AF389">
        <f t="shared" si="33"/>
        <v>0</v>
      </c>
    </row>
    <row r="390" spans="3:32" hidden="1" outlineLevel="1">
      <c r="C390" s="13" t="s">
        <v>37</v>
      </c>
      <c r="D390" s="49">
        <f t="shared" si="36"/>
        <v>381</v>
      </c>
      <c r="E390" s="42"/>
      <c r="F390" s="63"/>
      <c r="G390" s="51"/>
      <c r="H390" s="51"/>
      <c r="I390" s="58">
        <v>0</v>
      </c>
      <c r="J390" s="69">
        <v>0.1</v>
      </c>
      <c r="K390" s="58"/>
      <c r="L390" s="70">
        <f t="shared" si="34"/>
        <v>0</v>
      </c>
      <c r="M390" s="51"/>
      <c r="N390" s="51"/>
      <c r="O390" s="7"/>
      <c r="P390" s="101">
        <f t="shared" si="35"/>
        <v>381</v>
      </c>
      <c r="Q390" s="119" cm="1">
        <f t="array" aca="1" ref="Q390" ca="1">IF($J390=INDIRECT(ADDRESS(ROW(),MATCH("税率",$8:$8,0),2)),$L390-INDIRECT(ADDRESS(ROW(),MATCH("計算後税抜対象外",$8:$8,0),2))-INDIRECT(ADDRESS(ROW(),MATCH("税抜き対象外",$8:$8,0),2))-INDIRECT(ADDRESS(ROW(),MATCH("税抜確認額",$8:$8,0),2)),ROUNDDOWN(($I390-$K390)/(1+INDIRECT(ADDRESS(ROW(),MATCH("税率",$8:$8,0),2))),0)-INDIRECT(ADDRESS(ROW(),MATCH("計算後税抜対象外",$8:$8,0),2))-INDIRECT(ADDRESS(ROW(),MATCH("税抜き対象外",$8:$8,0),2))-INDIRECT(ADDRESS(ROW(),MATCH("税抜確認額",$8:$8,0),)))</f>
        <v>0</v>
      </c>
      <c r="R390" s="120">
        <v>0.1</v>
      </c>
      <c r="S390" s="125"/>
      <c r="T390" s="125"/>
      <c r="U390" s="125"/>
      <c r="V390" s="122"/>
      <c r="W390" s="124">
        <f ca="1"/>
        <v>0</v>
      </c>
      <c r="X390" s="124">
        <f ca="1"/>
        <v>0</v>
      </c>
      <c r="Y390" s="124">
        <f ca="1"/>
        <v>0</v>
      </c>
      <c r="AD390">
        <f t="shared" si="31"/>
        <v>0</v>
      </c>
      <c r="AE390">
        <f t="shared" si="32"/>
        <v>0</v>
      </c>
      <c r="AF390">
        <f t="shared" si="33"/>
        <v>0</v>
      </c>
    </row>
    <row r="391" spans="3:32" hidden="1" outlineLevel="1">
      <c r="C391" s="13" t="s">
        <v>37</v>
      </c>
      <c r="D391" s="49">
        <f t="shared" si="36"/>
        <v>382</v>
      </c>
      <c r="E391" s="42"/>
      <c r="F391" s="63"/>
      <c r="G391" s="51"/>
      <c r="H391" s="51"/>
      <c r="I391" s="58">
        <v>0</v>
      </c>
      <c r="J391" s="69">
        <v>0.1</v>
      </c>
      <c r="K391" s="58"/>
      <c r="L391" s="70">
        <f t="shared" si="34"/>
        <v>0</v>
      </c>
      <c r="M391" s="51"/>
      <c r="N391" s="51"/>
      <c r="O391" s="7"/>
      <c r="P391" s="101">
        <f t="shared" si="35"/>
        <v>382</v>
      </c>
      <c r="Q391" s="119" cm="1">
        <f t="array" aca="1" ref="Q391" ca="1">IF($J391=INDIRECT(ADDRESS(ROW(),MATCH("税率",$8:$8,0),2)),$L391-INDIRECT(ADDRESS(ROW(),MATCH("計算後税抜対象外",$8:$8,0),2))-INDIRECT(ADDRESS(ROW(),MATCH("税抜き対象外",$8:$8,0),2))-INDIRECT(ADDRESS(ROW(),MATCH("税抜確認額",$8:$8,0),2)),ROUNDDOWN(($I391-$K391)/(1+INDIRECT(ADDRESS(ROW(),MATCH("税率",$8:$8,0),2))),0)-INDIRECT(ADDRESS(ROW(),MATCH("計算後税抜対象外",$8:$8,0),2))-INDIRECT(ADDRESS(ROW(),MATCH("税抜き対象外",$8:$8,0),2))-INDIRECT(ADDRESS(ROW(),MATCH("税抜確認額",$8:$8,0),)))</f>
        <v>0</v>
      </c>
      <c r="R391" s="120">
        <v>0.1</v>
      </c>
      <c r="S391" s="125"/>
      <c r="T391" s="125"/>
      <c r="U391" s="125"/>
      <c r="V391" s="122"/>
      <c r="W391" s="124">
        <f ca="1"/>
        <v>0</v>
      </c>
      <c r="X391" s="124">
        <f ca="1"/>
        <v>0</v>
      </c>
      <c r="Y391" s="124">
        <f ca="1"/>
        <v>0</v>
      </c>
      <c r="AD391">
        <f t="shared" si="31"/>
        <v>0</v>
      </c>
      <c r="AE391">
        <f t="shared" si="32"/>
        <v>0</v>
      </c>
      <c r="AF391">
        <f t="shared" si="33"/>
        <v>0</v>
      </c>
    </row>
    <row r="392" spans="3:32" hidden="1" outlineLevel="1">
      <c r="C392" s="13" t="s">
        <v>37</v>
      </c>
      <c r="D392" s="49">
        <f t="shared" si="36"/>
        <v>383</v>
      </c>
      <c r="E392" s="42"/>
      <c r="F392" s="63"/>
      <c r="G392" s="51"/>
      <c r="H392" s="51"/>
      <c r="I392" s="58">
        <v>0</v>
      </c>
      <c r="J392" s="69">
        <v>0.1</v>
      </c>
      <c r="K392" s="58"/>
      <c r="L392" s="70">
        <f t="shared" si="34"/>
        <v>0</v>
      </c>
      <c r="M392" s="51"/>
      <c r="N392" s="51"/>
      <c r="O392" s="7"/>
      <c r="P392" s="101">
        <f t="shared" si="35"/>
        <v>383</v>
      </c>
      <c r="Q392" s="119" cm="1">
        <f t="array" aca="1" ref="Q392" ca="1">IF($J392=INDIRECT(ADDRESS(ROW(),MATCH("税率",$8:$8,0),2)),$L392-INDIRECT(ADDRESS(ROW(),MATCH("計算後税抜対象外",$8:$8,0),2))-INDIRECT(ADDRESS(ROW(),MATCH("税抜き対象外",$8:$8,0),2))-INDIRECT(ADDRESS(ROW(),MATCH("税抜確認額",$8:$8,0),2)),ROUNDDOWN(($I392-$K392)/(1+INDIRECT(ADDRESS(ROW(),MATCH("税率",$8:$8,0),2))),0)-INDIRECT(ADDRESS(ROW(),MATCH("計算後税抜対象外",$8:$8,0),2))-INDIRECT(ADDRESS(ROW(),MATCH("税抜き対象外",$8:$8,0),2))-INDIRECT(ADDRESS(ROW(),MATCH("税抜確認額",$8:$8,0),)))</f>
        <v>0</v>
      </c>
      <c r="R392" s="120">
        <v>0.1</v>
      </c>
      <c r="S392" s="125"/>
      <c r="T392" s="125"/>
      <c r="U392" s="125"/>
      <c r="V392" s="122"/>
      <c r="W392" s="124">
        <f ca="1"/>
        <v>0</v>
      </c>
      <c r="X392" s="124">
        <f ca="1"/>
        <v>0</v>
      </c>
      <c r="Y392" s="124">
        <f ca="1"/>
        <v>0</v>
      </c>
      <c r="AD392">
        <f t="shared" si="31"/>
        <v>0</v>
      </c>
      <c r="AE392">
        <f t="shared" si="32"/>
        <v>0</v>
      </c>
      <c r="AF392">
        <f t="shared" si="33"/>
        <v>0</v>
      </c>
    </row>
    <row r="393" spans="3:32" hidden="1" outlineLevel="1">
      <c r="C393" s="13" t="s">
        <v>37</v>
      </c>
      <c r="D393" s="49">
        <f t="shared" si="36"/>
        <v>384</v>
      </c>
      <c r="E393" s="42"/>
      <c r="F393" s="63"/>
      <c r="G393" s="51"/>
      <c r="H393" s="51"/>
      <c r="I393" s="58">
        <v>0</v>
      </c>
      <c r="J393" s="69">
        <v>0.1</v>
      </c>
      <c r="K393" s="58"/>
      <c r="L393" s="70">
        <f t="shared" si="34"/>
        <v>0</v>
      </c>
      <c r="M393" s="51"/>
      <c r="N393" s="51"/>
      <c r="O393" s="7"/>
      <c r="P393" s="101">
        <f t="shared" si="35"/>
        <v>384</v>
      </c>
      <c r="Q393" s="119" cm="1">
        <f t="array" aca="1" ref="Q393" ca="1">IF($J393=INDIRECT(ADDRESS(ROW(),MATCH("税率",$8:$8,0),2)),$L393-INDIRECT(ADDRESS(ROW(),MATCH("計算後税抜対象外",$8:$8,0),2))-INDIRECT(ADDRESS(ROW(),MATCH("税抜き対象外",$8:$8,0),2))-INDIRECT(ADDRESS(ROW(),MATCH("税抜確認額",$8:$8,0),2)),ROUNDDOWN(($I393-$K393)/(1+INDIRECT(ADDRESS(ROW(),MATCH("税率",$8:$8,0),2))),0)-INDIRECT(ADDRESS(ROW(),MATCH("計算後税抜対象外",$8:$8,0),2))-INDIRECT(ADDRESS(ROW(),MATCH("税抜き対象外",$8:$8,0),2))-INDIRECT(ADDRESS(ROW(),MATCH("税抜確認額",$8:$8,0),)))</f>
        <v>0</v>
      </c>
      <c r="R393" s="120">
        <v>0.1</v>
      </c>
      <c r="S393" s="125"/>
      <c r="T393" s="125"/>
      <c r="U393" s="125"/>
      <c r="V393" s="122"/>
      <c r="W393" s="124">
        <f ca="1"/>
        <v>0</v>
      </c>
      <c r="X393" s="124">
        <f ca="1"/>
        <v>0</v>
      </c>
      <c r="Y393" s="124">
        <f ca="1"/>
        <v>0</v>
      </c>
      <c r="AD393">
        <f t="shared" ref="AD393:AD456" si="37">IF(E393="",IF(OR(F393&lt;&gt;"",I393&lt;&gt;0)=TRUE,1,0),0)</f>
        <v>0</v>
      </c>
      <c r="AE393">
        <f t="shared" ref="AE393:AE456" si="38">IF(F393="",IF(OR(E393&lt;&gt;"",I393&lt;&gt;0)=TRUE,1,0),0)</f>
        <v>0</v>
      </c>
      <c r="AF393">
        <f t="shared" ref="AF393:AF456" si="39">IF(I393=0,IF(OR(E393&lt;&gt;"",F393&lt;&gt;"")=TRUE,1,0),0)</f>
        <v>0</v>
      </c>
    </row>
    <row r="394" spans="3:32" hidden="1" outlineLevel="1">
      <c r="C394" s="13" t="s">
        <v>37</v>
      </c>
      <c r="D394" s="49">
        <f t="shared" si="36"/>
        <v>385</v>
      </c>
      <c r="E394" s="42"/>
      <c r="F394" s="63"/>
      <c r="G394" s="51"/>
      <c r="H394" s="51"/>
      <c r="I394" s="58">
        <v>0</v>
      </c>
      <c r="J394" s="69">
        <v>0.1</v>
      </c>
      <c r="K394" s="58"/>
      <c r="L394" s="70">
        <f t="shared" ref="L394:L457" si="40">ROUNDDOWN((I394-K394)/(1+J394),0)</f>
        <v>0</v>
      </c>
      <c r="M394" s="51"/>
      <c r="N394" s="51"/>
      <c r="O394" s="7"/>
      <c r="P394" s="101">
        <f t="shared" ref="P394:P457" si="41">$D394</f>
        <v>385</v>
      </c>
      <c r="Q394" s="119" cm="1">
        <f t="array" aca="1" ref="Q394" ca="1">IF($J394=INDIRECT(ADDRESS(ROW(),MATCH("税率",$8:$8,0),2)),$L394-INDIRECT(ADDRESS(ROW(),MATCH("計算後税抜対象外",$8:$8,0),2))-INDIRECT(ADDRESS(ROW(),MATCH("税抜き対象外",$8:$8,0),2))-INDIRECT(ADDRESS(ROW(),MATCH("税抜確認額",$8:$8,0),2)),ROUNDDOWN(($I394-$K394)/(1+INDIRECT(ADDRESS(ROW(),MATCH("税率",$8:$8,0),2))),0)-INDIRECT(ADDRESS(ROW(),MATCH("計算後税抜対象外",$8:$8,0),2))-INDIRECT(ADDRESS(ROW(),MATCH("税抜き対象外",$8:$8,0),2))-INDIRECT(ADDRESS(ROW(),MATCH("税抜確認額",$8:$8,0),)))</f>
        <v>0</v>
      </c>
      <c r="R394" s="120">
        <v>0.1</v>
      </c>
      <c r="S394" s="125"/>
      <c r="T394" s="125"/>
      <c r="U394" s="125"/>
      <c r="V394" s="122"/>
      <c r="W394" s="124">
        <f ca="1"/>
        <v>0</v>
      </c>
      <c r="X394" s="124">
        <f ca="1"/>
        <v>0</v>
      </c>
      <c r="Y394" s="124">
        <f ca="1"/>
        <v>0</v>
      </c>
      <c r="AD394">
        <f t="shared" si="37"/>
        <v>0</v>
      </c>
      <c r="AE394">
        <f t="shared" si="38"/>
        <v>0</v>
      </c>
      <c r="AF394">
        <f t="shared" si="39"/>
        <v>0</v>
      </c>
    </row>
    <row r="395" spans="3:32" hidden="1" outlineLevel="1">
      <c r="C395" s="13" t="s">
        <v>37</v>
      </c>
      <c r="D395" s="49">
        <f t="shared" si="36"/>
        <v>386</v>
      </c>
      <c r="E395" s="42"/>
      <c r="F395" s="63"/>
      <c r="G395" s="51"/>
      <c r="H395" s="51"/>
      <c r="I395" s="58">
        <v>0</v>
      </c>
      <c r="J395" s="69">
        <v>0.1</v>
      </c>
      <c r="K395" s="58"/>
      <c r="L395" s="70">
        <f t="shared" si="40"/>
        <v>0</v>
      </c>
      <c r="M395" s="51"/>
      <c r="N395" s="51"/>
      <c r="O395" s="7"/>
      <c r="P395" s="101">
        <f t="shared" si="41"/>
        <v>386</v>
      </c>
      <c r="Q395" s="119" cm="1">
        <f t="array" aca="1" ref="Q395" ca="1">IF($J395=INDIRECT(ADDRESS(ROW(),MATCH("税率",$8:$8,0),2)),$L395-INDIRECT(ADDRESS(ROW(),MATCH("計算後税抜対象外",$8:$8,0),2))-INDIRECT(ADDRESS(ROW(),MATCH("税抜き対象外",$8:$8,0),2))-INDIRECT(ADDRESS(ROW(),MATCH("税抜確認額",$8:$8,0),2)),ROUNDDOWN(($I395-$K395)/(1+INDIRECT(ADDRESS(ROW(),MATCH("税率",$8:$8,0),2))),0)-INDIRECT(ADDRESS(ROW(),MATCH("計算後税抜対象外",$8:$8,0),2))-INDIRECT(ADDRESS(ROW(),MATCH("税抜き対象外",$8:$8,0),2))-INDIRECT(ADDRESS(ROW(),MATCH("税抜確認額",$8:$8,0),)))</f>
        <v>0</v>
      </c>
      <c r="R395" s="120">
        <v>0.1</v>
      </c>
      <c r="S395" s="125"/>
      <c r="T395" s="125"/>
      <c r="U395" s="125"/>
      <c r="V395" s="122"/>
      <c r="W395" s="124">
        <f ca="1"/>
        <v>0</v>
      </c>
      <c r="X395" s="124">
        <f ca="1"/>
        <v>0</v>
      </c>
      <c r="Y395" s="124">
        <f ca="1"/>
        <v>0</v>
      </c>
      <c r="AD395">
        <f t="shared" si="37"/>
        <v>0</v>
      </c>
      <c r="AE395">
        <f t="shared" si="38"/>
        <v>0</v>
      </c>
      <c r="AF395">
        <f t="shared" si="39"/>
        <v>0</v>
      </c>
    </row>
    <row r="396" spans="3:32" hidden="1" outlineLevel="1">
      <c r="C396" s="13" t="s">
        <v>37</v>
      </c>
      <c r="D396" s="49">
        <f t="shared" si="36"/>
        <v>387</v>
      </c>
      <c r="E396" s="42"/>
      <c r="F396" s="63"/>
      <c r="G396" s="51"/>
      <c r="H396" s="51"/>
      <c r="I396" s="58">
        <v>0</v>
      </c>
      <c r="J396" s="69">
        <v>0.1</v>
      </c>
      <c r="K396" s="58"/>
      <c r="L396" s="70">
        <f t="shared" si="40"/>
        <v>0</v>
      </c>
      <c r="M396" s="51"/>
      <c r="N396" s="51"/>
      <c r="O396" s="7"/>
      <c r="P396" s="101">
        <f t="shared" si="41"/>
        <v>387</v>
      </c>
      <c r="Q396" s="119" cm="1">
        <f t="array" aca="1" ref="Q396" ca="1">IF($J396=INDIRECT(ADDRESS(ROW(),MATCH("税率",$8:$8,0),2)),$L396-INDIRECT(ADDRESS(ROW(),MATCH("計算後税抜対象外",$8:$8,0),2))-INDIRECT(ADDRESS(ROW(),MATCH("税抜き対象外",$8:$8,0),2))-INDIRECT(ADDRESS(ROW(),MATCH("税抜確認額",$8:$8,0),2)),ROUNDDOWN(($I396-$K396)/(1+INDIRECT(ADDRESS(ROW(),MATCH("税率",$8:$8,0),2))),0)-INDIRECT(ADDRESS(ROW(),MATCH("計算後税抜対象外",$8:$8,0),2))-INDIRECT(ADDRESS(ROW(),MATCH("税抜き対象外",$8:$8,0),2))-INDIRECT(ADDRESS(ROW(),MATCH("税抜確認額",$8:$8,0),)))</f>
        <v>0</v>
      </c>
      <c r="R396" s="120">
        <v>0.1</v>
      </c>
      <c r="S396" s="125"/>
      <c r="T396" s="125"/>
      <c r="U396" s="125"/>
      <c r="V396" s="122"/>
      <c r="W396" s="124">
        <f ca="1"/>
        <v>0</v>
      </c>
      <c r="X396" s="124">
        <f ca="1"/>
        <v>0</v>
      </c>
      <c r="Y396" s="124">
        <f ca="1"/>
        <v>0</v>
      </c>
      <c r="AD396">
        <f t="shared" si="37"/>
        <v>0</v>
      </c>
      <c r="AE396">
        <f t="shared" si="38"/>
        <v>0</v>
      </c>
      <c r="AF396">
        <f t="shared" si="39"/>
        <v>0</v>
      </c>
    </row>
    <row r="397" spans="3:32" hidden="1" outlineLevel="1">
      <c r="C397" s="13" t="s">
        <v>37</v>
      </c>
      <c r="D397" s="49">
        <f t="shared" si="36"/>
        <v>388</v>
      </c>
      <c r="E397" s="42"/>
      <c r="F397" s="63"/>
      <c r="G397" s="51"/>
      <c r="H397" s="51"/>
      <c r="I397" s="58">
        <v>0</v>
      </c>
      <c r="J397" s="69">
        <v>0.1</v>
      </c>
      <c r="K397" s="58"/>
      <c r="L397" s="70">
        <f t="shared" si="40"/>
        <v>0</v>
      </c>
      <c r="M397" s="51"/>
      <c r="N397" s="51"/>
      <c r="O397" s="7"/>
      <c r="P397" s="101">
        <f t="shared" si="41"/>
        <v>388</v>
      </c>
      <c r="Q397" s="119" cm="1">
        <f t="array" aca="1" ref="Q397" ca="1">IF($J397=INDIRECT(ADDRESS(ROW(),MATCH("税率",$8:$8,0),2)),$L397-INDIRECT(ADDRESS(ROW(),MATCH("計算後税抜対象外",$8:$8,0),2))-INDIRECT(ADDRESS(ROW(),MATCH("税抜き対象外",$8:$8,0),2))-INDIRECT(ADDRESS(ROW(),MATCH("税抜確認額",$8:$8,0),2)),ROUNDDOWN(($I397-$K397)/(1+INDIRECT(ADDRESS(ROW(),MATCH("税率",$8:$8,0),2))),0)-INDIRECT(ADDRESS(ROW(),MATCH("計算後税抜対象外",$8:$8,0),2))-INDIRECT(ADDRESS(ROW(),MATCH("税抜き対象外",$8:$8,0),2))-INDIRECT(ADDRESS(ROW(),MATCH("税抜確認額",$8:$8,0),)))</f>
        <v>0</v>
      </c>
      <c r="R397" s="120">
        <v>0.1</v>
      </c>
      <c r="S397" s="125"/>
      <c r="T397" s="125"/>
      <c r="U397" s="125"/>
      <c r="V397" s="122"/>
      <c r="W397" s="124">
        <f ca="1"/>
        <v>0</v>
      </c>
      <c r="X397" s="124">
        <f ca="1"/>
        <v>0</v>
      </c>
      <c r="Y397" s="124">
        <f ca="1"/>
        <v>0</v>
      </c>
      <c r="AD397">
        <f t="shared" si="37"/>
        <v>0</v>
      </c>
      <c r="AE397">
        <f t="shared" si="38"/>
        <v>0</v>
      </c>
      <c r="AF397">
        <f t="shared" si="39"/>
        <v>0</v>
      </c>
    </row>
    <row r="398" spans="3:32" hidden="1" outlineLevel="1">
      <c r="C398" s="13" t="s">
        <v>37</v>
      </c>
      <c r="D398" s="49">
        <f t="shared" si="36"/>
        <v>389</v>
      </c>
      <c r="E398" s="42"/>
      <c r="F398" s="63"/>
      <c r="G398" s="51"/>
      <c r="H398" s="51"/>
      <c r="I398" s="58">
        <v>0</v>
      </c>
      <c r="J398" s="69">
        <v>0.1</v>
      </c>
      <c r="K398" s="58"/>
      <c r="L398" s="70">
        <f t="shared" si="40"/>
        <v>0</v>
      </c>
      <c r="M398" s="51"/>
      <c r="N398" s="51"/>
      <c r="O398" s="7"/>
      <c r="P398" s="101">
        <f t="shared" si="41"/>
        <v>389</v>
      </c>
      <c r="Q398" s="119" cm="1">
        <f t="array" aca="1" ref="Q398" ca="1">IF($J398=INDIRECT(ADDRESS(ROW(),MATCH("税率",$8:$8,0),2)),$L398-INDIRECT(ADDRESS(ROW(),MATCH("計算後税抜対象外",$8:$8,0),2))-INDIRECT(ADDRESS(ROW(),MATCH("税抜き対象外",$8:$8,0),2))-INDIRECT(ADDRESS(ROW(),MATCH("税抜確認額",$8:$8,0),2)),ROUNDDOWN(($I398-$K398)/(1+INDIRECT(ADDRESS(ROW(),MATCH("税率",$8:$8,0),2))),0)-INDIRECT(ADDRESS(ROW(),MATCH("計算後税抜対象外",$8:$8,0),2))-INDIRECT(ADDRESS(ROW(),MATCH("税抜き対象外",$8:$8,0),2))-INDIRECT(ADDRESS(ROW(),MATCH("税抜確認額",$8:$8,0),)))</f>
        <v>0</v>
      </c>
      <c r="R398" s="120">
        <v>0.1</v>
      </c>
      <c r="S398" s="125"/>
      <c r="T398" s="125"/>
      <c r="U398" s="125"/>
      <c r="V398" s="122"/>
      <c r="W398" s="124">
        <f ca="1"/>
        <v>0</v>
      </c>
      <c r="X398" s="124">
        <f ca="1"/>
        <v>0</v>
      </c>
      <c r="Y398" s="124">
        <f ca="1"/>
        <v>0</v>
      </c>
      <c r="AD398">
        <f t="shared" si="37"/>
        <v>0</v>
      </c>
      <c r="AE398">
        <f t="shared" si="38"/>
        <v>0</v>
      </c>
      <c r="AF398">
        <f t="shared" si="39"/>
        <v>0</v>
      </c>
    </row>
    <row r="399" spans="3:32" hidden="1" outlineLevel="1">
      <c r="C399" s="13" t="s">
        <v>37</v>
      </c>
      <c r="D399" s="49">
        <f t="shared" si="36"/>
        <v>390</v>
      </c>
      <c r="E399" s="42"/>
      <c r="F399" s="63"/>
      <c r="G399" s="51"/>
      <c r="H399" s="51"/>
      <c r="I399" s="58">
        <v>0</v>
      </c>
      <c r="J399" s="69">
        <v>0.1</v>
      </c>
      <c r="K399" s="58"/>
      <c r="L399" s="70">
        <f t="shared" si="40"/>
        <v>0</v>
      </c>
      <c r="M399" s="51"/>
      <c r="N399" s="51"/>
      <c r="O399" s="7"/>
      <c r="P399" s="101">
        <f t="shared" si="41"/>
        <v>390</v>
      </c>
      <c r="Q399" s="119" cm="1">
        <f t="array" aca="1" ref="Q399" ca="1">IF($J399=INDIRECT(ADDRESS(ROW(),MATCH("税率",$8:$8,0),2)),$L399-INDIRECT(ADDRESS(ROW(),MATCH("計算後税抜対象外",$8:$8,0),2))-INDIRECT(ADDRESS(ROW(),MATCH("税抜き対象外",$8:$8,0),2))-INDIRECT(ADDRESS(ROW(),MATCH("税抜確認額",$8:$8,0),2)),ROUNDDOWN(($I399-$K399)/(1+INDIRECT(ADDRESS(ROW(),MATCH("税率",$8:$8,0),2))),0)-INDIRECT(ADDRESS(ROW(),MATCH("計算後税抜対象外",$8:$8,0),2))-INDIRECT(ADDRESS(ROW(),MATCH("税抜き対象外",$8:$8,0),2))-INDIRECT(ADDRESS(ROW(),MATCH("税抜確認額",$8:$8,0),)))</f>
        <v>0</v>
      </c>
      <c r="R399" s="120">
        <v>0.1</v>
      </c>
      <c r="S399" s="125"/>
      <c r="T399" s="125"/>
      <c r="U399" s="125"/>
      <c r="V399" s="122"/>
      <c r="W399" s="124">
        <f ca="1"/>
        <v>0</v>
      </c>
      <c r="X399" s="124">
        <f ca="1"/>
        <v>0</v>
      </c>
      <c r="Y399" s="124">
        <f ca="1"/>
        <v>0</v>
      </c>
      <c r="AD399">
        <f t="shared" si="37"/>
        <v>0</v>
      </c>
      <c r="AE399">
        <f t="shared" si="38"/>
        <v>0</v>
      </c>
      <c r="AF399">
        <f t="shared" si="39"/>
        <v>0</v>
      </c>
    </row>
    <row r="400" spans="3:32" hidden="1" outlineLevel="1">
      <c r="C400" s="13" t="s">
        <v>37</v>
      </c>
      <c r="D400" s="49">
        <f t="shared" si="36"/>
        <v>391</v>
      </c>
      <c r="E400" s="42"/>
      <c r="F400" s="63"/>
      <c r="G400" s="51"/>
      <c r="H400" s="51"/>
      <c r="I400" s="58">
        <v>0</v>
      </c>
      <c r="J400" s="69">
        <v>0.1</v>
      </c>
      <c r="K400" s="58"/>
      <c r="L400" s="70">
        <f t="shared" si="40"/>
        <v>0</v>
      </c>
      <c r="M400" s="51"/>
      <c r="N400" s="51"/>
      <c r="O400" s="7"/>
      <c r="P400" s="101">
        <f t="shared" si="41"/>
        <v>391</v>
      </c>
      <c r="Q400" s="119" cm="1">
        <f t="array" aca="1" ref="Q400" ca="1">IF($J400=INDIRECT(ADDRESS(ROW(),MATCH("税率",$8:$8,0),2)),$L400-INDIRECT(ADDRESS(ROW(),MATCH("計算後税抜対象外",$8:$8,0),2))-INDIRECT(ADDRESS(ROW(),MATCH("税抜き対象外",$8:$8,0),2))-INDIRECT(ADDRESS(ROW(),MATCH("税抜確認額",$8:$8,0),2)),ROUNDDOWN(($I400-$K400)/(1+INDIRECT(ADDRESS(ROW(),MATCH("税率",$8:$8,0),2))),0)-INDIRECT(ADDRESS(ROW(),MATCH("計算後税抜対象外",$8:$8,0),2))-INDIRECT(ADDRESS(ROW(),MATCH("税抜き対象外",$8:$8,0),2))-INDIRECT(ADDRESS(ROW(),MATCH("税抜確認額",$8:$8,0),)))</f>
        <v>0</v>
      </c>
      <c r="R400" s="120">
        <v>0.1</v>
      </c>
      <c r="S400" s="125"/>
      <c r="T400" s="125"/>
      <c r="U400" s="125"/>
      <c r="V400" s="122"/>
      <c r="W400" s="124">
        <f ca="1"/>
        <v>0</v>
      </c>
      <c r="X400" s="124">
        <f ca="1"/>
        <v>0</v>
      </c>
      <c r="Y400" s="124">
        <f ca="1"/>
        <v>0</v>
      </c>
      <c r="AD400">
        <f t="shared" si="37"/>
        <v>0</v>
      </c>
      <c r="AE400">
        <f t="shared" si="38"/>
        <v>0</v>
      </c>
      <c r="AF400">
        <f t="shared" si="39"/>
        <v>0</v>
      </c>
    </row>
    <row r="401" spans="3:32" hidden="1" outlineLevel="1">
      <c r="C401" s="13" t="s">
        <v>37</v>
      </c>
      <c r="D401" s="49">
        <f t="shared" si="36"/>
        <v>392</v>
      </c>
      <c r="E401" s="42"/>
      <c r="F401" s="63"/>
      <c r="G401" s="51"/>
      <c r="H401" s="51"/>
      <c r="I401" s="58">
        <v>0</v>
      </c>
      <c r="J401" s="69">
        <v>0.1</v>
      </c>
      <c r="K401" s="58"/>
      <c r="L401" s="70">
        <f t="shared" si="40"/>
        <v>0</v>
      </c>
      <c r="M401" s="51"/>
      <c r="N401" s="51"/>
      <c r="O401" s="7"/>
      <c r="P401" s="101">
        <f t="shared" si="41"/>
        <v>392</v>
      </c>
      <c r="Q401" s="119" cm="1">
        <f t="array" aca="1" ref="Q401" ca="1">IF($J401=INDIRECT(ADDRESS(ROW(),MATCH("税率",$8:$8,0),2)),$L401-INDIRECT(ADDRESS(ROW(),MATCH("計算後税抜対象外",$8:$8,0),2))-INDIRECT(ADDRESS(ROW(),MATCH("税抜き対象外",$8:$8,0),2))-INDIRECT(ADDRESS(ROW(),MATCH("税抜確認額",$8:$8,0),2)),ROUNDDOWN(($I401-$K401)/(1+INDIRECT(ADDRESS(ROW(),MATCH("税率",$8:$8,0),2))),0)-INDIRECT(ADDRESS(ROW(),MATCH("計算後税抜対象外",$8:$8,0),2))-INDIRECT(ADDRESS(ROW(),MATCH("税抜き対象外",$8:$8,0),2))-INDIRECT(ADDRESS(ROW(),MATCH("税抜確認額",$8:$8,0),)))</f>
        <v>0</v>
      </c>
      <c r="R401" s="120">
        <v>0.1</v>
      </c>
      <c r="S401" s="125"/>
      <c r="T401" s="125"/>
      <c r="U401" s="125"/>
      <c r="V401" s="122"/>
      <c r="W401" s="124">
        <f ca="1"/>
        <v>0</v>
      </c>
      <c r="X401" s="124">
        <f ca="1"/>
        <v>0</v>
      </c>
      <c r="Y401" s="124">
        <f ca="1"/>
        <v>0</v>
      </c>
      <c r="AD401">
        <f t="shared" si="37"/>
        <v>0</v>
      </c>
      <c r="AE401">
        <f t="shared" si="38"/>
        <v>0</v>
      </c>
      <c r="AF401">
        <f t="shared" si="39"/>
        <v>0</v>
      </c>
    </row>
    <row r="402" spans="3:32" hidden="1" outlineLevel="1">
      <c r="C402" s="13" t="s">
        <v>37</v>
      </c>
      <c r="D402" s="49">
        <f t="shared" si="36"/>
        <v>393</v>
      </c>
      <c r="E402" s="42"/>
      <c r="F402" s="63"/>
      <c r="G402" s="51"/>
      <c r="H402" s="51"/>
      <c r="I402" s="58">
        <v>0</v>
      </c>
      <c r="J402" s="69">
        <v>0.1</v>
      </c>
      <c r="K402" s="58"/>
      <c r="L402" s="70">
        <f t="shared" si="40"/>
        <v>0</v>
      </c>
      <c r="M402" s="51"/>
      <c r="N402" s="51"/>
      <c r="O402" s="7"/>
      <c r="P402" s="101">
        <f t="shared" si="41"/>
        <v>393</v>
      </c>
      <c r="Q402" s="119" cm="1">
        <f t="array" aca="1" ref="Q402" ca="1">IF($J402=INDIRECT(ADDRESS(ROW(),MATCH("税率",$8:$8,0),2)),$L402-INDIRECT(ADDRESS(ROW(),MATCH("計算後税抜対象外",$8:$8,0),2))-INDIRECT(ADDRESS(ROW(),MATCH("税抜き対象外",$8:$8,0),2))-INDIRECT(ADDRESS(ROW(),MATCH("税抜確認額",$8:$8,0),2)),ROUNDDOWN(($I402-$K402)/(1+INDIRECT(ADDRESS(ROW(),MATCH("税率",$8:$8,0),2))),0)-INDIRECT(ADDRESS(ROW(),MATCH("計算後税抜対象外",$8:$8,0),2))-INDIRECT(ADDRESS(ROW(),MATCH("税抜き対象外",$8:$8,0),2))-INDIRECT(ADDRESS(ROW(),MATCH("税抜確認額",$8:$8,0),)))</f>
        <v>0</v>
      </c>
      <c r="R402" s="120">
        <v>0.1</v>
      </c>
      <c r="S402" s="125"/>
      <c r="T402" s="125"/>
      <c r="U402" s="125"/>
      <c r="V402" s="122"/>
      <c r="W402" s="124">
        <f ca="1"/>
        <v>0</v>
      </c>
      <c r="X402" s="124">
        <f ca="1"/>
        <v>0</v>
      </c>
      <c r="Y402" s="124">
        <f ca="1"/>
        <v>0</v>
      </c>
      <c r="AD402">
        <f t="shared" si="37"/>
        <v>0</v>
      </c>
      <c r="AE402">
        <f t="shared" si="38"/>
        <v>0</v>
      </c>
      <c r="AF402">
        <f t="shared" si="39"/>
        <v>0</v>
      </c>
    </row>
    <row r="403" spans="3:32" hidden="1" outlineLevel="1">
      <c r="C403" s="13" t="s">
        <v>37</v>
      </c>
      <c r="D403" s="49">
        <f t="shared" si="36"/>
        <v>394</v>
      </c>
      <c r="E403" s="42"/>
      <c r="F403" s="63"/>
      <c r="G403" s="51"/>
      <c r="H403" s="51"/>
      <c r="I403" s="58">
        <v>0</v>
      </c>
      <c r="J403" s="69">
        <v>0.1</v>
      </c>
      <c r="K403" s="58"/>
      <c r="L403" s="70">
        <f t="shared" si="40"/>
        <v>0</v>
      </c>
      <c r="M403" s="51"/>
      <c r="N403" s="51"/>
      <c r="O403" s="7"/>
      <c r="P403" s="101">
        <f t="shared" si="41"/>
        <v>394</v>
      </c>
      <c r="Q403" s="119" cm="1">
        <f t="array" aca="1" ref="Q403" ca="1">IF($J403=INDIRECT(ADDRESS(ROW(),MATCH("税率",$8:$8,0),2)),$L403-INDIRECT(ADDRESS(ROW(),MATCH("計算後税抜対象外",$8:$8,0),2))-INDIRECT(ADDRESS(ROW(),MATCH("税抜き対象外",$8:$8,0),2))-INDIRECT(ADDRESS(ROW(),MATCH("税抜確認額",$8:$8,0),2)),ROUNDDOWN(($I403-$K403)/(1+INDIRECT(ADDRESS(ROW(),MATCH("税率",$8:$8,0),2))),0)-INDIRECT(ADDRESS(ROW(),MATCH("計算後税抜対象外",$8:$8,0),2))-INDIRECT(ADDRESS(ROW(),MATCH("税抜き対象外",$8:$8,0),2))-INDIRECT(ADDRESS(ROW(),MATCH("税抜確認額",$8:$8,0),)))</f>
        <v>0</v>
      </c>
      <c r="R403" s="120">
        <v>0.1</v>
      </c>
      <c r="S403" s="125"/>
      <c r="T403" s="125"/>
      <c r="U403" s="125"/>
      <c r="V403" s="122"/>
      <c r="W403" s="124">
        <f ca="1"/>
        <v>0</v>
      </c>
      <c r="X403" s="124">
        <f ca="1"/>
        <v>0</v>
      </c>
      <c r="Y403" s="124">
        <f ca="1"/>
        <v>0</v>
      </c>
      <c r="AD403">
        <f t="shared" si="37"/>
        <v>0</v>
      </c>
      <c r="AE403">
        <f t="shared" si="38"/>
        <v>0</v>
      </c>
      <c r="AF403">
        <f t="shared" si="39"/>
        <v>0</v>
      </c>
    </row>
    <row r="404" spans="3:32" hidden="1" outlineLevel="1">
      <c r="C404" s="13" t="s">
        <v>37</v>
      </c>
      <c r="D404" s="49">
        <f t="shared" si="36"/>
        <v>395</v>
      </c>
      <c r="E404" s="42"/>
      <c r="F404" s="63"/>
      <c r="G404" s="51"/>
      <c r="H404" s="51"/>
      <c r="I404" s="58">
        <v>0</v>
      </c>
      <c r="J404" s="69">
        <v>0.1</v>
      </c>
      <c r="K404" s="58"/>
      <c r="L404" s="70">
        <f t="shared" si="40"/>
        <v>0</v>
      </c>
      <c r="M404" s="51"/>
      <c r="N404" s="51"/>
      <c r="O404" s="7"/>
      <c r="P404" s="101">
        <f t="shared" si="41"/>
        <v>395</v>
      </c>
      <c r="Q404" s="119" cm="1">
        <f t="array" aca="1" ref="Q404" ca="1">IF($J404=INDIRECT(ADDRESS(ROW(),MATCH("税率",$8:$8,0),2)),$L404-INDIRECT(ADDRESS(ROW(),MATCH("計算後税抜対象外",$8:$8,0),2))-INDIRECT(ADDRESS(ROW(),MATCH("税抜き対象外",$8:$8,0),2))-INDIRECT(ADDRESS(ROW(),MATCH("税抜確認額",$8:$8,0),2)),ROUNDDOWN(($I404-$K404)/(1+INDIRECT(ADDRESS(ROW(),MATCH("税率",$8:$8,0),2))),0)-INDIRECT(ADDRESS(ROW(),MATCH("計算後税抜対象外",$8:$8,0),2))-INDIRECT(ADDRESS(ROW(),MATCH("税抜き対象外",$8:$8,0),2))-INDIRECT(ADDRESS(ROW(),MATCH("税抜確認額",$8:$8,0),)))</f>
        <v>0</v>
      </c>
      <c r="R404" s="120">
        <v>0.1</v>
      </c>
      <c r="S404" s="125"/>
      <c r="T404" s="125"/>
      <c r="U404" s="125"/>
      <c r="V404" s="122"/>
      <c r="W404" s="124">
        <f ca="1"/>
        <v>0</v>
      </c>
      <c r="X404" s="124">
        <f ca="1"/>
        <v>0</v>
      </c>
      <c r="Y404" s="124">
        <f ca="1"/>
        <v>0</v>
      </c>
      <c r="AD404">
        <f t="shared" si="37"/>
        <v>0</v>
      </c>
      <c r="AE404">
        <f t="shared" si="38"/>
        <v>0</v>
      </c>
      <c r="AF404">
        <f t="shared" si="39"/>
        <v>0</v>
      </c>
    </row>
    <row r="405" spans="3:32" hidden="1" outlineLevel="1">
      <c r="C405" s="13" t="s">
        <v>37</v>
      </c>
      <c r="D405" s="49">
        <f t="shared" si="36"/>
        <v>396</v>
      </c>
      <c r="E405" s="42"/>
      <c r="F405" s="63"/>
      <c r="G405" s="51"/>
      <c r="H405" s="51"/>
      <c r="I405" s="58">
        <v>0</v>
      </c>
      <c r="J405" s="69">
        <v>0.1</v>
      </c>
      <c r="K405" s="58"/>
      <c r="L405" s="70">
        <f t="shared" si="40"/>
        <v>0</v>
      </c>
      <c r="M405" s="51"/>
      <c r="N405" s="51"/>
      <c r="O405" s="7"/>
      <c r="P405" s="101">
        <f t="shared" si="41"/>
        <v>396</v>
      </c>
      <c r="Q405" s="119" cm="1">
        <f t="array" aca="1" ref="Q405" ca="1">IF($J405=INDIRECT(ADDRESS(ROW(),MATCH("税率",$8:$8,0),2)),$L405-INDIRECT(ADDRESS(ROW(),MATCH("計算後税抜対象外",$8:$8,0),2))-INDIRECT(ADDRESS(ROW(),MATCH("税抜き対象外",$8:$8,0),2))-INDIRECT(ADDRESS(ROW(),MATCH("税抜確認額",$8:$8,0),2)),ROUNDDOWN(($I405-$K405)/(1+INDIRECT(ADDRESS(ROW(),MATCH("税率",$8:$8,0),2))),0)-INDIRECT(ADDRESS(ROW(),MATCH("計算後税抜対象外",$8:$8,0),2))-INDIRECT(ADDRESS(ROW(),MATCH("税抜き対象外",$8:$8,0),2))-INDIRECT(ADDRESS(ROW(),MATCH("税抜確認額",$8:$8,0),)))</f>
        <v>0</v>
      </c>
      <c r="R405" s="120">
        <v>0.1</v>
      </c>
      <c r="S405" s="125"/>
      <c r="T405" s="125"/>
      <c r="U405" s="125"/>
      <c r="V405" s="122"/>
      <c r="W405" s="124">
        <f ca="1"/>
        <v>0</v>
      </c>
      <c r="X405" s="124">
        <f ca="1"/>
        <v>0</v>
      </c>
      <c r="Y405" s="124">
        <f ca="1"/>
        <v>0</v>
      </c>
      <c r="AD405">
        <f t="shared" si="37"/>
        <v>0</v>
      </c>
      <c r="AE405">
        <f t="shared" si="38"/>
        <v>0</v>
      </c>
      <c r="AF405">
        <f t="shared" si="39"/>
        <v>0</v>
      </c>
    </row>
    <row r="406" spans="3:32" hidden="1" outlineLevel="1">
      <c r="C406" s="13" t="s">
        <v>37</v>
      </c>
      <c r="D406" s="49">
        <f t="shared" si="36"/>
        <v>397</v>
      </c>
      <c r="E406" s="42"/>
      <c r="F406" s="63"/>
      <c r="G406" s="51"/>
      <c r="H406" s="51"/>
      <c r="I406" s="58">
        <v>0</v>
      </c>
      <c r="J406" s="69">
        <v>0.1</v>
      </c>
      <c r="K406" s="58"/>
      <c r="L406" s="70">
        <f t="shared" si="40"/>
        <v>0</v>
      </c>
      <c r="M406" s="51"/>
      <c r="N406" s="51"/>
      <c r="O406" s="7"/>
      <c r="P406" s="101">
        <f t="shared" si="41"/>
        <v>397</v>
      </c>
      <c r="Q406" s="119" cm="1">
        <f t="array" aca="1" ref="Q406" ca="1">IF($J406=INDIRECT(ADDRESS(ROW(),MATCH("税率",$8:$8,0),2)),$L406-INDIRECT(ADDRESS(ROW(),MATCH("計算後税抜対象外",$8:$8,0),2))-INDIRECT(ADDRESS(ROW(),MATCH("税抜き対象外",$8:$8,0),2))-INDIRECT(ADDRESS(ROW(),MATCH("税抜確認額",$8:$8,0),2)),ROUNDDOWN(($I406-$K406)/(1+INDIRECT(ADDRESS(ROW(),MATCH("税率",$8:$8,0),2))),0)-INDIRECT(ADDRESS(ROW(),MATCH("計算後税抜対象外",$8:$8,0),2))-INDIRECT(ADDRESS(ROW(),MATCH("税抜き対象外",$8:$8,0),2))-INDIRECT(ADDRESS(ROW(),MATCH("税抜確認額",$8:$8,0),)))</f>
        <v>0</v>
      </c>
      <c r="R406" s="120">
        <v>0.1</v>
      </c>
      <c r="S406" s="125"/>
      <c r="T406" s="125"/>
      <c r="U406" s="125"/>
      <c r="V406" s="122"/>
      <c r="W406" s="124">
        <f ca="1"/>
        <v>0</v>
      </c>
      <c r="X406" s="124">
        <f ca="1"/>
        <v>0</v>
      </c>
      <c r="Y406" s="124">
        <f ca="1"/>
        <v>0</v>
      </c>
      <c r="AD406">
        <f t="shared" si="37"/>
        <v>0</v>
      </c>
      <c r="AE406">
        <f t="shared" si="38"/>
        <v>0</v>
      </c>
      <c r="AF406">
        <f t="shared" si="39"/>
        <v>0</v>
      </c>
    </row>
    <row r="407" spans="3:32" hidden="1" outlineLevel="1">
      <c r="C407" s="13" t="s">
        <v>37</v>
      </c>
      <c r="D407" s="49">
        <f t="shared" si="36"/>
        <v>398</v>
      </c>
      <c r="E407" s="42"/>
      <c r="F407" s="63"/>
      <c r="G407" s="51"/>
      <c r="H407" s="51"/>
      <c r="I407" s="58">
        <v>0</v>
      </c>
      <c r="J407" s="69">
        <v>0.1</v>
      </c>
      <c r="K407" s="58"/>
      <c r="L407" s="70">
        <f t="shared" si="40"/>
        <v>0</v>
      </c>
      <c r="M407" s="51"/>
      <c r="N407" s="51"/>
      <c r="O407" s="7"/>
      <c r="P407" s="101">
        <f t="shared" si="41"/>
        <v>398</v>
      </c>
      <c r="Q407" s="119" cm="1">
        <f t="array" aca="1" ref="Q407" ca="1">IF($J407=INDIRECT(ADDRESS(ROW(),MATCH("税率",$8:$8,0),2)),$L407-INDIRECT(ADDRESS(ROW(),MATCH("計算後税抜対象外",$8:$8,0),2))-INDIRECT(ADDRESS(ROW(),MATCH("税抜き対象外",$8:$8,0),2))-INDIRECT(ADDRESS(ROW(),MATCH("税抜確認額",$8:$8,0),2)),ROUNDDOWN(($I407-$K407)/(1+INDIRECT(ADDRESS(ROW(),MATCH("税率",$8:$8,0),2))),0)-INDIRECT(ADDRESS(ROW(),MATCH("計算後税抜対象外",$8:$8,0),2))-INDIRECT(ADDRESS(ROW(),MATCH("税抜き対象外",$8:$8,0),2))-INDIRECT(ADDRESS(ROW(),MATCH("税抜確認額",$8:$8,0),)))</f>
        <v>0</v>
      </c>
      <c r="R407" s="120">
        <v>0.1</v>
      </c>
      <c r="S407" s="125"/>
      <c r="T407" s="125"/>
      <c r="U407" s="125"/>
      <c r="V407" s="122"/>
      <c r="W407" s="124">
        <f ca="1"/>
        <v>0</v>
      </c>
      <c r="X407" s="124">
        <f ca="1"/>
        <v>0</v>
      </c>
      <c r="Y407" s="124">
        <f ca="1"/>
        <v>0</v>
      </c>
      <c r="AD407">
        <f t="shared" si="37"/>
        <v>0</v>
      </c>
      <c r="AE407">
        <f t="shared" si="38"/>
        <v>0</v>
      </c>
      <c r="AF407">
        <f t="shared" si="39"/>
        <v>0</v>
      </c>
    </row>
    <row r="408" spans="3:32" hidden="1" outlineLevel="1">
      <c r="C408" s="13" t="s">
        <v>37</v>
      </c>
      <c r="D408" s="49">
        <f t="shared" si="36"/>
        <v>399</v>
      </c>
      <c r="E408" s="42"/>
      <c r="F408" s="63"/>
      <c r="G408" s="51"/>
      <c r="H408" s="51"/>
      <c r="I408" s="58">
        <v>0</v>
      </c>
      <c r="J408" s="69">
        <v>0.1</v>
      </c>
      <c r="K408" s="58"/>
      <c r="L408" s="70">
        <f t="shared" si="40"/>
        <v>0</v>
      </c>
      <c r="M408" s="51"/>
      <c r="N408" s="51"/>
      <c r="O408" s="7"/>
      <c r="P408" s="101">
        <f t="shared" si="41"/>
        <v>399</v>
      </c>
      <c r="Q408" s="119" cm="1">
        <f t="array" aca="1" ref="Q408" ca="1">IF($J408=INDIRECT(ADDRESS(ROW(),MATCH("税率",$8:$8,0),2)),$L408-INDIRECT(ADDRESS(ROW(),MATCH("計算後税抜対象外",$8:$8,0),2))-INDIRECT(ADDRESS(ROW(),MATCH("税抜き対象外",$8:$8,0),2))-INDIRECT(ADDRESS(ROW(),MATCH("税抜確認額",$8:$8,0),2)),ROUNDDOWN(($I408-$K408)/(1+INDIRECT(ADDRESS(ROW(),MATCH("税率",$8:$8,0),2))),0)-INDIRECT(ADDRESS(ROW(),MATCH("計算後税抜対象外",$8:$8,0),2))-INDIRECT(ADDRESS(ROW(),MATCH("税抜き対象外",$8:$8,0),2))-INDIRECT(ADDRESS(ROW(),MATCH("税抜確認額",$8:$8,0),)))</f>
        <v>0</v>
      </c>
      <c r="R408" s="120">
        <v>0.1</v>
      </c>
      <c r="S408" s="125"/>
      <c r="T408" s="125"/>
      <c r="U408" s="125"/>
      <c r="V408" s="122"/>
      <c r="W408" s="124">
        <f ca="1"/>
        <v>0</v>
      </c>
      <c r="X408" s="124">
        <f ca="1"/>
        <v>0</v>
      </c>
      <c r="Y408" s="124">
        <f ca="1"/>
        <v>0</v>
      </c>
      <c r="AD408">
        <f t="shared" si="37"/>
        <v>0</v>
      </c>
      <c r="AE408">
        <f t="shared" si="38"/>
        <v>0</v>
      </c>
      <c r="AF408">
        <f t="shared" si="39"/>
        <v>0</v>
      </c>
    </row>
    <row r="409" spans="3:32" hidden="1" outlineLevel="1">
      <c r="C409" s="13" t="s">
        <v>37</v>
      </c>
      <c r="D409" s="49">
        <f t="shared" si="36"/>
        <v>400</v>
      </c>
      <c r="E409" s="42"/>
      <c r="F409" s="63"/>
      <c r="G409" s="51"/>
      <c r="H409" s="51"/>
      <c r="I409" s="58">
        <v>0</v>
      </c>
      <c r="J409" s="69">
        <v>0.1</v>
      </c>
      <c r="K409" s="58"/>
      <c r="L409" s="70">
        <f t="shared" si="40"/>
        <v>0</v>
      </c>
      <c r="M409" s="51"/>
      <c r="N409" s="51"/>
      <c r="O409" s="7"/>
      <c r="P409" s="101">
        <f t="shared" si="41"/>
        <v>400</v>
      </c>
      <c r="Q409" s="119" cm="1">
        <f t="array" aca="1" ref="Q409" ca="1">IF($J409=INDIRECT(ADDRESS(ROW(),MATCH("税率",$8:$8,0),2)),$L409-INDIRECT(ADDRESS(ROW(),MATCH("計算後税抜対象外",$8:$8,0),2))-INDIRECT(ADDRESS(ROW(),MATCH("税抜き対象外",$8:$8,0),2))-INDIRECT(ADDRESS(ROW(),MATCH("税抜確認額",$8:$8,0),2)),ROUNDDOWN(($I409-$K409)/(1+INDIRECT(ADDRESS(ROW(),MATCH("税率",$8:$8,0),2))),0)-INDIRECT(ADDRESS(ROW(),MATCH("計算後税抜対象外",$8:$8,0),2))-INDIRECT(ADDRESS(ROW(),MATCH("税抜き対象外",$8:$8,0),2))-INDIRECT(ADDRESS(ROW(),MATCH("税抜確認額",$8:$8,0),)))</f>
        <v>0</v>
      </c>
      <c r="R409" s="120">
        <v>0.1</v>
      </c>
      <c r="S409" s="125"/>
      <c r="T409" s="125"/>
      <c r="U409" s="125"/>
      <c r="V409" s="122"/>
      <c r="W409" s="124">
        <f ca="1"/>
        <v>0</v>
      </c>
      <c r="X409" s="124">
        <f ca="1"/>
        <v>0</v>
      </c>
      <c r="Y409" s="124">
        <f ca="1"/>
        <v>0</v>
      </c>
      <c r="AD409">
        <f t="shared" si="37"/>
        <v>0</v>
      </c>
      <c r="AE409">
        <f t="shared" si="38"/>
        <v>0</v>
      </c>
      <c r="AF409">
        <f t="shared" si="39"/>
        <v>0</v>
      </c>
    </row>
    <row r="410" spans="3:32" hidden="1" outlineLevel="1">
      <c r="C410" s="13" t="s">
        <v>37</v>
      </c>
      <c r="D410" s="49">
        <f t="shared" si="36"/>
        <v>401</v>
      </c>
      <c r="E410" s="42"/>
      <c r="F410" s="63"/>
      <c r="G410" s="51"/>
      <c r="H410" s="51"/>
      <c r="I410" s="58">
        <v>0</v>
      </c>
      <c r="J410" s="69">
        <v>0.1</v>
      </c>
      <c r="K410" s="58"/>
      <c r="L410" s="70">
        <f t="shared" si="40"/>
        <v>0</v>
      </c>
      <c r="M410" s="51"/>
      <c r="N410" s="51"/>
      <c r="O410" s="7"/>
      <c r="P410" s="101">
        <f t="shared" si="41"/>
        <v>401</v>
      </c>
      <c r="Q410" s="119" cm="1">
        <f t="array" aca="1" ref="Q410" ca="1">IF($J410=INDIRECT(ADDRESS(ROW(),MATCH("税率",$8:$8,0),2)),$L410-INDIRECT(ADDRESS(ROW(),MATCH("計算後税抜対象外",$8:$8,0),2))-INDIRECT(ADDRESS(ROW(),MATCH("税抜き対象外",$8:$8,0),2))-INDIRECT(ADDRESS(ROW(),MATCH("税抜確認額",$8:$8,0),2)),ROUNDDOWN(($I410-$K410)/(1+INDIRECT(ADDRESS(ROW(),MATCH("税率",$8:$8,0),2))),0)-INDIRECT(ADDRESS(ROW(),MATCH("計算後税抜対象外",$8:$8,0),2))-INDIRECT(ADDRESS(ROW(),MATCH("税抜き対象外",$8:$8,0),2))-INDIRECT(ADDRESS(ROW(),MATCH("税抜確認額",$8:$8,0),)))</f>
        <v>0</v>
      </c>
      <c r="R410" s="120">
        <v>0.1</v>
      </c>
      <c r="S410" s="125"/>
      <c r="T410" s="125"/>
      <c r="U410" s="125"/>
      <c r="V410" s="122"/>
      <c r="W410" s="124">
        <f ca="1"/>
        <v>0</v>
      </c>
      <c r="X410" s="124">
        <f ca="1"/>
        <v>0</v>
      </c>
      <c r="Y410" s="124">
        <f ca="1"/>
        <v>0</v>
      </c>
      <c r="AD410">
        <f t="shared" si="37"/>
        <v>0</v>
      </c>
      <c r="AE410">
        <f t="shared" si="38"/>
        <v>0</v>
      </c>
      <c r="AF410">
        <f t="shared" si="39"/>
        <v>0</v>
      </c>
    </row>
    <row r="411" spans="3:32" hidden="1" outlineLevel="1">
      <c r="C411" s="13" t="s">
        <v>37</v>
      </c>
      <c r="D411" s="49">
        <f t="shared" si="36"/>
        <v>402</v>
      </c>
      <c r="E411" s="42"/>
      <c r="F411" s="63"/>
      <c r="G411" s="51"/>
      <c r="H411" s="51"/>
      <c r="I411" s="58">
        <v>0</v>
      </c>
      <c r="J411" s="69">
        <v>0.1</v>
      </c>
      <c r="K411" s="58"/>
      <c r="L411" s="70">
        <f t="shared" si="40"/>
        <v>0</v>
      </c>
      <c r="M411" s="51"/>
      <c r="N411" s="51"/>
      <c r="O411" s="7"/>
      <c r="P411" s="101">
        <f t="shared" si="41"/>
        <v>402</v>
      </c>
      <c r="Q411" s="119" cm="1">
        <f t="array" aca="1" ref="Q411" ca="1">IF($J411=INDIRECT(ADDRESS(ROW(),MATCH("税率",$8:$8,0),2)),$L411-INDIRECT(ADDRESS(ROW(),MATCH("計算後税抜対象外",$8:$8,0),2))-INDIRECT(ADDRESS(ROW(),MATCH("税抜き対象外",$8:$8,0),2))-INDIRECT(ADDRESS(ROW(),MATCH("税抜確認額",$8:$8,0),2)),ROUNDDOWN(($I411-$K411)/(1+INDIRECT(ADDRESS(ROW(),MATCH("税率",$8:$8,0),2))),0)-INDIRECT(ADDRESS(ROW(),MATCH("計算後税抜対象外",$8:$8,0),2))-INDIRECT(ADDRESS(ROW(),MATCH("税抜き対象外",$8:$8,0),2))-INDIRECT(ADDRESS(ROW(),MATCH("税抜確認額",$8:$8,0),)))</f>
        <v>0</v>
      </c>
      <c r="R411" s="120">
        <v>0.1</v>
      </c>
      <c r="S411" s="125"/>
      <c r="T411" s="125"/>
      <c r="U411" s="125"/>
      <c r="V411" s="122"/>
      <c r="W411" s="124">
        <f ca="1"/>
        <v>0</v>
      </c>
      <c r="X411" s="124">
        <f ca="1"/>
        <v>0</v>
      </c>
      <c r="Y411" s="124">
        <f ca="1"/>
        <v>0</v>
      </c>
      <c r="AD411">
        <f t="shared" si="37"/>
        <v>0</v>
      </c>
      <c r="AE411">
        <f t="shared" si="38"/>
        <v>0</v>
      </c>
      <c r="AF411">
        <f t="shared" si="39"/>
        <v>0</v>
      </c>
    </row>
    <row r="412" spans="3:32" hidden="1" outlineLevel="1">
      <c r="C412" s="13" t="s">
        <v>37</v>
      </c>
      <c r="D412" s="49">
        <f t="shared" si="36"/>
        <v>403</v>
      </c>
      <c r="E412" s="42"/>
      <c r="F412" s="63"/>
      <c r="G412" s="51"/>
      <c r="H412" s="51"/>
      <c r="I412" s="58">
        <v>0</v>
      </c>
      <c r="J412" s="69">
        <v>0.1</v>
      </c>
      <c r="K412" s="58"/>
      <c r="L412" s="70">
        <f t="shared" si="40"/>
        <v>0</v>
      </c>
      <c r="M412" s="51"/>
      <c r="N412" s="51"/>
      <c r="O412" s="7"/>
      <c r="P412" s="101">
        <f t="shared" si="41"/>
        <v>403</v>
      </c>
      <c r="Q412" s="119" cm="1">
        <f t="array" aca="1" ref="Q412" ca="1">IF($J412=INDIRECT(ADDRESS(ROW(),MATCH("税率",$8:$8,0),2)),$L412-INDIRECT(ADDRESS(ROW(),MATCH("計算後税抜対象外",$8:$8,0),2))-INDIRECT(ADDRESS(ROW(),MATCH("税抜き対象外",$8:$8,0),2))-INDIRECT(ADDRESS(ROW(),MATCH("税抜確認額",$8:$8,0),2)),ROUNDDOWN(($I412-$K412)/(1+INDIRECT(ADDRESS(ROW(),MATCH("税率",$8:$8,0),2))),0)-INDIRECT(ADDRESS(ROW(),MATCH("計算後税抜対象外",$8:$8,0),2))-INDIRECT(ADDRESS(ROW(),MATCH("税抜き対象外",$8:$8,0),2))-INDIRECT(ADDRESS(ROW(),MATCH("税抜確認額",$8:$8,0),)))</f>
        <v>0</v>
      </c>
      <c r="R412" s="120">
        <v>0.1</v>
      </c>
      <c r="S412" s="125"/>
      <c r="T412" s="125"/>
      <c r="U412" s="125"/>
      <c r="V412" s="122"/>
      <c r="W412" s="124">
        <f ca="1"/>
        <v>0</v>
      </c>
      <c r="X412" s="124">
        <f ca="1"/>
        <v>0</v>
      </c>
      <c r="Y412" s="124">
        <f ca="1"/>
        <v>0</v>
      </c>
      <c r="AD412">
        <f t="shared" si="37"/>
        <v>0</v>
      </c>
      <c r="AE412">
        <f t="shared" si="38"/>
        <v>0</v>
      </c>
      <c r="AF412">
        <f t="shared" si="39"/>
        <v>0</v>
      </c>
    </row>
    <row r="413" spans="3:32" hidden="1" outlineLevel="1">
      <c r="C413" s="13" t="s">
        <v>37</v>
      </c>
      <c r="D413" s="49">
        <f t="shared" si="36"/>
        <v>404</v>
      </c>
      <c r="E413" s="42"/>
      <c r="F413" s="63"/>
      <c r="G413" s="51"/>
      <c r="H413" s="51"/>
      <c r="I413" s="58">
        <v>0</v>
      </c>
      <c r="J413" s="69">
        <v>0.1</v>
      </c>
      <c r="K413" s="58"/>
      <c r="L413" s="70">
        <f t="shared" si="40"/>
        <v>0</v>
      </c>
      <c r="M413" s="51"/>
      <c r="N413" s="51"/>
      <c r="O413" s="7"/>
      <c r="P413" s="101">
        <f t="shared" si="41"/>
        <v>404</v>
      </c>
      <c r="Q413" s="119" cm="1">
        <f t="array" aca="1" ref="Q413" ca="1">IF($J413=INDIRECT(ADDRESS(ROW(),MATCH("税率",$8:$8,0),2)),$L413-INDIRECT(ADDRESS(ROW(),MATCH("計算後税抜対象外",$8:$8,0),2))-INDIRECT(ADDRESS(ROW(),MATCH("税抜き対象外",$8:$8,0),2))-INDIRECT(ADDRESS(ROW(),MATCH("税抜確認額",$8:$8,0),2)),ROUNDDOWN(($I413-$K413)/(1+INDIRECT(ADDRESS(ROW(),MATCH("税率",$8:$8,0),2))),0)-INDIRECT(ADDRESS(ROW(),MATCH("計算後税抜対象外",$8:$8,0),2))-INDIRECT(ADDRESS(ROW(),MATCH("税抜き対象外",$8:$8,0),2))-INDIRECT(ADDRESS(ROW(),MATCH("税抜確認額",$8:$8,0),)))</f>
        <v>0</v>
      </c>
      <c r="R413" s="120">
        <v>0.1</v>
      </c>
      <c r="S413" s="125"/>
      <c r="T413" s="125"/>
      <c r="U413" s="125"/>
      <c r="V413" s="122"/>
      <c r="W413" s="124">
        <f ca="1"/>
        <v>0</v>
      </c>
      <c r="X413" s="124">
        <f ca="1"/>
        <v>0</v>
      </c>
      <c r="Y413" s="124">
        <f ca="1"/>
        <v>0</v>
      </c>
      <c r="AD413">
        <f t="shared" si="37"/>
        <v>0</v>
      </c>
      <c r="AE413">
        <f t="shared" si="38"/>
        <v>0</v>
      </c>
      <c r="AF413">
        <f t="shared" si="39"/>
        <v>0</v>
      </c>
    </row>
    <row r="414" spans="3:32" hidden="1" outlineLevel="1">
      <c r="C414" s="13" t="s">
        <v>37</v>
      </c>
      <c r="D414" s="49">
        <f t="shared" si="36"/>
        <v>405</v>
      </c>
      <c r="E414" s="42"/>
      <c r="F414" s="63"/>
      <c r="G414" s="51"/>
      <c r="H414" s="51"/>
      <c r="I414" s="58">
        <v>0</v>
      </c>
      <c r="J414" s="69">
        <v>0.1</v>
      </c>
      <c r="K414" s="58"/>
      <c r="L414" s="70">
        <f t="shared" si="40"/>
        <v>0</v>
      </c>
      <c r="M414" s="51"/>
      <c r="N414" s="51"/>
      <c r="O414" s="7"/>
      <c r="P414" s="101">
        <f t="shared" si="41"/>
        <v>405</v>
      </c>
      <c r="Q414" s="119" cm="1">
        <f t="array" aca="1" ref="Q414" ca="1">IF($J414=INDIRECT(ADDRESS(ROW(),MATCH("税率",$8:$8,0),2)),$L414-INDIRECT(ADDRESS(ROW(),MATCH("計算後税抜対象外",$8:$8,0),2))-INDIRECT(ADDRESS(ROW(),MATCH("税抜き対象外",$8:$8,0),2))-INDIRECT(ADDRESS(ROW(),MATCH("税抜確認額",$8:$8,0),2)),ROUNDDOWN(($I414-$K414)/(1+INDIRECT(ADDRESS(ROW(),MATCH("税率",$8:$8,0),2))),0)-INDIRECT(ADDRESS(ROW(),MATCH("計算後税抜対象外",$8:$8,0),2))-INDIRECT(ADDRESS(ROW(),MATCH("税抜き対象外",$8:$8,0),2))-INDIRECT(ADDRESS(ROW(),MATCH("税抜確認額",$8:$8,0),)))</f>
        <v>0</v>
      </c>
      <c r="R414" s="120">
        <v>0.1</v>
      </c>
      <c r="S414" s="125"/>
      <c r="T414" s="125"/>
      <c r="U414" s="125"/>
      <c r="V414" s="122"/>
      <c r="W414" s="124">
        <f ca="1"/>
        <v>0</v>
      </c>
      <c r="X414" s="124">
        <f ca="1"/>
        <v>0</v>
      </c>
      <c r="Y414" s="124">
        <f ca="1"/>
        <v>0</v>
      </c>
      <c r="AD414">
        <f t="shared" si="37"/>
        <v>0</v>
      </c>
      <c r="AE414">
        <f t="shared" si="38"/>
        <v>0</v>
      </c>
      <c r="AF414">
        <f t="shared" si="39"/>
        <v>0</v>
      </c>
    </row>
    <row r="415" spans="3:32" hidden="1" outlineLevel="1">
      <c r="C415" s="13" t="s">
        <v>37</v>
      </c>
      <c r="D415" s="49">
        <f t="shared" si="36"/>
        <v>406</v>
      </c>
      <c r="E415" s="42"/>
      <c r="F415" s="63"/>
      <c r="G415" s="51"/>
      <c r="H415" s="51"/>
      <c r="I415" s="58">
        <v>0</v>
      </c>
      <c r="J415" s="69">
        <v>0.1</v>
      </c>
      <c r="K415" s="58"/>
      <c r="L415" s="70">
        <f t="shared" si="40"/>
        <v>0</v>
      </c>
      <c r="M415" s="51"/>
      <c r="N415" s="51"/>
      <c r="O415" s="7"/>
      <c r="P415" s="101">
        <f t="shared" si="41"/>
        <v>406</v>
      </c>
      <c r="Q415" s="119" cm="1">
        <f t="array" aca="1" ref="Q415" ca="1">IF($J415=INDIRECT(ADDRESS(ROW(),MATCH("税率",$8:$8,0),2)),$L415-INDIRECT(ADDRESS(ROW(),MATCH("計算後税抜対象外",$8:$8,0),2))-INDIRECT(ADDRESS(ROW(),MATCH("税抜き対象外",$8:$8,0),2))-INDIRECT(ADDRESS(ROW(),MATCH("税抜確認額",$8:$8,0),2)),ROUNDDOWN(($I415-$K415)/(1+INDIRECT(ADDRESS(ROW(),MATCH("税率",$8:$8,0),2))),0)-INDIRECT(ADDRESS(ROW(),MATCH("計算後税抜対象外",$8:$8,0),2))-INDIRECT(ADDRESS(ROW(),MATCH("税抜き対象外",$8:$8,0),2))-INDIRECT(ADDRESS(ROW(),MATCH("税抜確認額",$8:$8,0),)))</f>
        <v>0</v>
      </c>
      <c r="R415" s="120">
        <v>0.1</v>
      </c>
      <c r="S415" s="125"/>
      <c r="T415" s="125"/>
      <c r="U415" s="125"/>
      <c r="V415" s="122"/>
      <c r="W415" s="124">
        <f ca="1"/>
        <v>0</v>
      </c>
      <c r="X415" s="124">
        <f ca="1"/>
        <v>0</v>
      </c>
      <c r="Y415" s="124">
        <f ca="1"/>
        <v>0</v>
      </c>
      <c r="AD415">
        <f t="shared" si="37"/>
        <v>0</v>
      </c>
      <c r="AE415">
        <f t="shared" si="38"/>
        <v>0</v>
      </c>
      <c r="AF415">
        <f t="shared" si="39"/>
        <v>0</v>
      </c>
    </row>
    <row r="416" spans="3:32" hidden="1" outlineLevel="1">
      <c r="C416" s="13" t="s">
        <v>37</v>
      </c>
      <c r="D416" s="49">
        <f t="shared" si="36"/>
        <v>407</v>
      </c>
      <c r="E416" s="42"/>
      <c r="F416" s="63"/>
      <c r="G416" s="51"/>
      <c r="H416" s="51"/>
      <c r="I416" s="58">
        <v>0</v>
      </c>
      <c r="J416" s="69">
        <v>0.1</v>
      </c>
      <c r="K416" s="58"/>
      <c r="L416" s="70">
        <f t="shared" si="40"/>
        <v>0</v>
      </c>
      <c r="M416" s="51"/>
      <c r="N416" s="51"/>
      <c r="O416" s="7"/>
      <c r="P416" s="101">
        <f t="shared" si="41"/>
        <v>407</v>
      </c>
      <c r="Q416" s="119" cm="1">
        <f t="array" aca="1" ref="Q416" ca="1">IF($J416=INDIRECT(ADDRESS(ROW(),MATCH("税率",$8:$8,0),2)),$L416-INDIRECT(ADDRESS(ROW(),MATCH("計算後税抜対象外",$8:$8,0),2))-INDIRECT(ADDRESS(ROW(),MATCH("税抜き対象外",$8:$8,0),2))-INDIRECT(ADDRESS(ROW(),MATCH("税抜確認額",$8:$8,0),2)),ROUNDDOWN(($I416-$K416)/(1+INDIRECT(ADDRESS(ROW(),MATCH("税率",$8:$8,0),2))),0)-INDIRECT(ADDRESS(ROW(),MATCH("計算後税抜対象外",$8:$8,0),2))-INDIRECT(ADDRESS(ROW(),MATCH("税抜き対象外",$8:$8,0),2))-INDIRECT(ADDRESS(ROW(),MATCH("税抜確認額",$8:$8,0),)))</f>
        <v>0</v>
      </c>
      <c r="R416" s="120">
        <v>0.1</v>
      </c>
      <c r="S416" s="125"/>
      <c r="T416" s="125"/>
      <c r="U416" s="125"/>
      <c r="V416" s="122"/>
      <c r="W416" s="124">
        <f ca="1"/>
        <v>0</v>
      </c>
      <c r="X416" s="124">
        <f ca="1"/>
        <v>0</v>
      </c>
      <c r="Y416" s="124">
        <f ca="1"/>
        <v>0</v>
      </c>
      <c r="AD416">
        <f t="shared" si="37"/>
        <v>0</v>
      </c>
      <c r="AE416">
        <f t="shared" si="38"/>
        <v>0</v>
      </c>
      <c r="AF416">
        <f t="shared" si="39"/>
        <v>0</v>
      </c>
    </row>
    <row r="417" spans="3:32" hidden="1" outlineLevel="1">
      <c r="C417" s="13" t="s">
        <v>37</v>
      </c>
      <c r="D417" s="49">
        <f t="shared" si="36"/>
        <v>408</v>
      </c>
      <c r="E417" s="42"/>
      <c r="F417" s="63"/>
      <c r="G417" s="51"/>
      <c r="H417" s="51"/>
      <c r="I417" s="58">
        <v>0</v>
      </c>
      <c r="J417" s="69">
        <v>0.1</v>
      </c>
      <c r="K417" s="58"/>
      <c r="L417" s="70">
        <f t="shared" si="40"/>
        <v>0</v>
      </c>
      <c r="M417" s="51"/>
      <c r="N417" s="51"/>
      <c r="O417" s="7"/>
      <c r="P417" s="101">
        <f t="shared" si="41"/>
        <v>408</v>
      </c>
      <c r="Q417" s="119" cm="1">
        <f t="array" aca="1" ref="Q417" ca="1">IF($J417=INDIRECT(ADDRESS(ROW(),MATCH("税率",$8:$8,0),2)),$L417-INDIRECT(ADDRESS(ROW(),MATCH("計算後税抜対象外",$8:$8,0),2))-INDIRECT(ADDRESS(ROW(),MATCH("税抜き対象外",$8:$8,0),2))-INDIRECT(ADDRESS(ROW(),MATCH("税抜確認額",$8:$8,0),2)),ROUNDDOWN(($I417-$K417)/(1+INDIRECT(ADDRESS(ROW(),MATCH("税率",$8:$8,0),2))),0)-INDIRECT(ADDRESS(ROW(),MATCH("計算後税抜対象外",$8:$8,0),2))-INDIRECT(ADDRESS(ROW(),MATCH("税抜き対象外",$8:$8,0),2))-INDIRECT(ADDRESS(ROW(),MATCH("税抜確認額",$8:$8,0),)))</f>
        <v>0</v>
      </c>
      <c r="R417" s="120">
        <v>0.1</v>
      </c>
      <c r="S417" s="125"/>
      <c r="T417" s="125"/>
      <c r="U417" s="125"/>
      <c r="V417" s="122"/>
      <c r="W417" s="124">
        <f ca="1"/>
        <v>0</v>
      </c>
      <c r="X417" s="124">
        <f ca="1"/>
        <v>0</v>
      </c>
      <c r="Y417" s="124">
        <f ca="1"/>
        <v>0</v>
      </c>
      <c r="AD417">
        <f t="shared" si="37"/>
        <v>0</v>
      </c>
      <c r="AE417">
        <f t="shared" si="38"/>
        <v>0</v>
      </c>
      <c r="AF417">
        <f t="shared" si="39"/>
        <v>0</v>
      </c>
    </row>
    <row r="418" spans="3:32" hidden="1" outlineLevel="1">
      <c r="C418" s="13" t="s">
        <v>37</v>
      </c>
      <c r="D418" s="49">
        <f t="shared" si="36"/>
        <v>409</v>
      </c>
      <c r="E418" s="42"/>
      <c r="F418" s="63"/>
      <c r="G418" s="51"/>
      <c r="H418" s="51"/>
      <c r="I418" s="58">
        <v>0</v>
      </c>
      <c r="J418" s="69">
        <v>0.1</v>
      </c>
      <c r="K418" s="58"/>
      <c r="L418" s="70">
        <f t="shared" si="40"/>
        <v>0</v>
      </c>
      <c r="M418" s="51"/>
      <c r="N418" s="51"/>
      <c r="O418" s="7"/>
      <c r="P418" s="101">
        <f t="shared" si="41"/>
        <v>409</v>
      </c>
      <c r="Q418" s="119" cm="1">
        <f t="array" aca="1" ref="Q418" ca="1">IF($J418=INDIRECT(ADDRESS(ROW(),MATCH("税率",$8:$8,0),2)),$L418-INDIRECT(ADDRESS(ROW(),MATCH("計算後税抜対象外",$8:$8,0),2))-INDIRECT(ADDRESS(ROW(),MATCH("税抜き対象外",$8:$8,0),2))-INDIRECT(ADDRESS(ROW(),MATCH("税抜確認額",$8:$8,0),2)),ROUNDDOWN(($I418-$K418)/(1+INDIRECT(ADDRESS(ROW(),MATCH("税率",$8:$8,0),2))),0)-INDIRECT(ADDRESS(ROW(),MATCH("計算後税抜対象外",$8:$8,0),2))-INDIRECT(ADDRESS(ROW(),MATCH("税抜き対象外",$8:$8,0),2))-INDIRECT(ADDRESS(ROW(),MATCH("税抜確認額",$8:$8,0),)))</f>
        <v>0</v>
      </c>
      <c r="R418" s="120">
        <v>0.1</v>
      </c>
      <c r="S418" s="125"/>
      <c r="T418" s="125"/>
      <c r="U418" s="125"/>
      <c r="V418" s="122"/>
      <c r="W418" s="124">
        <f ca="1"/>
        <v>0</v>
      </c>
      <c r="X418" s="124">
        <f ca="1"/>
        <v>0</v>
      </c>
      <c r="Y418" s="124">
        <f ca="1"/>
        <v>0</v>
      </c>
      <c r="AD418">
        <f t="shared" si="37"/>
        <v>0</v>
      </c>
      <c r="AE418">
        <f t="shared" si="38"/>
        <v>0</v>
      </c>
      <c r="AF418">
        <f t="shared" si="39"/>
        <v>0</v>
      </c>
    </row>
    <row r="419" spans="3:32" hidden="1" outlineLevel="1">
      <c r="C419" s="13" t="s">
        <v>37</v>
      </c>
      <c r="D419" s="49">
        <f t="shared" si="36"/>
        <v>410</v>
      </c>
      <c r="E419" s="42"/>
      <c r="F419" s="63"/>
      <c r="G419" s="51"/>
      <c r="H419" s="51"/>
      <c r="I419" s="58">
        <v>0</v>
      </c>
      <c r="J419" s="69">
        <v>0.1</v>
      </c>
      <c r="K419" s="58"/>
      <c r="L419" s="70">
        <f t="shared" si="40"/>
        <v>0</v>
      </c>
      <c r="M419" s="51"/>
      <c r="N419" s="51"/>
      <c r="O419" s="7"/>
      <c r="P419" s="101">
        <f t="shared" si="41"/>
        <v>410</v>
      </c>
      <c r="Q419" s="119" cm="1">
        <f t="array" aca="1" ref="Q419" ca="1">IF($J419=INDIRECT(ADDRESS(ROW(),MATCH("税率",$8:$8,0),2)),$L419-INDIRECT(ADDRESS(ROW(),MATCH("計算後税抜対象外",$8:$8,0),2))-INDIRECT(ADDRESS(ROW(),MATCH("税抜き対象外",$8:$8,0),2))-INDIRECT(ADDRESS(ROW(),MATCH("税抜確認額",$8:$8,0),2)),ROUNDDOWN(($I419-$K419)/(1+INDIRECT(ADDRESS(ROW(),MATCH("税率",$8:$8,0),2))),0)-INDIRECT(ADDRESS(ROW(),MATCH("計算後税抜対象外",$8:$8,0),2))-INDIRECT(ADDRESS(ROW(),MATCH("税抜き対象外",$8:$8,0),2))-INDIRECT(ADDRESS(ROW(),MATCH("税抜確認額",$8:$8,0),)))</f>
        <v>0</v>
      </c>
      <c r="R419" s="120">
        <v>0.1</v>
      </c>
      <c r="S419" s="125"/>
      <c r="T419" s="125"/>
      <c r="U419" s="125"/>
      <c r="V419" s="122"/>
      <c r="W419" s="124">
        <f ca="1"/>
        <v>0</v>
      </c>
      <c r="X419" s="124">
        <f ca="1"/>
        <v>0</v>
      </c>
      <c r="Y419" s="124">
        <f ca="1"/>
        <v>0</v>
      </c>
      <c r="AD419">
        <f t="shared" si="37"/>
        <v>0</v>
      </c>
      <c r="AE419">
        <f t="shared" si="38"/>
        <v>0</v>
      </c>
      <c r="AF419">
        <f t="shared" si="39"/>
        <v>0</v>
      </c>
    </row>
    <row r="420" spans="3:32" hidden="1" outlineLevel="1">
      <c r="C420" s="13" t="s">
        <v>37</v>
      </c>
      <c r="D420" s="49">
        <f t="shared" si="36"/>
        <v>411</v>
      </c>
      <c r="E420" s="42"/>
      <c r="F420" s="63"/>
      <c r="G420" s="51"/>
      <c r="H420" s="51"/>
      <c r="I420" s="58">
        <v>0</v>
      </c>
      <c r="J420" s="69">
        <v>0.1</v>
      </c>
      <c r="K420" s="58"/>
      <c r="L420" s="70">
        <f t="shared" si="40"/>
        <v>0</v>
      </c>
      <c r="M420" s="51"/>
      <c r="N420" s="51"/>
      <c r="O420" s="7"/>
      <c r="P420" s="101">
        <f t="shared" si="41"/>
        <v>411</v>
      </c>
      <c r="Q420" s="119" cm="1">
        <f t="array" aca="1" ref="Q420" ca="1">IF($J420=INDIRECT(ADDRESS(ROW(),MATCH("税率",$8:$8,0),2)),$L420-INDIRECT(ADDRESS(ROW(),MATCH("計算後税抜対象外",$8:$8,0),2))-INDIRECT(ADDRESS(ROW(),MATCH("税抜き対象外",$8:$8,0),2))-INDIRECT(ADDRESS(ROW(),MATCH("税抜確認額",$8:$8,0),2)),ROUNDDOWN(($I420-$K420)/(1+INDIRECT(ADDRESS(ROW(),MATCH("税率",$8:$8,0),2))),0)-INDIRECT(ADDRESS(ROW(),MATCH("計算後税抜対象外",$8:$8,0),2))-INDIRECT(ADDRESS(ROW(),MATCH("税抜き対象外",$8:$8,0),2))-INDIRECT(ADDRESS(ROW(),MATCH("税抜確認額",$8:$8,0),)))</f>
        <v>0</v>
      </c>
      <c r="R420" s="120">
        <v>0.1</v>
      </c>
      <c r="S420" s="125"/>
      <c r="T420" s="125"/>
      <c r="U420" s="125"/>
      <c r="V420" s="122"/>
      <c r="W420" s="124">
        <f ca="1"/>
        <v>0</v>
      </c>
      <c r="X420" s="124">
        <f ca="1"/>
        <v>0</v>
      </c>
      <c r="Y420" s="124">
        <f ca="1"/>
        <v>0</v>
      </c>
      <c r="AD420">
        <f t="shared" si="37"/>
        <v>0</v>
      </c>
      <c r="AE420">
        <f t="shared" si="38"/>
        <v>0</v>
      </c>
      <c r="AF420">
        <f t="shared" si="39"/>
        <v>0</v>
      </c>
    </row>
    <row r="421" spans="3:32" hidden="1" outlineLevel="1">
      <c r="C421" s="13" t="s">
        <v>37</v>
      </c>
      <c r="D421" s="49">
        <f t="shared" si="36"/>
        <v>412</v>
      </c>
      <c r="E421" s="42"/>
      <c r="F421" s="63"/>
      <c r="G421" s="51"/>
      <c r="H421" s="51"/>
      <c r="I421" s="58">
        <v>0</v>
      </c>
      <c r="J421" s="69">
        <v>0.1</v>
      </c>
      <c r="K421" s="58"/>
      <c r="L421" s="70">
        <f t="shared" si="40"/>
        <v>0</v>
      </c>
      <c r="M421" s="51"/>
      <c r="N421" s="51"/>
      <c r="O421" s="7"/>
      <c r="P421" s="101">
        <f t="shared" si="41"/>
        <v>412</v>
      </c>
      <c r="Q421" s="119" cm="1">
        <f t="array" aca="1" ref="Q421" ca="1">IF($J421=INDIRECT(ADDRESS(ROW(),MATCH("税率",$8:$8,0),2)),$L421-INDIRECT(ADDRESS(ROW(),MATCH("計算後税抜対象外",$8:$8,0),2))-INDIRECT(ADDRESS(ROW(),MATCH("税抜き対象外",$8:$8,0),2))-INDIRECT(ADDRESS(ROW(),MATCH("税抜確認額",$8:$8,0),2)),ROUNDDOWN(($I421-$K421)/(1+INDIRECT(ADDRESS(ROW(),MATCH("税率",$8:$8,0),2))),0)-INDIRECT(ADDRESS(ROW(),MATCH("計算後税抜対象外",$8:$8,0),2))-INDIRECT(ADDRESS(ROW(),MATCH("税抜き対象外",$8:$8,0),2))-INDIRECT(ADDRESS(ROW(),MATCH("税抜確認額",$8:$8,0),)))</f>
        <v>0</v>
      </c>
      <c r="R421" s="120">
        <v>0.1</v>
      </c>
      <c r="S421" s="125"/>
      <c r="T421" s="125"/>
      <c r="U421" s="125"/>
      <c r="V421" s="122"/>
      <c r="W421" s="124">
        <f ca="1"/>
        <v>0</v>
      </c>
      <c r="X421" s="124">
        <f ca="1"/>
        <v>0</v>
      </c>
      <c r="Y421" s="124">
        <f ca="1"/>
        <v>0</v>
      </c>
      <c r="AD421">
        <f t="shared" si="37"/>
        <v>0</v>
      </c>
      <c r="AE421">
        <f t="shared" si="38"/>
        <v>0</v>
      </c>
      <c r="AF421">
        <f t="shared" si="39"/>
        <v>0</v>
      </c>
    </row>
    <row r="422" spans="3:32" hidden="1" outlineLevel="1">
      <c r="C422" s="13" t="s">
        <v>37</v>
      </c>
      <c r="D422" s="49">
        <f t="shared" si="36"/>
        <v>413</v>
      </c>
      <c r="E422" s="42"/>
      <c r="F422" s="63"/>
      <c r="G422" s="51"/>
      <c r="H422" s="51"/>
      <c r="I422" s="58">
        <v>0</v>
      </c>
      <c r="J422" s="69">
        <v>0.1</v>
      </c>
      <c r="K422" s="58"/>
      <c r="L422" s="70">
        <f t="shared" si="40"/>
        <v>0</v>
      </c>
      <c r="M422" s="51"/>
      <c r="N422" s="51"/>
      <c r="O422" s="7"/>
      <c r="P422" s="101">
        <f t="shared" si="41"/>
        <v>413</v>
      </c>
      <c r="Q422" s="119" cm="1">
        <f t="array" aca="1" ref="Q422" ca="1">IF($J422=INDIRECT(ADDRESS(ROW(),MATCH("税率",$8:$8,0),2)),$L422-INDIRECT(ADDRESS(ROW(),MATCH("計算後税抜対象外",$8:$8,0),2))-INDIRECT(ADDRESS(ROW(),MATCH("税抜き対象外",$8:$8,0),2))-INDIRECT(ADDRESS(ROW(),MATCH("税抜確認額",$8:$8,0),2)),ROUNDDOWN(($I422-$K422)/(1+INDIRECT(ADDRESS(ROW(),MATCH("税率",$8:$8,0),2))),0)-INDIRECT(ADDRESS(ROW(),MATCH("計算後税抜対象外",$8:$8,0),2))-INDIRECT(ADDRESS(ROW(),MATCH("税抜き対象外",$8:$8,0),2))-INDIRECT(ADDRESS(ROW(),MATCH("税抜確認額",$8:$8,0),)))</f>
        <v>0</v>
      </c>
      <c r="R422" s="120">
        <v>0.1</v>
      </c>
      <c r="S422" s="125"/>
      <c r="T422" s="125"/>
      <c r="U422" s="125"/>
      <c r="V422" s="122"/>
      <c r="W422" s="124">
        <f ca="1"/>
        <v>0</v>
      </c>
      <c r="X422" s="124">
        <f ca="1"/>
        <v>0</v>
      </c>
      <c r="Y422" s="124">
        <f ca="1"/>
        <v>0</v>
      </c>
      <c r="AD422">
        <f t="shared" si="37"/>
        <v>0</v>
      </c>
      <c r="AE422">
        <f t="shared" si="38"/>
        <v>0</v>
      </c>
      <c r="AF422">
        <f t="shared" si="39"/>
        <v>0</v>
      </c>
    </row>
    <row r="423" spans="3:32" hidden="1" outlineLevel="1">
      <c r="C423" s="13" t="s">
        <v>37</v>
      </c>
      <c r="D423" s="49">
        <f t="shared" si="36"/>
        <v>414</v>
      </c>
      <c r="E423" s="42"/>
      <c r="F423" s="63"/>
      <c r="G423" s="51"/>
      <c r="H423" s="51"/>
      <c r="I423" s="58">
        <v>0</v>
      </c>
      <c r="J423" s="69">
        <v>0.1</v>
      </c>
      <c r="K423" s="58"/>
      <c r="L423" s="70">
        <f t="shared" si="40"/>
        <v>0</v>
      </c>
      <c r="M423" s="51"/>
      <c r="N423" s="51"/>
      <c r="O423" s="7"/>
      <c r="P423" s="101">
        <f t="shared" si="41"/>
        <v>414</v>
      </c>
      <c r="Q423" s="119" cm="1">
        <f t="array" aca="1" ref="Q423" ca="1">IF($J423=INDIRECT(ADDRESS(ROW(),MATCH("税率",$8:$8,0),2)),$L423-INDIRECT(ADDRESS(ROW(),MATCH("計算後税抜対象外",$8:$8,0),2))-INDIRECT(ADDRESS(ROW(),MATCH("税抜き対象外",$8:$8,0),2))-INDIRECT(ADDRESS(ROW(),MATCH("税抜確認額",$8:$8,0),2)),ROUNDDOWN(($I423-$K423)/(1+INDIRECT(ADDRESS(ROW(),MATCH("税率",$8:$8,0),2))),0)-INDIRECT(ADDRESS(ROW(),MATCH("計算後税抜対象外",$8:$8,0),2))-INDIRECT(ADDRESS(ROW(),MATCH("税抜き対象外",$8:$8,0),2))-INDIRECT(ADDRESS(ROW(),MATCH("税抜確認額",$8:$8,0),)))</f>
        <v>0</v>
      </c>
      <c r="R423" s="120">
        <v>0.1</v>
      </c>
      <c r="S423" s="125"/>
      <c r="T423" s="125"/>
      <c r="U423" s="125"/>
      <c r="V423" s="122"/>
      <c r="W423" s="124">
        <f ca="1"/>
        <v>0</v>
      </c>
      <c r="X423" s="124">
        <f ca="1"/>
        <v>0</v>
      </c>
      <c r="Y423" s="124">
        <f ca="1"/>
        <v>0</v>
      </c>
      <c r="AD423">
        <f t="shared" si="37"/>
        <v>0</v>
      </c>
      <c r="AE423">
        <f t="shared" si="38"/>
        <v>0</v>
      </c>
      <c r="AF423">
        <f t="shared" si="39"/>
        <v>0</v>
      </c>
    </row>
    <row r="424" spans="3:32" hidden="1" outlineLevel="1">
      <c r="C424" s="13" t="s">
        <v>37</v>
      </c>
      <c r="D424" s="49">
        <f t="shared" si="36"/>
        <v>415</v>
      </c>
      <c r="E424" s="42"/>
      <c r="F424" s="63"/>
      <c r="G424" s="51"/>
      <c r="H424" s="51"/>
      <c r="I424" s="58">
        <v>0</v>
      </c>
      <c r="J424" s="69">
        <v>0.1</v>
      </c>
      <c r="K424" s="58"/>
      <c r="L424" s="70">
        <f t="shared" si="40"/>
        <v>0</v>
      </c>
      <c r="M424" s="51"/>
      <c r="N424" s="51"/>
      <c r="O424" s="7"/>
      <c r="P424" s="101">
        <f t="shared" si="41"/>
        <v>415</v>
      </c>
      <c r="Q424" s="119" cm="1">
        <f t="array" aca="1" ref="Q424" ca="1">IF($J424=INDIRECT(ADDRESS(ROW(),MATCH("税率",$8:$8,0),2)),$L424-INDIRECT(ADDRESS(ROW(),MATCH("計算後税抜対象外",$8:$8,0),2))-INDIRECT(ADDRESS(ROW(),MATCH("税抜き対象外",$8:$8,0),2))-INDIRECT(ADDRESS(ROW(),MATCH("税抜確認額",$8:$8,0),2)),ROUNDDOWN(($I424-$K424)/(1+INDIRECT(ADDRESS(ROW(),MATCH("税率",$8:$8,0),2))),0)-INDIRECT(ADDRESS(ROW(),MATCH("計算後税抜対象外",$8:$8,0),2))-INDIRECT(ADDRESS(ROW(),MATCH("税抜き対象外",$8:$8,0),2))-INDIRECT(ADDRESS(ROW(),MATCH("税抜確認額",$8:$8,0),)))</f>
        <v>0</v>
      </c>
      <c r="R424" s="120">
        <v>0.1</v>
      </c>
      <c r="S424" s="125"/>
      <c r="T424" s="125"/>
      <c r="U424" s="125"/>
      <c r="V424" s="122"/>
      <c r="W424" s="124">
        <f ca="1"/>
        <v>0</v>
      </c>
      <c r="X424" s="124">
        <f ca="1"/>
        <v>0</v>
      </c>
      <c r="Y424" s="124">
        <f ca="1"/>
        <v>0</v>
      </c>
      <c r="AD424">
        <f t="shared" si="37"/>
        <v>0</v>
      </c>
      <c r="AE424">
        <f t="shared" si="38"/>
        <v>0</v>
      </c>
      <c r="AF424">
        <f t="shared" si="39"/>
        <v>0</v>
      </c>
    </row>
    <row r="425" spans="3:32" hidden="1" outlineLevel="1">
      <c r="C425" s="13" t="s">
        <v>37</v>
      </c>
      <c r="D425" s="49">
        <f t="shared" si="36"/>
        <v>416</v>
      </c>
      <c r="E425" s="42"/>
      <c r="F425" s="63"/>
      <c r="G425" s="51"/>
      <c r="H425" s="51"/>
      <c r="I425" s="58">
        <v>0</v>
      </c>
      <c r="J425" s="69">
        <v>0.1</v>
      </c>
      <c r="K425" s="58"/>
      <c r="L425" s="70">
        <f t="shared" si="40"/>
        <v>0</v>
      </c>
      <c r="M425" s="51"/>
      <c r="N425" s="51"/>
      <c r="O425" s="7"/>
      <c r="P425" s="101">
        <f t="shared" si="41"/>
        <v>416</v>
      </c>
      <c r="Q425" s="119" cm="1">
        <f t="array" aca="1" ref="Q425" ca="1">IF($J425=INDIRECT(ADDRESS(ROW(),MATCH("税率",$8:$8,0),2)),$L425-INDIRECT(ADDRESS(ROW(),MATCH("計算後税抜対象外",$8:$8,0),2))-INDIRECT(ADDRESS(ROW(),MATCH("税抜き対象外",$8:$8,0),2))-INDIRECT(ADDRESS(ROW(),MATCH("税抜確認額",$8:$8,0),2)),ROUNDDOWN(($I425-$K425)/(1+INDIRECT(ADDRESS(ROW(),MATCH("税率",$8:$8,0),2))),0)-INDIRECT(ADDRESS(ROW(),MATCH("計算後税抜対象外",$8:$8,0),2))-INDIRECT(ADDRESS(ROW(),MATCH("税抜き対象外",$8:$8,0),2))-INDIRECT(ADDRESS(ROW(),MATCH("税抜確認額",$8:$8,0),)))</f>
        <v>0</v>
      </c>
      <c r="R425" s="120">
        <v>0.1</v>
      </c>
      <c r="S425" s="125"/>
      <c r="T425" s="125"/>
      <c r="U425" s="125"/>
      <c r="V425" s="122"/>
      <c r="W425" s="124">
        <f ca="1"/>
        <v>0</v>
      </c>
      <c r="X425" s="124">
        <f ca="1"/>
        <v>0</v>
      </c>
      <c r="Y425" s="124">
        <f ca="1"/>
        <v>0</v>
      </c>
      <c r="AD425">
        <f t="shared" si="37"/>
        <v>0</v>
      </c>
      <c r="AE425">
        <f t="shared" si="38"/>
        <v>0</v>
      </c>
      <c r="AF425">
        <f t="shared" si="39"/>
        <v>0</v>
      </c>
    </row>
    <row r="426" spans="3:32" hidden="1" outlineLevel="1">
      <c r="C426" s="13" t="s">
        <v>37</v>
      </c>
      <c r="D426" s="49">
        <f t="shared" si="36"/>
        <v>417</v>
      </c>
      <c r="E426" s="42"/>
      <c r="F426" s="63"/>
      <c r="G426" s="51"/>
      <c r="H426" s="51"/>
      <c r="I426" s="58">
        <v>0</v>
      </c>
      <c r="J426" s="69">
        <v>0.1</v>
      </c>
      <c r="K426" s="58"/>
      <c r="L426" s="70">
        <f t="shared" si="40"/>
        <v>0</v>
      </c>
      <c r="M426" s="51"/>
      <c r="N426" s="51"/>
      <c r="O426" s="7"/>
      <c r="P426" s="101">
        <f t="shared" si="41"/>
        <v>417</v>
      </c>
      <c r="Q426" s="119" cm="1">
        <f t="array" aca="1" ref="Q426" ca="1">IF($J426=INDIRECT(ADDRESS(ROW(),MATCH("税率",$8:$8,0),2)),$L426-INDIRECT(ADDRESS(ROW(),MATCH("計算後税抜対象外",$8:$8,0),2))-INDIRECT(ADDRESS(ROW(),MATCH("税抜き対象外",$8:$8,0),2))-INDIRECT(ADDRESS(ROW(),MATCH("税抜確認額",$8:$8,0),2)),ROUNDDOWN(($I426-$K426)/(1+INDIRECT(ADDRESS(ROW(),MATCH("税率",$8:$8,0),2))),0)-INDIRECT(ADDRESS(ROW(),MATCH("計算後税抜対象外",$8:$8,0),2))-INDIRECT(ADDRESS(ROW(),MATCH("税抜き対象外",$8:$8,0),2))-INDIRECT(ADDRESS(ROW(),MATCH("税抜確認額",$8:$8,0),)))</f>
        <v>0</v>
      </c>
      <c r="R426" s="120">
        <v>0.1</v>
      </c>
      <c r="S426" s="125"/>
      <c r="T426" s="125"/>
      <c r="U426" s="125"/>
      <c r="V426" s="122"/>
      <c r="W426" s="124">
        <f ca="1"/>
        <v>0</v>
      </c>
      <c r="X426" s="124">
        <f ca="1"/>
        <v>0</v>
      </c>
      <c r="Y426" s="124">
        <f ca="1"/>
        <v>0</v>
      </c>
      <c r="AD426">
        <f t="shared" si="37"/>
        <v>0</v>
      </c>
      <c r="AE426">
        <f t="shared" si="38"/>
        <v>0</v>
      </c>
      <c r="AF426">
        <f t="shared" si="39"/>
        <v>0</v>
      </c>
    </row>
    <row r="427" spans="3:32" hidden="1" outlineLevel="1">
      <c r="C427" s="13" t="s">
        <v>37</v>
      </c>
      <c r="D427" s="49">
        <f t="shared" si="36"/>
        <v>418</v>
      </c>
      <c r="E427" s="42"/>
      <c r="F427" s="63"/>
      <c r="G427" s="51"/>
      <c r="H427" s="51"/>
      <c r="I427" s="58">
        <v>0</v>
      </c>
      <c r="J427" s="69">
        <v>0.1</v>
      </c>
      <c r="K427" s="58"/>
      <c r="L427" s="70">
        <f t="shared" si="40"/>
        <v>0</v>
      </c>
      <c r="M427" s="51"/>
      <c r="N427" s="51"/>
      <c r="O427" s="7"/>
      <c r="P427" s="101">
        <f t="shared" si="41"/>
        <v>418</v>
      </c>
      <c r="Q427" s="119" cm="1">
        <f t="array" aca="1" ref="Q427" ca="1">IF($J427=INDIRECT(ADDRESS(ROW(),MATCH("税率",$8:$8,0),2)),$L427-INDIRECT(ADDRESS(ROW(),MATCH("計算後税抜対象外",$8:$8,0),2))-INDIRECT(ADDRESS(ROW(),MATCH("税抜き対象外",$8:$8,0),2))-INDIRECT(ADDRESS(ROW(),MATCH("税抜確認額",$8:$8,0),2)),ROUNDDOWN(($I427-$K427)/(1+INDIRECT(ADDRESS(ROW(),MATCH("税率",$8:$8,0),2))),0)-INDIRECT(ADDRESS(ROW(),MATCH("計算後税抜対象外",$8:$8,0),2))-INDIRECT(ADDRESS(ROW(),MATCH("税抜き対象外",$8:$8,0),2))-INDIRECT(ADDRESS(ROW(),MATCH("税抜確認額",$8:$8,0),)))</f>
        <v>0</v>
      </c>
      <c r="R427" s="120">
        <v>0.1</v>
      </c>
      <c r="S427" s="125"/>
      <c r="T427" s="125"/>
      <c r="U427" s="125"/>
      <c r="V427" s="122"/>
      <c r="W427" s="124">
        <f ca="1"/>
        <v>0</v>
      </c>
      <c r="X427" s="124">
        <f ca="1"/>
        <v>0</v>
      </c>
      <c r="Y427" s="124">
        <f ca="1"/>
        <v>0</v>
      </c>
      <c r="AD427">
        <f t="shared" si="37"/>
        <v>0</v>
      </c>
      <c r="AE427">
        <f t="shared" si="38"/>
        <v>0</v>
      </c>
      <c r="AF427">
        <f t="shared" si="39"/>
        <v>0</v>
      </c>
    </row>
    <row r="428" spans="3:32" hidden="1" outlineLevel="1">
      <c r="C428" s="13" t="s">
        <v>37</v>
      </c>
      <c r="D428" s="49">
        <f t="shared" si="36"/>
        <v>419</v>
      </c>
      <c r="E428" s="42"/>
      <c r="F428" s="63"/>
      <c r="G428" s="51"/>
      <c r="H428" s="51"/>
      <c r="I428" s="58">
        <v>0</v>
      </c>
      <c r="J428" s="69">
        <v>0.1</v>
      </c>
      <c r="K428" s="58"/>
      <c r="L428" s="70">
        <f t="shared" si="40"/>
        <v>0</v>
      </c>
      <c r="M428" s="51"/>
      <c r="N428" s="51"/>
      <c r="O428" s="7"/>
      <c r="P428" s="101">
        <f t="shared" si="41"/>
        <v>419</v>
      </c>
      <c r="Q428" s="119" cm="1">
        <f t="array" aca="1" ref="Q428" ca="1">IF($J428=INDIRECT(ADDRESS(ROW(),MATCH("税率",$8:$8,0),2)),$L428-INDIRECT(ADDRESS(ROW(),MATCH("計算後税抜対象外",$8:$8,0),2))-INDIRECT(ADDRESS(ROW(),MATCH("税抜き対象外",$8:$8,0),2))-INDIRECT(ADDRESS(ROW(),MATCH("税抜確認額",$8:$8,0),2)),ROUNDDOWN(($I428-$K428)/(1+INDIRECT(ADDRESS(ROW(),MATCH("税率",$8:$8,0),2))),0)-INDIRECT(ADDRESS(ROW(),MATCH("計算後税抜対象外",$8:$8,0),2))-INDIRECT(ADDRESS(ROW(),MATCH("税抜き対象外",$8:$8,0),2))-INDIRECT(ADDRESS(ROW(),MATCH("税抜確認額",$8:$8,0),)))</f>
        <v>0</v>
      </c>
      <c r="R428" s="120">
        <v>0.1</v>
      </c>
      <c r="S428" s="125"/>
      <c r="T428" s="125"/>
      <c r="U428" s="125"/>
      <c r="V428" s="122"/>
      <c r="W428" s="124">
        <f ca="1"/>
        <v>0</v>
      </c>
      <c r="X428" s="124">
        <f ca="1"/>
        <v>0</v>
      </c>
      <c r="Y428" s="124">
        <f ca="1"/>
        <v>0</v>
      </c>
      <c r="AD428">
        <f t="shared" si="37"/>
        <v>0</v>
      </c>
      <c r="AE428">
        <f t="shared" si="38"/>
        <v>0</v>
      </c>
      <c r="AF428">
        <f t="shared" si="39"/>
        <v>0</v>
      </c>
    </row>
    <row r="429" spans="3:32" hidden="1" outlineLevel="1">
      <c r="C429" s="13" t="s">
        <v>37</v>
      </c>
      <c r="D429" s="49">
        <f t="shared" si="36"/>
        <v>420</v>
      </c>
      <c r="E429" s="42"/>
      <c r="F429" s="63"/>
      <c r="G429" s="51"/>
      <c r="H429" s="51"/>
      <c r="I429" s="58">
        <v>0</v>
      </c>
      <c r="J429" s="69">
        <v>0.1</v>
      </c>
      <c r="K429" s="58"/>
      <c r="L429" s="70">
        <f t="shared" si="40"/>
        <v>0</v>
      </c>
      <c r="M429" s="51"/>
      <c r="N429" s="51"/>
      <c r="O429" s="7"/>
      <c r="P429" s="101">
        <f t="shared" si="41"/>
        <v>420</v>
      </c>
      <c r="Q429" s="119" cm="1">
        <f t="array" aca="1" ref="Q429" ca="1">IF($J429=INDIRECT(ADDRESS(ROW(),MATCH("税率",$8:$8,0),2)),$L429-INDIRECT(ADDRESS(ROW(),MATCH("計算後税抜対象外",$8:$8,0),2))-INDIRECT(ADDRESS(ROW(),MATCH("税抜き対象外",$8:$8,0),2))-INDIRECT(ADDRESS(ROW(),MATCH("税抜確認額",$8:$8,0),2)),ROUNDDOWN(($I429-$K429)/(1+INDIRECT(ADDRESS(ROW(),MATCH("税率",$8:$8,0),2))),0)-INDIRECT(ADDRESS(ROW(),MATCH("計算後税抜対象外",$8:$8,0),2))-INDIRECT(ADDRESS(ROW(),MATCH("税抜き対象外",$8:$8,0),2))-INDIRECT(ADDRESS(ROW(),MATCH("税抜確認額",$8:$8,0),)))</f>
        <v>0</v>
      </c>
      <c r="R429" s="120">
        <v>0.1</v>
      </c>
      <c r="S429" s="125"/>
      <c r="T429" s="125"/>
      <c r="U429" s="125"/>
      <c r="V429" s="122"/>
      <c r="W429" s="124">
        <f ca="1"/>
        <v>0</v>
      </c>
      <c r="X429" s="124">
        <f ca="1"/>
        <v>0</v>
      </c>
      <c r="Y429" s="124">
        <f ca="1"/>
        <v>0</v>
      </c>
      <c r="AD429">
        <f t="shared" si="37"/>
        <v>0</v>
      </c>
      <c r="AE429">
        <f t="shared" si="38"/>
        <v>0</v>
      </c>
      <c r="AF429">
        <f t="shared" si="39"/>
        <v>0</v>
      </c>
    </row>
    <row r="430" spans="3:32" hidden="1" outlineLevel="1">
      <c r="C430" s="13" t="s">
        <v>37</v>
      </c>
      <c r="D430" s="49">
        <f t="shared" si="36"/>
        <v>421</v>
      </c>
      <c r="E430" s="42"/>
      <c r="F430" s="63"/>
      <c r="G430" s="51"/>
      <c r="H430" s="51"/>
      <c r="I430" s="58">
        <v>0</v>
      </c>
      <c r="J430" s="69">
        <v>0.1</v>
      </c>
      <c r="K430" s="58"/>
      <c r="L430" s="70">
        <f t="shared" si="40"/>
        <v>0</v>
      </c>
      <c r="M430" s="51"/>
      <c r="N430" s="51"/>
      <c r="O430" s="7"/>
      <c r="P430" s="101">
        <f t="shared" si="41"/>
        <v>421</v>
      </c>
      <c r="Q430" s="119" cm="1">
        <f t="array" aca="1" ref="Q430" ca="1">IF($J430=INDIRECT(ADDRESS(ROW(),MATCH("税率",$8:$8,0),2)),$L430-INDIRECT(ADDRESS(ROW(),MATCH("計算後税抜対象外",$8:$8,0),2))-INDIRECT(ADDRESS(ROW(),MATCH("税抜き対象外",$8:$8,0),2))-INDIRECT(ADDRESS(ROW(),MATCH("税抜確認額",$8:$8,0),2)),ROUNDDOWN(($I430-$K430)/(1+INDIRECT(ADDRESS(ROW(),MATCH("税率",$8:$8,0),2))),0)-INDIRECT(ADDRESS(ROW(),MATCH("計算後税抜対象外",$8:$8,0),2))-INDIRECT(ADDRESS(ROW(),MATCH("税抜き対象外",$8:$8,0),2))-INDIRECT(ADDRESS(ROW(),MATCH("税抜確認額",$8:$8,0),)))</f>
        <v>0</v>
      </c>
      <c r="R430" s="120">
        <v>0.1</v>
      </c>
      <c r="S430" s="125"/>
      <c r="T430" s="125"/>
      <c r="U430" s="125"/>
      <c r="V430" s="122"/>
      <c r="W430" s="124">
        <f ca="1"/>
        <v>0</v>
      </c>
      <c r="X430" s="124">
        <f ca="1"/>
        <v>0</v>
      </c>
      <c r="Y430" s="124">
        <f ca="1"/>
        <v>0</v>
      </c>
      <c r="AD430">
        <f t="shared" si="37"/>
        <v>0</v>
      </c>
      <c r="AE430">
        <f t="shared" si="38"/>
        <v>0</v>
      </c>
      <c r="AF430">
        <f t="shared" si="39"/>
        <v>0</v>
      </c>
    </row>
    <row r="431" spans="3:32" hidden="1" outlineLevel="1">
      <c r="C431" s="13" t="s">
        <v>37</v>
      </c>
      <c r="D431" s="49">
        <f t="shared" si="36"/>
        <v>422</v>
      </c>
      <c r="E431" s="42"/>
      <c r="F431" s="63"/>
      <c r="G431" s="51"/>
      <c r="H431" s="51"/>
      <c r="I431" s="58">
        <v>0</v>
      </c>
      <c r="J431" s="69">
        <v>0.1</v>
      </c>
      <c r="K431" s="58"/>
      <c r="L431" s="70">
        <f t="shared" si="40"/>
        <v>0</v>
      </c>
      <c r="M431" s="51"/>
      <c r="N431" s="51"/>
      <c r="O431" s="7"/>
      <c r="P431" s="101">
        <f t="shared" si="41"/>
        <v>422</v>
      </c>
      <c r="Q431" s="119" cm="1">
        <f t="array" aca="1" ref="Q431" ca="1">IF($J431=INDIRECT(ADDRESS(ROW(),MATCH("税率",$8:$8,0),2)),$L431-INDIRECT(ADDRESS(ROW(),MATCH("計算後税抜対象外",$8:$8,0),2))-INDIRECT(ADDRESS(ROW(),MATCH("税抜き対象外",$8:$8,0),2))-INDIRECT(ADDRESS(ROW(),MATCH("税抜確認額",$8:$8,0),2)),ROUNDDOWN(($I431-$K431)/(1+INDIRECT(ADDRESS(ROW(),MATCH("税率",$8:$8,0),2))),0)-INDIRECT(ADDRESS(ROW(),MATCH("計算後税抜対象外",$8:$8,0),2))-INDIRECT(ADDRESS(ROW(),MATCH("税抜き対象外",$8:$8,0),2))-INDIRECT(ADDRESS(ROW(),MATCH("税抜確認額",$8:$8,0),)))</f>
        <v>0</v>
      </c>
      <c r="R431" s="120">
        <v>0.1</v>
      </c>
      <c r="S431" s="125"/>
      <c r="T431" s="125"/>
      <c r="U431" s="125"/>
      <c r="V431" s="122"/>
      <c r="W431" s="124">
        <f ca="1"/>
        <v>0</v>
      </c>
      <c r="X431" s="124">
        <f ca="1"/>
        <v>0</v>
      </c>
      <c r="Y431" s="124">
        <f ca="1"/>
        <v>0</v>
      </c>
      <c r="AD431">
        <f t="shared" si="37"/>
        <v>0</v>
      </c>
      <c r="AE431">
        <f t="shared" si="38"/>
        <v>0</v>
      </c>
      <c r="AF431">
        <f t="shared" si="39"/>
        <v>0</v>
      </c>
    </row>
    <row r="432" spans="3:32" hidden="1" outlineLevel="1">
      <c r="C432" s="13" t="s">
        <v>37</v>
      </c>
      <c r="D432" s="49">
        <f t="shared" si="36"/>
        <v>423</v>
      </c>
      <c r="E432" s="42"/>
      <c r="F432" s="63"/>
      <c r="G432" s="51"/>
      <c r="H432" s="51"/>
      <c r="I432" s="58">
        <v>0</v>
      </c>
      <c r="J432" s="69">
        <v>0.1</v>
      </c>
      <c r="K432" s="58"/>
      <c r="L432" s="70">
        <f t="shared" si="40"/>
        <v>0</v>
      </c>
      <c r="M432" s="51"/>
      <c r="N432" s="51"/>
      <c r="O432" s="7"/>
      <c r="P432" s="101">
        <f t="shared" si="41"/>
        <v>423</v>
      </c>
      <c r="Q432" s="119" cm="1">
        <f t="array" aca="1" ref="Q432" ca="1">IF($J432=INDIRECT(ADDRESS(ROW(),MATCH("税率",$8:$8,0),2)),$L432-INDIRECT(ADDRESS(ROW(),MATCH("計算後税抜対象外",$8:$8,0),2))-INDIRECT(ADDRESS(ROW(),MATCH("税抜き対象外",$8:$8,0),2))-INDIRECT(ADDRESS(ROW(),MATCH("税抜確認額",$8:$8,0),2)),ROUNDDOWN(($I432-$K432)/(1+INDIRECT(ADDRESS(ROW(),MATCH("税率",$8:$8,0),2))),0)-INDIRECT(ADDRESS(ROW(),MATCH("計算後税抜対象外",$8:$8,0),2))-INDIRECT(ADDRESS(ROW(),MATCH("税抜き対象外",$8:$8,0),2))-INDIRECT(ADDRESS(ROW(),MATCH("税抜確認額",$8:$8,0),)))</f>
        <v>0</v>
      </c>
      <c r="R432" s="120">
        <v>0.1</v>
      </c>
      <c r="S432" s="125"/>
      <c r="T432" s="125"/>
      <c r="U432" s="125"/>
      <c r="V432" s="122"/>
      <c r="W432" s="124">
        <f ca="1"/>
        <v>0</v>
      </c>
      <c r="X432" s="124">
        <f ca="1"/>
        <v>0</v>
      </c>
      <c r="Y432" s="124">
        <f ca="1"/>
        <v>0</v>
      </c>
      <c r="AD432">
        <f t="shared" si="37"/>
        <v>0</v>
      </c>
      <c r="AE432">
        <f t="shared" si="38"/>
        <v>0</v>
      </c>
      <c r="AF432">
        <f t="shared" si="39"/>
        <v>0</v>
      </c>
    </row>
    <row r="433" spans="3:32" hidden="1" outlineLevel="1">
      <c r="C433" s="13" t="s">
        <v>37</v>
      </c>
      <c r="D433" s="49">
        <f t="shared" si="36"/>
        <v>424</v>
      </c>
      <c r="E433" s="42"/>
      <c r="F433" s="63"/>
      <c r="G433" s="51"/>
      <c r="H433" s="51"/>
      <c r="I433" s="58">
        <v>0</v>
      </c>
      <c r="J433" s="69">
        <v>0.1</v>
      </c>
      <c r="K433" s="58"/>
      <c r="L433" s="70">
        <f t="shared" si="40"/>
        <v>0</v>
      </c>
      <c r="M433" s="51"/>
      <c r="N433" s="51"/>
      <c r="O433" s="7"/>
      <c r="P433" s="101">
        <f t="shared" si="41"/>
        <v>424</v>
      </c>
      <c r="Q433" s="119" cm="1">
        <f t="array" aca="1" ref="Q433" ca="1">IF($J433=INDIRECT(ADDRESS(ROW(),MATCH("税率",$8:$8,0),2)),$L433-INDIRECT(ADDRESS(ROW(),MATCH("計算後税抜対象外",$8:$8,0),2))-INDIRECT(ADDRESS(ROW(),MATCH("税抜き対象外",$8:$8,0),2))-INDIRECT(ADDRESS(ROW(),MATCH("税抜確認額",$8:$8,0),2)),ROUNDDOWN(($I433-$K433)/(1+INDIRECT(ADDRESS(ROW(),MATCH("税率",$8:$8,0),2))),0)-INDIRECT(ADDRESS(ROW(),MATCH("計算後税抜対象外",$8:$8,0),2))-INDIRECT(ADDRESS(ROW(),MATCH("税抜き対象外",$8:$8,0),2))-INDIRECT(ADDRESS(ROW(),MATCH("税抜確認額",$8:$8,0),)))</f>
        <v>0</v>
      </c>
      <c r="R433" s="120">
        <v>0.1</v>
      </c>
      <c r="S433" s="125"/>
      <c r="T433" s="125"/>
      <c r="U433" s="125"/>
      <c r="V433" s="122"/>
      <c r="W433" s="124">
        <f ca="1"/>
        <v>0</v>
      </c>
      <c r="X433" s="124">
        <f ca="1"/>
        <v>0</v>
      </c>
      <c r="Y433" s="124">
        <f ca="1"/>
        <v>0</v>
      </c>
      <c r="AD433">
        <f t="shared" si="37"/>
        <v>0</v>
      </c>
      <c r="AE433">
        <f t="shared" si="38"/>
        <v>0</v>
      </c>
      <c r="AF433">
        <f t="shared" si="39"/>
        <v>0</v>
      </c>
    </row>
    <row r="434" spans="3:32" hidden="1" outlineLevel="1">
      <c r="C434" s="13" t="s">
        <v>37</v>
      </c>
      <c r="D434" s="49">
        <f t="shared" si="36"/>
        <v>425</v>
      </c>
      <c r="E434" s="42"/>
      <c r="F434" s="63"/>
      <c r="G434" s="51"/>
      <c r="H434" s="51"/>
      <c r="I434" s="58">
        <v>0</v>
      </c>
      <c r="J434" s="69">
        <v>0.1</v>
      </c>
      <c r="K434" s="58"/>
      <c r="L434" s="70">
        <f t="shared" si="40"/>
        <v>0</v>
      </c>
      <c r="M434" s="51"/>
      <c r="N434" s="51"/>
      <c r="O434" s="7"/>
      <c r="P434" s="101">
        <f t="shared" si="41"/>
        <v>425</v>
      </c>
      <c r="Q434" s="119" cm="1">
        <f t="array" aca="1" ref="Q434" ca="1">IF($J434=INDIRECT(ADDRESS(ROW(),MATCH("税率",$8:$8,0),2)),$L434-INDIRECT(ADDRESS(ROW(),MATCH("計算後税抜対象外",$8:$8,0),2))-INDIRECT(ADDRESS(ROW(),MATCH("税抜き対象外",$8:$8,0),2))-INDIRECT(ADDRESS(ROW(),MATCH("税抜確認額",$8:$8,0),2)),ROUNDDOWN(($I434-$K434)/(1+INDIRECT(ADDRESS(ROW(),MATCH("税率",$8:$8,0),2))),0)-INDIRECT(ADDRESS(ROW(),MATCH("計算後税抜対象外",$8:$8,0),2))-INDIRECT(ADDRESS(ROW(),MATCH("税抜き対象外",$8:$8,0),2))-INDIRECT(ADDRESS(ROW(),MATCH("税抜確認額",$8:$8,0),)))</f>
        <v>0</v>
      </c>
      <c r="R434" s="120">
        <v>0.1</v>
      </c>
      <c r="S434" s="125"/>
      <c r="T434" s="125"/>
      <c r="U434" s="125"/>
      <c r="V434" s="122"/>
      <c r="W434" s="124">
        <f ca="1"/>
        <v>0</v>
      </c>
      <c r="X434" s="124">
        <f ca="1"/>
        <v>0</v>
      </c>
      <c r="Y434" s="124">
        <f ca="1"/>
        <v>0</v>
      </c>
      <c r="AD434">
        <f t="shared" si="37"/>
        <v>0</v>
      </c>
      <c r="AE434">
        <f t="shared" si="38"/>
        <v>0</v>
      </c>
      <c r="AF434">
        <f t="shared" si="39"/>
        <v>0</v>
      </c>
    </row>
    <row r="435" spans="3:32" hidden="1" outlineLevel="1">
      <c r="C435" s="13" t="s">
        <v>37</v>
      </c>
      <c r="D435" s="49">
        <f t="shared" si="36"/>
        <v>426</v>
      </c>
      <c r="E435" s="42"/>
      <c r="F435" s="63"/>
      <c r="G435" s="51"/>
      <c r="H435" s="51"/>
      <c r="I435" s="58">
        <v>0</v>
      </c>
      <c r="J435" s="69">
        <v>0.1</v>
      </c>
      <c r="K435" s="58"/>
      <c r="L435" s="70">
        <f t="shared" si="40"/>
        <v>0</v>
      </c>
      <c r="M435" s="51"/>
      <c r="N435" s="51"/>
      <c r="O435" s="7"/>
      <c r="P435" s="101">
        <f t="shared" si="41"/>
        <v>426</v>
      </c>
      <c r="Q435" s="119" cm="1">
        <f t="array" aca="1" ref="Q435" ca="1">IF($J435=INDIRECT(ADDRESS(ROW(),MATCH("税率",$8:$8,0),2)),$L435-INDIRECT(ADDRESS(ROW(),MATCH("計算後税抜対象外",$8:$8,0),2))-INDIRECT(ADDRESS(ROW(),MATCH("税抜き対象外",$8:$8,0),2))-INDIRECT(ADDRESS(ROW(),MATCH("税抜確認額",$8:$8,0),2)),ROUNDDOWN(($I435-$K435)/(1+INDIRECT(ADDRESS(ROW(),MATCH("税率",$8:$8,0),2))),0)-INDIRECT(ADDRESS(ROW(),MATCH("計算後税抜対象外",$8:$8,0),2))-INDIRECT(ADDRESS(ROW(),MATCH("税抜き対象外",$8:$8,0),2))-INDIRECT(ADDRESS(ROW(),MATCH("税抜確認額",$8:$8,0),)))</f>
        <v>0</v>
      </c>
      <c r="R435" s="120">
        <v>0.1</v>
      </c>
      <c r="S435" s="125"/>
      <c r="T435" s="125"/>
      <c r="U435" s="125"/>
      <c r="V435" s="122"/>
      <c r="W435" s="124">
        <f ca="1"/>
        <v>0</v>
      </c>
      <c r="X435" s="124">
        <f ca="1"/>
        <v>0</v>
      </c>
      <c r="Y435" s="124">
        <f ca="1"/>
        <v>0</v>
      </c>
      <c r="AD435">
        <f t="shared" si="37"/>
        <v>0</v>
      </c>
      <c r="AE435">
        <f t="shared" si="38"/>
        <v>0</v>
      </c>
      <c r="AF435">
        <f t="shared" si="39"/>
        <v>0</v>
      </c>
    </row>
    <row r="436" spans="3:32" hidden="1" outlineLevel="1">
      <c r="C436" s="13" t="s">
        <v>37</v>
      </c>
      <c r="D436" s="49">
        <f t="shared" si="36"/>
        <v>427</v>
      </c>
      <c r="E436" s="42"/>
      <c r="F436" s="63"/>
      <c r="G436" s="51"/>
      <c r="H436" s="51"/>
      <c r="I436" s="58">
        <v>0</v>
      </c>
      <c r="J436" s="69">
        <v>0.1</v>
      </c>
      <c r="K436" s="58"/>
      <c r="L436" s="70">
        <f t="shared" si="40"/>
        <v>0</v>
      </c>
      <c r="M436" s="51"/>
      <c r="N436" s="51"/>
      <c r="O436" s="7"/>
      <c r="P436" s="101">
        <f t="shared" si="41"/>
        <v>427</v>
      </c>
      <c r="Q436" s="119" cm="1">
        <f t="array" aca="1" ref="Q436" ca="1">IF($J436=INDIRECT(ADDRESS(ROW(),MATCH("税率",$8:$8,0),2)),$L436-INDIRECT(ADDRESS(ROW(),MATCH("計算後税抜対象外",$8:$8,0),2))-INDIRECT(ADDRESS(ROW(),MATCH("税抜き対象外",$8:$8,0),2))-INDIRECT(ADDRESS(ROW(),MATCH("税抜確認額",$8:$8,0),2)),ROUNDDOWN(($I436-$K436)/(1+INDIRECT(ADDRESS(ROW(),MATCH("税率",$8:$8,0),2))),0)-INDIRECT(ADDRESS(ROW(),MATCH("計算後税抜対象外",$8:$8,0),2))-INDIRECT(ADDRESS(ROW(),MATCH("税抜き対象外",$8:$8,0),2))-INDIRECT(ADDRESS(ROW(),MATCH("税抜確認額",$8:$8,0),)))</f>
        <v>0</v>
      </c>
      <c r="R436" s="120">
        <v>0.1</v>
      </c>
      <c r="S436" s="125"/>
      <c r="T436" s="125"/>
      <c r="U436" s="125"/>
      <c r="V436" s="122"/>
      <c r="W436" s="124">
        <f ca="1"/>
        <v>0</v>
      </c>
      <c r="X436" s="124">
        <f ca="1"/>
        <v>0</v>
      </c>
      <c r="Y436" s="124">
        <f ca="1"/>
        <v>0</v>
      </c>
      <c r="AD436">
        <f t="shared" si="37"/>
        <v>0</v>
      </c>
      <c r="AE436">
        <f t="shared" si="38"/>
        <v>0</v>
      </c>
      <c r="AF436">
        <f t="shared" si="39"/>
        <v>0</v>
      </c>
    </row>
    <row r="437" spans="3:32" hidden="1" outlineLevel="1">
      <c r="C437" s="13" t="s">
        <v>37</v>
      </c>
      <c r="D437" s="49">
        <f t="shared" si="36"/>
        <v>428</v>
      </c>
      <c r="E437" s="42"/>
      <c r="F437" s="63"/>
      <c r="G437" s="51"/>
      <c r="H437" s="51"/>
      <c r="I437" s="58">
        <v>0</v>
      </c>
      <c r="J437" s="69">
        <v>0.1</v>
      </c>
      <c r="K437" s="58"/>
      <c r="L437" s="70">
        <f t="shared" si="40"/>
        <v>0</v>
      </c>
      <c r="M437" s="51"/>
      <c r="N437" s="51"/>
      <c r="O437" s="7"/>
      <c r="P437" s="101">
        <f t="shared" si="41"/>
        <v>428</v>
      </c>
      <c r="Q437" s="119" cm="1">
        <f t="array" aca="1" ref="Q437" ca="1">IF($J437=INDIRECT(ADDRESS(ROW(),MATCH("税率",$8:$8,0),2)),$L437-INDIRECT(ADDRESS(ROW(),MATCH("計算後税抜対象外",$8:$8,0),2))-INDIRECT(ADDRESS(ROW(),MATCH("税抜き対象外",$8:$8,0),2))-INDIRECT(ADDRESS(ROW(),MATCH("税抜確認額",$8:$8,0),2)),ROUNDDOWN(($I437-$K437)/(1+INDIRECT(ADDRESS(ROW(),MATCH("税率",$8:$8,0),2))),0)-INDIRECT(ADDRESS(ROW(),MATCH("計算後税抜対象外",$8:$8,0),2))-INDIRECT(ADDRESS(ROW(),MATCH("税抜き対象外",$8:$8,0),2))-INDIRECT(ADDRESS(ROW(),MATCH("税抜確認額",$8:$8,0),)))</f>
        <v>0</v>
      </c>
      <c r="R437" s="120">
        <v>0.1</v>
      </c>
      <c r="S437" s="125"/>
      <c r="T437" s="125"/>
      <c r="U437" s="125"/>
      <c r="V437" s="122"/>
      <c r="W437" s="124">
        <f ca="1"/>
        <v>0</v>
      </c>
      <c r="X437" s="124">
        <f ca="1"/>
        <v>0</v>
      </c>
      <c r="Y437" s="124">
        <f ca="1"/>
        <v>0</v>
      </c>
      <c r="AD437">
        <f t="shared" si="37"/>
        <v>0</v>
      </c>
      <c r="AE437">
        <f t="shared" si="38"/>
        <v>0</v>
      </c>
      <c r="AF437">
        <f t="shared" si="39"/>
        <v>0</v>
      </c>
    </row>
    <row r="438" spans="3:32" hidden="1" outlineLevel="1">
      <c r="C438" s="13" t="s">
        <v>37</v>
      </c>
      <c r="D438" s="49">
        <f t="shared" si="36"/>
        <v>429</v>
      </c>
      <c r="E438" s="42"/>
      <c r="F438" s="63"/>
      <c r="G438" s="51"/>
      <c r="H438" s="51"/>
      <c r="I438" s="58">
        <v>0</v>
      </c>
      <c r="J438" s="69">
        <v>0.1</v>
      </c>
      <c r="K438" s="58"/>
      <c r="L438" s="70">
        <f t="shared" si="40"/>
        <v>0</v>
      </c>
      <c r="M438" s="51"/>
      <c r="N438" s="51"/>
      <c r="O438" s="7"/>
      <c r="P438" s="101">
        <f t="shared" si="41"/>
        <v>429</v>
      </c>
      <c r="Q438" s="119" cm="1">
        <f t="array" aca="1" ref="Q438" ca="1">IF($J438=INDIRECT(ADDRESS(ROW(),MATCH("税率",$8:$8,0),2)),$L438-INDIRECT(ADDRESS(ROW(),MATCH("計算後税抜対象外",$8:$8,0),2))-INDIRECT(ADDRESS(ROW(),MATCH("税抜き対象外",$8:$8,0),2))-INDIRECT(ADDRESS(ROW(),MATCH("税抜確認額",$8:$8,0),2)),ROUNDDOWN(($I438-$K438)/(1+INDIRECT(ADDRESS(ROW(),MATCH("税率",$8:$8,0),2))),0)-INDIRECT(ADDRESS(ROW(),MATCH("計算後税抜対象外",$8:$8,0),2))-INDIRECT(ADDRESS(ROW(),MATCH("税抜き対象外",$8:$8,0),2))-INDIRECT(ADDRESS(ROW(),MATCH("税抜確認額",$8:$8,0),)))</f>
        <v>0</v>
      </c>
      <c r="R438" s="120">
        <v>0.1</v>
      </c>
      <c r="S438" s="125"/>
      <c r="T438" s="125"/>
      <c r="U438" s="125"/>
      <c r="V438" s="122"/>
      <c r="W438" s="124">
        <f ca="1"/>
        <v>0</v>
      </c>
      <c r="X438" s="124">
        <f ca="1"/>
        <v>0</v>
      </c>
      <c r="Y438" s="124">
        <f ca="1"/>
        <v>0</v>
      </c>
      <c r="AD438">
        <f t="shared" si="37"/>
        <v>0</v>
      </c>
      <c r="AE438">
        <f t="shared" si="38"/>
        <v>0</v>
      </c>
      <c r="AF438">
        <f t="shared" si="39"/>
        <v>0</v>
      </c>
    </row>
    <row r="439" spans="3:32" hidden="1" outlineLevel="1">
      <c r="C439" s="13" t="s">
        <v>37</v>
      </c>
      <c r="D439" s="49">
        <f t="shared" si="36"/>
        <v>430</v>
      </c>
      <c r="E439" s="42"/>
      <c r="F439" s="63"/>
      <c r="G439" s="51"/>
      <c r="H439" s="51"/>
      <c r="I439" s="58">
        <v>0</v>
      </c>
      <c r="J439" s="69">
        <v>0.1</v>
      </c>
      <c r="K439" s="58"/>
      <c r="L439" s="70">
        <f t="shared" si="40"/>
        <v>0</v>
      </c>
      <c r="M439" s="51"/>
      <c r="N439" s="51"/>
      <c r="O439" s="7"/>
      <c r="P439" s="101">
        <f t="shared" si="41"/>
        <v>430</v>
      </c>
      <c r="Q439" s="119" cm="1">
        <f t="array" aca="1" ref="Q439" ca="1">IF($J439=INDIRECT(ADDRESS(ROW(),MATCH("税率",$8:$8,0),2)),$L439-INDIRECT(ADDRESS(ROW(),MATCH("計算後税抜対象外",$8:$8,0),2))-INDIRECT(ADDRESS(ROW(),MATCH("税抜き対象外",$8:$8,0),2))-INDIRECT(ADDRESS(ROW(),MATCH("税抜確認額",$8:$8,0),2)),ROUNDDOWN(($I439-$K439)/(1+INDIRECT(ADDRESS(ROW(),MATCH("税率",$8:$8,0),2))),0)-INDIRECT(ADDRESS(ROW(),MATCH("計算後税抜対象外",$8:$8,0),2))-INDIRECT(ADDRESS(ROW(),MATCH("税抜き対象外",$8:$8,0),2))-INDIRECT(ADDRESS(ROW(),MATCH("税抜確認額",$8:$8,0),)))</f>
        <v>0</v>
      </c>
      <c r="R439" s="120">
        <v>0.1</v>
      </c>
      <c r="S439" s="125"/>
      <c r="T439" s="125"/>
      <c r="U439" s="125"/>
      <c r="V439" s="122"/>
      <c r="W439" s="124">
        <f ca="1"/>
        <v>0</v>
      </c>
      <c r="X439" s="124">
        <f ca="1"/>
        <v>0</v>
      </c>
      <c r="Y439" s="124">
        <f ca="1"/>
        <v>0</v>
      </c>
      <c r="AD439">
        <f t="shared" si="37"/>
        <v>0</v>
      </c>
      <c r="AE439">
        <f t="shared" si="38"/>
        <v>0</v>
      </c>
      <c r="AF439">
        <f t="shared" si="39"/>
        <v>0</v>
      </c>
    </row>
    <row r="440" spans="3:32" hidden="1" outlineLevel="1">
      <c r="C440" s="13" t="s">
        <v>37</v>
      </c>
      <c r="D440" s="49">
        <f t="shared" si="36"/>
        <v>431</v>
      </c>
      <c r="E440" s="42"/>
      <c r="F440" s="63"/>
      <c r="G440" s="51"/>
      <c r="H440" s="51"/>
      <c r="I440" s="58">
        <v>0</v>
      </c>
      <c r="J440" s="69">
        <v>0.1</v>
      </c>
      <c r="K440" s="58"/>
      <c r="L440" s="70">
        <f t="shared" si="40"/>
        <v>0</v>
      </c>
      <c r="M440" s="51"/>
      <c r="N440" s="51"/>
      <c r="O440" s="7"/>
      <c r="P440" s="101">
        <f t="shared" si="41"/>
        <v>431</v>
      </c>
      <c r="Q440" s="119" cm="1">
        <f t="array" aca="1" ref="Q440" ca="1">IF($J440=INDIRECT(ADDRESS(ROW(),MATCH("税率",$8:$8,0),2)),$L440-INDIRECT(ADDRESS(ROW(),MATCH("計算後税抜対象外",$8:$8,0),2))-INDIRECT(ADDRESS(ROW(),MATCH("税抜き対象外",$8:$8,0),2))-INDIRECT(ADDRESS(ROW(),MATCH("税抜確認額",$8:$8,0),2)),ROUNDDOWN(($I440-$K440)/(1+INDIRECT(ADDRESS(ROW(),MATCH("税率",$8:$8,0),2))),0)-INDIRECT(ADDRESS(ROW(),MATCH("計算後税抜対象外",$8:$8,0),2))-INDIRECT(ADDRESS(ROW(),MATCH("税抜き対象外",$8:$8,0),2))-INDIRECT(ADDRESS(ROW(),MATCH("税抜確認額",$8:$8,0),)))</f>
        <v>0</v>
      </c>
      <c r="R440" s="120">
        <v>0.1</v>
      </c>
      <c r="S440" s="125"/>
      <c r="T440" s="125"/>
      <c r="U440" s="125"/>
      <c r="V440" s="122"/>
      <c r="W440" s="124">
        <f ca="1"/>
        <v>0</v>
      </c>
      <c r="X440" s="124">
        <f ca="1"/>
        <v>0</v>
      </c>
      <c r="Y440" s="124">
        <f ca="1"/>
        <v>0</v>
      </c>
      <c r="AD440">
        <f t="shared" si="37"/>
        <v>0</v>
      </c>
      <c r="AE440">
        <f t="shared" si="38"/>
        <v>0</v>
      </c>
      <c r="AF440">
        <f t="shared" si="39"/>
        <v>0</v>
      </c>
    </row>
    <row r="441" spans="3:32" hidden="1" outlineLevel="1">
      <c r="C441" s="13" t="s">
        <v>37</v>
      </c>
      <c r="D441" s="49">
        <f t="shared" si="36"/>
        <v>432</v>
      </c>
      <c r="E441" s="42"/>
      <c r="F441" s="63"/>
      <c r="G441" s="51"/>
      <c r="H441" s="51"/>
      <c r="I441" s="58">
        <v>0</v>
      </c>
      <c r="J441" s="69">
        <v>0.1</v>
      </c>
      <c r="K441" s="58"/>
      <c r="L441" s="70">
        <f t="shared" si="40"/>
        <v>0</v>
      </c>
      <c r="M441" s="51"/>
      <c r="N441" s="51"/>
      <c r="O441" s="7"/>
      <c r="P441" s="101">
        <f t="shared" si="41"/>
        <v>432</v>
      </c>
      <c r="Q441" s="119" cm="1">
        <f t="array" aca="1" ref="Q441" ca="1">IF($J441=INDIRECT(ADDRESS(ROW(),MATCH("税率",$8:$8,0),2)),$L441-INDIRECT(ADDRESS(ROW(),MATCH("計算後税抜対象外",$8:$8,0),2))-INDIRECT(ADDRESS(ROW(),MATCH("税抜き対象外",$8:$8,0),2))-INDIRECT(ADDRESS(ROW(),MATCH("税抜確認額",$8:$8,0),2)),ROUNDDOWN(($I441-$K441)/(1+INDIRECT(ADDRESS(ROW(),MATCH("税率",$8:$8,0),2))),0)-INDIRECT(ADDRESS(ROW(),MATCH("計算後税抜対象外",$8:$8,0),2))-INDIRECT(ADDRESS(ROW(),MATCH("税抜き対象外",$8:$8,0),2))-INDIRECT(ADDRESS(ROW(),MATCH("税抜確認額",$8:$8,0),)))</f>
        <v>0</v>
      </c>
      <c r="R441" s="120">
        <v>0.1</v>
      </c>
      <c r="S441" s="125"/>
      <c r="T441" s="125"/>
      <c r="U441" s="125"/>
      <c r="V441" s="122"/>
      <c r="W441" s="124">
        <f ca="1"/>
        <v>0</v>
      </c>
      <c r="X441" s="124">
        <f ca="1"/>
        <v>0</v>
      </c>
      <c r="Y441" s="124">
        <f ca="1"/>
        <v>0</v>
      </c>
      <c r="AD441">
        <f t="shared" si="37"/>
        <v>0</v>
      </c>
      <c r="AE441">
        <f t="shared" si="38"/>
        <v>0</v>
      </c>
      <c r="AF441">
        <f t="shared" si="39"/>
        <v>0</v>
      </c>
    </row>
    <row r="442" spans="3:32" hidden="1" outlineLevel="1">
      <c r="C442" s="13" t="s">
        <v>37</v>
      </c>
      <c r="D442" s="49">
        <f t="shared" si="36"/>
        <v>433</v>
      </c>
      <c r="E442" s="42"/>
      <c r="F442" s="63"/>
      <c r="G442" s="51"/>
      <c r="H442" s="51"/>
      <c r="I442" s="58">
        <v>0</v>
      </c>
      <c r="J442" s="69">
        <v>0.1</v>
      </c>
      <c r="K442" s="58"/>
      <c r="L442" s="70">
        <f t="shared" si="40"/>
        <v>0</v>
      </c>
      <c r="M442" s="51"/>
      <c r="N442" s="51"/>
      <c r="O442" s="7"/>
      <c r="P442" s="101">
        <f t="shared" si="41"/>
        <v>433</v>
      </c>
      <c r="Q442" s="119" cm="1">
        <f t="array" aca="1" ref="Q442" ca="1">IF($J442=INDIRECT(ADDRESS(ROW(),MATCH("税率",$8:$8,0),2)),$L442-INDIRECT(ADDRESS(ROW(),MATCH("計算後税抜対象外",$8:$8,0),2))-INDIRECT(ADDRESS(ROW(),MATCH("税抜き対象外",$8:$8,0),2))-INDIRECT(ADDRESS(ROW(),MATCH("税抜確認額",$8:$8,0),2)),ROUNDDOWN(($I442-$K442)/(1+INDIRECT(ADDRESS(ROW(),MATCH("税率",$8:$8,0),2))),0)-INDIRECT(ADDRESS(ROW(),MATCH("計算後税抜対象外",$8:$8,0),2))-INDIRECT(ADDRESS(ROW(),MATCH("税抜き対象外",$8:$8,0),2))-INDIRECT(ADDRESS(ROW(),MATCH("税抜確認額",$8:$8,0),)))</f>
        <v>0</v>
      </c>
      <c r="R442" s="120">
        <v>0.1</v>
      </c>
      <c r="S442" s="125"/>
      <c r="T442" s="125"/>
      <c r="U442" s="125"/>
      <c r="V442" s="122"/>
      <c r="W442" s="124">
        <f ca="1"/>
        <v>0</v>
      </c>
      <c r="X442" s="124">
        <f ca="1"/>
        <v>0</v>
      </c>
      <c r="Y442" s="124">
        <f ca="1"/>
        <v>0</v>
      </c>
      <c r="AD442">
        <f t="shared" si="37"/>
        <v>0</v>
      </c>
      <c r="AE442">
        <f t="shared" si="38"/>
        <v>0</v>
      </c>
      <c r="AF442">
        <f t="shared" si="39"/>
        <v>0</v>
      </c>
    </row>
    <row r="443" spans="3:32" hidden="1" outlineLevel="1">
      <c r="C443" s="13" t="s">
        <v>37</v>
      </c>
      <c r="D443" s="49">
        <f t="shared" ref="D443:D506" si="42">D442+1</f>
        <v>434</v>
      </c>
      <c r="E443" s="42"/>
      <c r="F443" s="63"/>
      <c r="G443" s="51"/>
      <c r="H443" s="51"/>
      <c r="I443" s="58">
        <v>0</v>
      </c>
      <c r="J443" s="69">
        <v>0.1</v>
      </c>
      <c r="K443" s="58"/>
      <c r="L443" s="70">
        <f t="shared" si="40"/>
        <v>0</v>
      </c>
      <c r="M443" s="51"/>
      <c r="N443" s="51"/>
      <c r="O443" s="7"/>
      <c r="P443" s="101">
        <f t="shared" si="41"/>
        <v>434</v>
      </c>
      <c r="Q443" s="119" cm="1">
        <f t="array" aca="1" ref="Q443" ca="1">IF($J443=INDIRECT(ADDRESS(ROW(),MATCH("税率",$8:$8,0),2)),$L443-INDIRECT(ADDRESS(ROW(),MATCH("計算後税抜対象外",$8:$8,0),2))-INDIRECT(ADDRESS(ROW(),MATCH("税抜き対象外",$8:$8,0),2))-INDIRECT(ADDRESS(ROW(),MATCH("税抜確認額",$8:$8,0),2)),ROUNDDOWN(($I443-$K443)/(1+INDIRECT(ADDRESS(ROW(),MATCH("税率",$8:$8,0),2))),0)-INDIRECT(ADDRESS(ROW(),MATCH("計算後税抜対象外",$8:$8,0),2))-INDIRECT(ADDRESS(ROW(),MATCH("税抜き対象外",$8:$8,0),2))-INDIRECT(ADDRESS(ROW(),MATCH("税抜確認額",$8:$8,0),)))</f>
        <v>0</v>
      </c>
      <c r="R443" s="120">
        <v>0.1</v>
      </c>
      <c r="S443" s="125"/>
      <c r="T443" s="125"/>
      <c r="U443" s="125"/>
      <c r="V443" s="122"/>
      <c r="W443" s="124">
        <f ca="1"/>
        <v>0</v>
      </c>
      <c r="X443" s="124">
        <f ca="1"/>
        <v>0</v>
      </c>
      <c r="Y443" s="124">
        <f ca="1"/>
        <v>0</v>
      </c>
      <c r="AD443">
        <f t="shared" si="37"/>
        <v>0</v>
      </c>
      <c r="AE443">
        <f t="shared" si="38"/>
        <v>0</v>
      </c>
      <c r="AF443">
        <f t="shared" si="39"/>
        <v>0</v>
      </c>
    </row>
    <row r="444" spans="3:32" hidden="1" outlineLevel="1">
      <c r="C444" s="13" t="s">
        <v>37</v>
      </c>
      <c r="D444" s="49">
        <f t="shared" si="42"/>
        <v>435</v>
      </c>
      <c r="E444" s="42"/>
      <c r="F444" s="63"/>
      <c r="G444" s="51"/>
      <c r="H444" s="51"/>
      <c r="I444" s="58">
        <v>0</v>
      </c>
      <c r="J444" s="69">
        <v>0.1</v>
      </c>
      <c r="K444" s="58"/>
      <c r="L444" s="70">
        <f t="shared" si="40"/>
        <v>0</v>
      </c>
      <c r="M444" s="51"/>
      <c r="N444" s="51"/>
      <c r="O444" s="7"/>
      <c r="P444" s="101">
        <f t="shared" si="41"/>
        <v>435</v>
      </c>
      <c r="Q444" s="119" cm="1">
        <f t="array" aca="1" ref="Q444" ca="1">IF($J444=INDIRECT(ADDRESS(ROW(),MATCH("税率",$8:$8,0),2)),$L444-INDIRECT(ADDRESS(ROW(),MATCH("計算後税抜対象外",$8:$8,0),2))-INDIRECT(ADDRESS(ROW(),MATCH("税抜き対象外",$8:$8,0),2))-INDIRECT(ADDRESS(ROW(),MATCH("税抜確認額",$8:$8,0),2)),ROUNDDOWN(($I444-$K444)/(1+INDIRECT(ADDRESS(ROW(),MATCH("税率",$8:$8,0),2))),0)-INDIRECT(ADDRESS(ROW(),MATCH("計算後税抜対象外",$8:$8,0),2))-INDIRECT(ADDRESS(ROW(),MATCH("税抜き対象外",$8:$8,0),2))-INDIRECT(ADDRESS(ROW(),MATCH("税抜確認額",$8:$8,0),)))</f>
        <v>0</v>
      </c>
      <c r="R444" s="120">
        <v>0.1</v>
      </c>
      <c r="S444" s="125"/>
      <c r="T444" s="125"/>
      <c r="U444" s="125"/>
      <c r="V444" s="122"/>
      <c r="W444" s="124">
        <f ca="1"/>
        <v>0</v>
      </c>
      <c r="X444" s="124">
        <f ca="1"/>
        <v>0</v>
      </c>
      <c r="Y444" s="124">
        <f ca="1"/>
        <v>0</v>
      </c>
      <c r="AD444">
        <f t="shared" si="37"/>
        <v>0</v>
      </c>
      <c r="AE444">
        <f t="shared" si="38"/>
        <v>0</v>
      </c>
      <c r="AF444">
        <f t="shared" si="39"/>
        <v>0</v>
      </c>
    </row>
    <row r="445" spans="3:32" hidden="1" outlineLevel="1">
      <c r="C445" s="13" t="s">
        <v>37</v>
      </c>
      <c r="D445" s="49">
        <f t="shared" si="42"/>
        <v>436</v>
      </c>
      <c r="E445" s="42"/>
      <c r="F445" s="63"/>
      <c r="G445" s="51"/>
      <c r="H445" s="51"/>
      <c r="I445" s="58">
        <v>0</v>
      </c>
      <c r="J445" s="69">
        <v>0.1</v>
      </c>
      <c r="K445" s="58"/>
      <c r="L445" s="70">
        <f t="shared" si="40"/>
        <v>0</v>
      </c>
      <c r="M445" s="51"/>
      <c r="N445" s="51"/>
      <c r="O445" s="7"/>
      <c r="P445" s="101">
        <f t="shared" si="41"/>
        <v>436</v>
      </c>
      <c r="Q445" s="119" cm="1">
        <f t="array" aca="1" ref="Q445" ca="1">IF($J445=INDIRECT(ADDRESS(ROW(),MATCH("税率",$8:$8,0),2)),$L445-INDIRECT(ADDRESS(ROW(),MATCH("計算後税抜対象外",$8:$8,0),2))-INDIRECT(ADDRESS(ROW(),MATCH("税抜き対象外",$8:$8,0),2))-INDIRECT(ADDRESS(ROW(),MATCH("税抜確認額",$8:$8,0),2)),ROUNDDOWN(($I445-$K445)/(1+INDIRECT(ADDRESS(ROW(),MATCH("税率",$8:$8,0),2))),0)-INDIRECT(ADDRESS(ROW(),MATCH("計算後税抜対象外",$8:$8,0),2))-INDIRECT(ADDRESS(ROW(),MATCH("税抜き対象外",$8:$8,0),2))-INDIRECT(ADDRESS(ROW(),MATCH("税抜確認額",$8:$8,0),)))</f>
        <v>0</v>
      </c>
      <c r="R445" s="120">
        <v>0.1</v>
      </c>
      <c r="S445" s="125"/>
      <c r="T445" s="125"/>
      <c r="U445" s="125"/>
      <c r="V445" s="122"/>
      <c r="W445" s="124">
        <f ca="1"/>
        <v>0</v>
      </c>
      <c r="X445" s="124">
        <f ca="1"/>
        <v>0</v>
      </c>
      <c r="Y445" s="124">
        <f ca="1"/>
        <v>0</v>
      </c>
      <c r="AD445">
        <f t="shared" si="37"/>
        <v>0</v>
      </c>
      <c r="AE445">
        <f t="shared" si="38"/>
        <v>0</v>
      </c>
      <c r="AF445">
        <f t="shared" si="39"/>
        <v>0</v>
      </c>
    </row>
    <row r="446" spans="3:32" hidden="1" outlineLevel="1">
      <c r="C446" s="13" t="s">
        <v>37</v>
      </c>
      <c r="D446" s="49">
        <f t="shared" si="42"/>
        <v>437</v>
      </c>
      <c r="E446" s="42"/>
      <c r="F446" s="63"/>
      <c r="G446" s="51"/>
      <c r="H446" s="51"/>
      <c r="I446" s="58">
        <v>0</v>
      </c>
      <c r="J446" s="69">
        <v>0.1</v>
      </c>
      <c r="K446" s="58"/>
      <c r="L446" s="70">
        <f t="shared" si="40"/>
        <v>0</v>
      </c>
      <c r="M446" s="51"/>
      <c r="N446" s="51"/>
      <c r="O446" s="7"/>
      <c r="P446" s="101">
        <f t="shared" si="41"/>
        <v>437</v>
      </c>
      <c r="Q446" s="119" cm="1">
        <f t="array" aca="1" ref="Q446" ca="1">IF($J446=INDIRECT(ADDRESS(ROW(),MATCH("税率",$8:$8,0),2)),$L446-INDIRECT(ADDRESS(ROW(),MATCH("計算後税抜対象外",$8:$8,0),2))-INDIRECT(ADDRESS(ROW(),MATCH("税抜き対象外",$8:$8,0),2))-INDIRECT(ADDRESS(ROW(),MATCH("税抜確認額",$8:$8,0),2)),ROUNDDOWN(($I446-$K446)/(1+INDIRECT(ADDRESS(ROW(),MATCH("税率",$8:$8,0),2))),0)-INDIRECT(ADDRESS(ROW(),MATCH("計算後税抜対象外",$8:$8,0),2))-INDIRECT(ADDRESS(ROW(),MATCH("税抜き対象外",$8:$8,0),2))-INDIRECT(ADDRESS(ROW(),MATCH("税抜確認額",$8:$8,0),)))</f>
        <v>0</v>
      </c>
      <c r="R446" s="120">
        <v>0.1</v>
      </c>
      <c r="S446" s="125"/>
      <c r="T446" s="125"/>
      <c r="U446" s="125"/>
      <c r="V446" s="122"/>
      <c r="W446" s="124">
        <f ca="1"/>
        <v>0</v>
      </c>
      <c r="X446" s="124">
        <f ca="1"/>
        <v>0</v>
      </c>
      <c r="Y446" s="124">
        <f ca="1"/>
        <v>0</v>
      </c>
      <c r="AD446">
        <f t="shared" si="37"/>
        <v>0</v>
      </c>
      <c r="AE446">
        <f t="shared" si="38"/>
        <v>0</v>
      </c>
      <c r="AF446">
        <f t="shared" si="39"/>
        <v>0</v>
      </c>
    </row>
    <row r="447" spans="3:32" hidden="1" outlineLevel="1">
      <c r="C447" s="13" t="s">
        <v>37</v>
      </c>
      <c r="D447" s="49">
        <f t="shared" si="42"/>
        <v>438</v>
      </c>
      <c r="E447" s="42"/>
      <c r="F447" s="63"/>
      <c r="G447" s="51"/>
      <c r="H447" s="51"/>
      <c r="I447" s="58">
        <v>0</v>
      </c>
      <c r="J447" s="69">
        <v>0.1</v>
      </c>
      <c r="K447" s="58"/>
      <c r="L447" s="70">
        <f t="shared" si="40"/>
        <v>0</v>
      </c>
      <c r="M447" s="51"/>
      <c r="N447" s="51"/>
      <c r="O447" s="7"/>
      <c r="P447" s="101">
        <f t="shared" si="41"/>
        <v>438</v>
      </c>
      <c r="Q447" s="119" cm="1">
        <f t="array" aca="1" ref="Q447" ca="1">IF($J447=INDIRECT(ADDRESS(ROW(),MATCH("税率",$8:$8,0),2)),$L447-INDIRECT(ADDRESS(ROW(),MATCH("計算後税抜対象外",$8:$8,0),2))-INDIRECT(ADDRESS(ROW(),MATCH("税抜き対象外",$8:$8,0),2))-INDIRECT(ADDRESS(ROW(),MATCH("税抜確認額",$8:$8,0),2)),ROUNDDOWN(($I447-$K447)/(1+INDIRECT(ADDRESS(ROW(),MATCH("税率",$8:$8,0),2))),0)-INDIRECT(ADDRESS(ROW(),MATCH("計算後税抜対象外",$8:$8,0),2))-INDIRECT(ADDRESS(ROW(),MATCH("税抜き対象外",$8:$8,0),2))-INDIRECT(ADDRESS(ROW(),MATCH("税抜確認額",$8:$8,0),)))</f>
        <v>0</v>
      </c>
      <c r="R447" s="120">
        <v>0.1</v>
      </c>
      <c r="S447" s="125"/>
      <c r="T447" s="125"/>
      <c r="U447" s="125"/>
      <c r="V447" s="122"/>
      <c r="W447" s="124">
        <f ca="1"/>
        <v>0</v>
      </c>
      <c r="X447" s="124">
        <f ca="1"/>
        <v>0</v>
      </c>
      <c r="Y447" s="124">
        <f ca="1"/>
        <v>0</v>
      </c>
      <c r="AD447">
        <f t="shared" si="37"/>
        <v>0</v>
      </c>
      <c r="AE447">
        <f t="shared" si="38"/>
        <v>0</v>
      </c>
      <c r="AF447">
        <f t="shared" si="39"/>
        <v>0</v>
      </c>
    </row>
    <row r="448" spans="3:32" hidden="1" outlineLevel="1">
      <c r="C448" s="13" t="s">
        <v>37</v>
      </c>
      <c r="D448" s="49">
        <f t="shared" si="42"/>
        <v>439</v>
      </c>
      <c r="E448" s="42"/>
      <c r="F448" s="63"/>
      <c r="G448" s="51"/>
      <c r="H448" s="51"/>
      <c r="I448" s="58">
        <v>0</v>
      </c>
      <c r="J448" s="69">
        <v>0.1</v>
      </c>
      <c r="K448" s="58"/>
      <c r="L448" s="70">
        <f t="shared" si="40"/>
        <v>0</v>
      </c>
      <c r="M448" s="51"/>
      <c r="N448" s="51"/>
      <c r="O448" s="7"/>
      <c r="P448" s="101">
        <f t="shared" si="41"/>
        <v>439</v>
      </c>
      <c r="Q448" s="119" cm="1">
        <f t="array" aca="1" ref="Q448" ca="1">IF($J448=INDIRECT(ADDRESS(ROW(),MATCH("税率",$8:$8,0),2)),$L448-INDIRECT(ADDRESS(ROW(),MATCH("計算後税抜対象外",$8:$8,0),2))-INDIRECT(ADDRESS(ROW(),MATCH("税抜き対象外",$8:$8,0),2))-INDIRECT(ADDRESS(ROW(),MATCH("税抜確認額",$8:$8,0),2)),ROUNDDOWN(($I448-$K448)/(1+INDIRECT(ADDRESS(ROW(),MATCH("税率",$8:$8,0),2))),0)-INDIRECT(ADDRESS(ROW(),MATCH("計算後税抜対象外",$8:$8,0),2))-INDIRECT(ADDRESS(ROW(),MATCH("税抜き対象外",$8:$8,0),2))-INDIRECT(ADDRESS(ROW(),MATCH("税抜確認額",$8:$8,0),)))</f>
        <v>0</v>
      </c>
      <c r="R448" s="120">
        <v>0.1</v>
      </c>
      <c r="S448" s="125"/>
      <c r="T448" s="125"/>
      <c r="U448" s="125"/>
      <c r="V448" s="122"/>
      <c r="W448" s="124">
        <f ca="1"/>
        <v>0</v>
      </c>
      <c r="X448" s="124">
        <f ca="1"/>
        <v>0</v>
      </c>
      <c r="Y448" s="124">
        <f ca="1"/>
        <v>0</v>
      </c>
      <c r="AD448">
        <f t="shared" si="37"/>
        <v>0</v>
      </c>
      <c r="AE448">
        <f t="shared" si="38"/>
        <v>0</v>
      </c>
      <c r="AF448">
        <f t="shared" si="39"/>
        <v>0</v>
      </c>
    </row>
    <row r="449" spans="3:32" hidden="1" outlineLevel="1">
      <c r="C449" s="13" t="s">
        <v>37</v>
      </c>
      <c r="D449" s="49">
        <f t="shared" si="42"/>
        <v>440</v>
      </c>
      <c r="E449" s="42"/>
      <c r="F449" s="63"/>
      <c r="G449" s="51"/>
      <c r="H449" s="51"/>
      <c r="I449" s="58">
        <v>0</v>
      </c>
      <c r="J449" s="69">
        <v>0.1</v>
      </c>
      <c r="K449" s="58"/>
      <c r="L449" s="70">
        <f t="shared" si="40"/>
        <v>0</v>
      </c>
      <c r="M449" s="51"/>
      <c r="N449" s="51"/>
      <c r="O449" s="7"/>
      <c r="P449" s="101">
        <f t="shared" si="41"/>
        <v>440</v>
      </c>
      <c r="Q449" s="119" cm="1">
        <f t="array" aca="1" ref="Q449" ca="1">IF($J449=INDIRECT(ADDRESS(ROW(),MATCH("税率",$8:$8,0),2)),$L449-INDIRECT(ADDRESS(ROW(),MATCH("計算後税抜対象外",$8:$8,0),2))-INDIRECT(ADDRESS(ROW(),MATCH("税抜き対象外",$8:$8,0),2))-INDIRECT(ADDRESS(ROW(),MATCH("税抜確認額",$8:$8,0),2)),ROUNDDOWN(($I449-$K449)/(1+INDIRECT(ADDRESS(ROW(),MATCH("税率",$8:$8,0),2))),0)-INDIRECT(ADDRESS(ROW(),MATCH("計算後税抜対象外",$8:$8,0),2))-INDIRECT(ADDRESS(ROW(),MATCH("税抜き対象外",$8:$8,0),2))-INDIRECT(ADDRESS(ROW(),MATCH("税抜確認額",$8:$8,0),)))</f>
        <v>0</v>
      </c>
      <c r="R449" s="120">
        <v>0.1</v>
      </c>
      <c r="S449" s="125"/>
      <c r="T449" s="125"/>
      <c r="U449" s="125"/>
      <c r="V449" s="122"/>
      <c r="W449" s="124">
        <f ca="1"/>
        <v>0</v>
      </c>
      <c r="X449" s="124">
        <f ca="1"/>
        <v>0</v>
      </c>
      <c r="Y449" s="124">
        <f ca="1"/>
        <v>0</v>
      </c>
      <c r="AD449">
        <f t="shared" si="37"/>
        <v>0</v>
      </c>
      <c r="AE449">
        <f t="shared" si="38"/>
        <v>0</v>
      </c>
      <c r="AF449">
        <f t="shared" si="39"/>
        <v>0</v>
      </c>
    </row>
    <row r="450" spans="3:32" hidden="1" outlineLevel="1">
      <c r="C450" s="13" t="s">
        <v>37</v>
      </c>
      <c r="D450" s="49">
        <f t="shared" si="42"/>
        <v>441</v>
      </c>
      <c r="E450" s="42"/>
      <c r="F450" s="63"/>
      <c r="G450" s="51"/>
      <c r="H450" s="51"/>
      <c r="I450" s="58">
        <v>0</v>
      </c>
      <c r="J450" s="69">
        <v>0.1</v>
      </c>
      <c r="K450" s="58"/>
      <c r="L450" s="70">
        <f t="shared" si="40"/>
        <v>0</v>
      </c>
      <c r="M450" s="51"/>
      <c r="N450" s="51"/>
      <c r="O450" s="7"/>
      <c r="P450" s="101">
        <f t="shared" si="41"/>
        <v>441</v>
      </c>
      <c r="Q450" s="119" cm="1">
        <f t="array" aca="1" ref="Q450" ca="1">IF($J450=INDIRECT(ADDRESS(ROW(),MATCH("税率",$8:$8,0),2)),$L450-INDIRECT(ADDRESS(ROW(),MATCH("計算後税抜対象外",$8:$8,0),2))-INDIRECT(ADDRESS(ROW(),MATCH("税抜き対象外",$8:$8,0),2))-INDIRECT(ADDRESS(ROW(),MATCH("税抜確認額",$8:$8,0),2)),ROUNDDOWN(($I450-$K450)/(1+INDIRECT(ADDRESS(ROW(),MATCH("税率",$8:$8,0),2))),0)-INDIRECT(ADDRESS(ROW(),MATCH("計算後税抜対象外",$8:$8,0),2))-INDIRECT(ADDRESS(ROW(),MATCH("税抜き対象外",$8:$8,0),2))-INDIRECT(ADDRESS(ROW(),MATCH("税抜確認額",$8:$8,0),)))</f>
        <v>0</v>
      </c>
      <c r="R450" s="120">
        <v>0.1</v>
      </c>
      <c r="S450" s="125"/>
      <c r="T450" s="125"/>
      <c r="U450" s="125"/>
      <c r="V450" s="122"/>
      <c r="W450" s="124">
        <f ca="1"/>
        <v>0</v>
      </c>
      <c r="X450" s="124">
        <f ca="1"/>
        <v>0</v>
      </c>
      <c r="Y450" s="124">
        <f ca="1"/>
        <v>0</v>
      </c>
      <c r="AD450">
        <f t="shared" si="37"/>
        <v>0</v>
      </c>
      <c r="AE450">
        <f t="shared" si="38"/>
        <v>0</v>
      </c>
      <c r="AF450">
        <f t="shared" si="39"/>
        <v>0</v>
      </c>
    </row>
    <row r="451" spans="3:32" hidden="1" outlineLevel="1">
      <c r="C451" s="13" t="s">
        <v>37</v>
      </c>
      <c r="D451" s="49">
        <f t="shared" si="42"/>
        <v>442</v>
      </c>
      <c r="E451" s="42"/>
      <c r="F451" s="63"/>
      <c r="G451" s="51"/>
      <c r="H451" s="51"/>
      <c r="I451" s="58">
        <v>0</v>
      </c>
      <c r="J451" s="69">
        <v>0.1</v>
      </c>
      <c r="K451" s="58"/>
      <c r="L451" s="70">
        <f t="shared" si="40"/>
        <v>0</v>
      </c>
      <c r="M451" s="51"/>
      <c r="N451" s="51"/>
      <c r="O451" s="7"/>
      <c r="P451" s="101">
        <f t="shared" si="41"/>
        <v>442</v>
      </c>
      <c r="Q451" s="119" cm="1">
        <f t="array" aca="1" ref="Q451" ca="1">IF($J451=INDIRECT(ADDRESS(ROW(),MATCH("税率",$8:$8,0),2)),$L451-INDIRECT(ADDRESS(ROW(),MATCH("計算後税抜対象外",$8:$8,0),2))-INDIRECT(ADDRESS(ROW(),MATCH("税抜き対象外",$8:$8,0),2))-INDIRECT(ADDRESS(ROW(),MATCH("税抜確認額",$8:$8,0),2)),ROUNDDOWN(($I451-$K451)/(1+INDIRECT(ADDRESS(ROW(),MATCH("税率",$8:$8,0),2))),0)-INDIRECT(ADDRESS(ROW(),MATCH("計算後税抜対象外",$8:$8,0),2))-INDIRECT(ADDRESS(ROW(),MATCH("税抜き対象外",$8:$8,0),2))-INDIRECT(ADDRESS(ROW(),MATCH("税抜確認額",$8:$8,0),)))</f>
        <v>0</v>
      </c>
      <c r="R451" s="120">
        <v>0.1</v>
      </c>
      <c r="S451" s="125"/>
      <c r="T451" s="125"/>
      <c r="U451" s="125"/>
      <c r="V451" s="122"/>
      <c r="W451" s="124">
        <f ca="1"/>
        <v>0</v>
      </c>
      <c r="X451" s="124">
        <f ca="1"/>
        <v>0</v>
      </c>
      <c r="Y451" s="124">
        <f ca="1"/>
        <v>0</v>
      </c>
      <c r="AD451">
        <f t="shared" si="37"/>
        <v>0</v>
      </c>
      <c r="AE451">
        <f t="shared" si="38"/>
        <v>0</v>
      </c>
      <c r="AF451">
        <f t="shared" si="39"/>
        <v>0</v>
      </c>
    </row>
    <row r="452" spans="3:32" hidden="1" outlineLevel="1">
      <c r="C452" s="13" t="s">
        <v>37</v>
      </c>
      <c r="D452" s="49">
        <f t="shared" si="42"/>
        <v>443</v>
      </c>
      <c r="E452" s="42"/>
      <c r="F452" s="63"/>
      <c r="G452" s="51"/>
      <c r="H452" s="51"/>
      <c r="I452" s="58">
        <v>0</v>
      </c>
      <c r="J452" s="69">
        <v>0.1</v>
      </c>
      <c r="K452" s="58"/>
      <c r="L452" s="70">
        <f t="shared" si="40"/>
        <v>0</v>
      </c>
      <c r="M452" s="51"/>
      <c r="N452" s="51"/>
      <c r="O452" s="7"/>
      <c r="P452" s="101">
        <f t="shared" si="41"/>
        <v>443</v>
      </c>
      <c r="Q452" s="119" cm="1">
        <f t="array" aca="1" ref="Q452" ca="1">IF($J452=INDIRECT(ADDRESS(ROW(),MATCH("税率",$8:$8,0),2)),$L452-INDIRECT(ADDRESS(ROW(),MATCH("計算後税抜対象外",$8:$8,0),2))-INDIRECT(ADDRESS(ROW(),MATCH("税抜き対象外",$8:$8,0),2))-INDIRECT(ADDRESS(ROW(),MATCH("税抜確認額",$8:$8,0),2)),ROUNDDOWN(($I452-$K452)/(1+INDIRECT(ADDRESS(ROW(),MATCH("税率",$8:$8,0),2))),0)-INDIRECT(ADDRESS(ROW(),MATCH("計算後税抜対象外",$8:$8,0),2))-INDIRECT(ADDRESS(ROW(),MATCH("税抜き対象外",$8:$8,0),2))-INDIRECT(ADDRESS(ROW(),MATCH("税抜確認額",$8:$8,0),)))</f>
        <v>0</v>
      </c>
      <c r="R452" s="120">
        <v>0.1</v>
      </c>
      <c r="S452" s="125"/>
      <c r="T452" s="125"/>
      <c r="U452" s="125"/>
      <c r="V452" s="122"/>
      <c r="W452" s="124">
        <f ca="1"/>
        <v>0</v>
      </c>
      <c r="X452" s="124">
        <f ca="1"/>
        <v>0</v>
      </c>
      <c r="Y452" s="124">
        <f ca="1"/>
        <v>0</v>
      </c>
      <c r="AD452">
        <f t="shared" si="37"/>
        <v>0</v>
      </c>
      <c r="AE452">
        <f t="shared" si="38"/>
        <v>0</v>
      </c>
      <c r="AF452">
        <f t="shared" si="39"/>
        <v>0</v>
      </c>
    </row>
    <row r="453" spans="3:32" hidden="1" outlineLevel="1">
      <c r="C453" s="13" t="s">
        <v>37</v>
      </c>
      <c r="D453" s="49">
        <f t="shared" si="42"/>
        <v>444</v>
      </c>
      <c r="E453" s="42"/>
      <c r="F453" s="63"/>
      <c r="G453" s="51"/>
      <c r="H453" s="51"/>
      <c r="I453" s="58">
        <v>0</v>
      </c>
      <c r="J453" s="69">
        <v>0.1</v>
      </c>
      <c r="K453" s="58"/>
      <c r="L453" s="70">
        <f t="shared" si="40"/>
        <v>0</v>
      </c>
      <c r="M453" s="51"/>
      <c r="N453" s="51"/>
      <c r="O453" s="7"/>
      <c r="P453" s="101">
        <f t="shared" si="41"/>
        <v>444</v>
      </c>
      <c r="Q453" s="119" cm="1">
        <f t="array" aca="1" ref="Q453" ca="1">IF($J453=INDIRECT(ADDRESS(ROW(),MATCH("税率",$8:$8,0),2)),$L453-INDIRECT(ADDRESS(ROW(),MATCH("計算後税抜対象外",$8:$8,0),2))-INDIRECT(ADDRESS(ROW(),MATCH("税抜き対象外",$8:$8,0),2))-INDIRECT(ADDRESS(ROW(),MATCH("税抜確認額",$8:$8,0),2)),ROUNDDOWN(($I453-$K453)/(1+INDIRECT(ADDRESS(ROW(),MATCH("税率",$8:$8,0),2))),0)-INDIRECT(ADDRESS(ROW(),MATCH("計算後税抜対象外",$8:$8,0),2))-INDIRECT(ADDRESS(ROW(),MATCH("税抜き対象外",$8:$8,0),2))-INDIRECT(ADDRESS(ROW(),MATCH("税抜確認額",$8:$8,0),)))</f>
        <v>0</v>
      </c>
      <c r="R453" s="120">
        <v>0.1</v>
      </c>
      <c r="S453" s="125"/>
      <c r="T453" s="125"/>
      <c r="U453" s="125"/>
      <c r="V453" s="122"/>
      <c r="W453" s="124">
        <f ca="1"/>
        <v>0</v>
      </c>
      <c r="X453" s="124">
        <f ca="1"/>
        <v>0</v>
      </c>
      <c r="Y453" s="124">
        <f ca="1"/>
        <v>0</v>
      </c>
      <c r="AD453">
        <f t="shared" si="37"/>
        <v>0</v>
      </c>
      <c r="AE453">
        <f t="shared" si="38"/>
        <v>0</v>
      </c>
      <c r="AF453">
        <f t="shared" si="39"/>
        <v>0</v>
      </c>
    </row>
    <row r="454" spans="3:32" hidden="1" outlineLevel="1">
      <c r="C454" s="13" t="s">
        <v>37</v>
      </c>
      <c r="D454" s="49">
        <f t="shared" si="42"/>
        <v>445</v>
      </c>
      <c r="E454" s="42"/>
      <c r="F454" s="63"/>
      <c r="G454" s="51"/>
      <c r="H454" s="51"/>
      <c r="I454" s="58">
        <v>0</v>
      </c>
      <c r="J454" s="69">
        <v>0.1</v>
      </c>
      <c r="K454" s="58"/>
      <c r="L454" s="70">
        <f t="shared" si="40"/>
        <v>0</v>
      </c>
      <c r="M454" s="51"/>
      <c r="N454" s="51"/>
      <c r="O454" s="7"/>
      <c r="P454" s="101">
        <f t="shared" si="41"/>
        <v>445</v>
      </c>
      <c r="Q454" s="119" cm="1">
        <f t="array" aca="1" ref="Q454" ca="1">IF($J454=INDIRECT(ADDRESS(ROW(),MATCH("税率",$8:$8,0),2)),$L454-INDIRECT(ADDRESS(ROW(),MATCH("計算後税抜対象外",$8:$8,0),2))-INDIRECT(ADDRESS(ROW(),MATCH("税抜き対象外",$8:$8,0),2))-INDIRECT(ADDRESS(ROW(),MATCH("税抜確認額",$8:$8,0),2)),ROUNDDOWN(($I454-$K454)/(1+INDIRECT(ADDRESS(ROW(),MATCH("税率",$8:$8,0),2))),0)-INDIRECT(ADDRESS(ROW(),MATCH("計算後税抜対象外",$8:$8,0),2))-INDIRECT(ADDRESS(ROW(),MATCH("税抜き対象外",$8:$8,0),2))-INDIRECT(ADDRESS(ROW(),MATCH("税抜確認額",$8:$8,0),)))</f>
        <v>0</v>
      </c>
      <c r="R454" s="120">
        <v>0.1</v>
      </c>
      <c r="S454" s="125"/>
      <c r="T454" s="125"/>
      <c r="U454" s="125"/>
      <c r="V454" s="122"/>
      <c r="W454" s="124">
        <f ca="1"/>
        <v>0</v>
      </c>
      <c r="X454" s="124">
        <f ca="1"/>
        <v>0</v>
      </c>
      <c r="Y454" s="124">
        <f ca="1"/>
        <v>0</v>
      </c>
      <c r="AD454">
        <f t="shared" si="37"/>
        <v>0</v>
      </c>
      <c r="AE454">
        <f t="shared" si="38"/>
        <v>0</v>
      </c>
      <c r="AF454">
        <f t="shared" si="39"/>
        <v>0</v>
      </c>
    </row>
    <row r="455" spans="3:32" hidden="1" outlineLevel="1">
      <c r="C455" s="13" t="s">
        <v>37</v>
      </c>
      <c r="D455" s="49">
        <f t="shared" si="42"/>
        <v>446</v>
      </c>
      <c r="E455" s="42"/>
      <c r="F455" s="63"/>
      <c r="G455" s="51"/>
      <c r="H455" s="51"/>
      <c r="I455" s="58">
        <v>0</v>
      </c>
      <c r="J455" s="69">
        <v>0.1</v>
      </c>
      <c r="K455" s="58"/>
      <c r="L455" s="70">
        <f t="shared" si="40"/>
        <v>0</v>
      </c>
      <c r="M455" s="51"/>
      <c r="N455" s="51"/>
      <c r="O455" s="7"/>
      <c r="P455" s="101">
        <f t="shared" si="41"/>
        <v>446</v>
      </c>
      <c r="Q455" s="119" cm="1">
        <f t="array" aca="1" ref="Q455" ca="1">IF($J455=INDIRECT(ADDRESS(ROW(),MATCH("税率",$8:$8,0),2)),$L455-INDIRECT(ADDRESS(ROW(),MATCH("計算後税抜対象外",$8:$8,0),2))-INDIRECT(ADDRESS(ROW(),MATCH("税抜き対象外",$8:$8,0),2))-INDIRECT(ADDRESS(ROW(),MATCH("税抜確認額",$8:$8,0),2)),ROUNDDOWN(($I455-$K455)/(1+INDIRECT(ADDRESS(ROW(),MATCH("税率",$8:$8,0),2))),0)-INDIRECT(ADDRESS(ROW(),MATCH("計算後税抜対象外",$8:$8,0),2))-INDIRECT(ADDRESS(ROW(),MATCH("税抜き対象外",$8:$8,0),2))-INDIRECT(ADDRESS(ROW(),MATCH("税抜確認額",$8:$8,0),)))</f>
        <v>0</v>
      </c>
      <c r="R455" s="120">
        <v>0.1</v>
      </c>
      <c r="S455" s="125"/>
      <c r="T455" s="125"/>
      <c r="U455" s="125"/>
      <c r="V455" s="122"/>
      <c r="W455" s="124">
        <f ca="1"/>
        <v>0</v>
      </c>
      <c r="X455" s="124">
        <f ca="1"/>
        <v>0</v>
      </c>
      <c r="Y455" s="124">
        <f ca="1"/>
        <v>0</v>
      </c>
      <c r="AD455">
        <f t="shared" si="37"/>
        <v>0</v>
      </c>
      <c r="AE455">
        <f t="shared" si="38"/>
        <v>0</v>
      </c>
      <c r="AF455">
        <f t="shared" si="39"/>
        <v>0</v>
      </c>
    </row>
    <row r="456" spans="3:32" hidden="1" outlineLevel="1">
      <c r="C456" s="13" t="s">
        <v>37</v>
      </c>
      <c r="D456" s="49">
        <f t="shared" si="42"/>
        <v>447</v>
      </c>
      <c r="E456" s="42"/>
      <c r="F456" s="63"/>
      <c r="G456" s="51"/>
      <c r="H456" s="51"/>
      <c r="I456" s="58">
        <v>0</v>
      </c>
      <c r="J456" s="69">
        <v>0.1</v>
      </c>
      <c r="K456" s="58"/>
      <c r="L456" s="70">
        <f t="shared" si="40"/>
        <v>0</v>
      </c>
      <c r="M456" s="51"/>
      <c r="N456" s="51"/>
      <c r="O456" s="7"/>
      <c r="P456" s="101">
        <f t="shared" si="41"/>
        <v>447</v>
      </c>
      <c r="Q456" s="119" cm="1">
        <f t="array" aca="1" ref="Q456" ca="1">IF($J456=INDIRECT(ADDRESS(ROW(),MATCH("税率",$8:$8,0),2)),$L456-INDIRECT(ADDRESS(ROW(),MATCH("計算後税抜対象外",$8:$8,0),2))-INDIRECT(ADDRESS(ROW(),MATCH("税抜き対象外",$8:$8,0),2))-INDIRECT(ADDRESS(ROW(),MATCH("税抜確認額",$8:$8,0),2)),ROUNDDOWN(($I456-$K456)/(1+INDIRECT(ADDRESS(ROW(),MATCH("税率",$8:$8,0),2))),0)-INDIRECT(ADDRESS(ROW(),MATCH("計算後税抜対象外",$8:$8,0),2))-INDIRECT(ADDRESS(ROW(),MATCH("税抜き対象外",$8:$8,0),2))-INDIRECT(ADDRESS(ROW(),MATCH("税抜確認額",$8:$8,0),)))</f>
        <v>0</v>
      </c>
      <c r="R456" s="120">
        <v>0.1</v>
      </c>
      <c r="S456" s="125"/>
      <c r="T456" s="125"/>
      <c r="U456" s="125"/>
      <c r="V456" s="122"/>
      <c r="W456" s="124">
        <f ca="1"/>
        <v>0</v>
      </c>
      <c r="X456" s="124">
        <f ca="1"/>
        <v>0</v>
      </c>
      <c r="Y456" s="124">
        <f ca="1"/>
        <v>0</v>
      </c>
      <c r="AD456">
        <f t="shared" si="37"/>
        <v>0</v>
      </c>
      <c r="AE456">
        <f t="shared" si="38"/>
        <v>0</v>
      </c>
      <c r="AF456">
        <f t="shared" si="39"/>
        <v>0</v>
      </c>
    </row>
    <row r="457" spans="3:32" hidden="1" outlineLevel="1">
      <c r="C457" s="13" t="s">
        <v>37</v>
      </c>
      <c r="D457" s="49">
        <f t="shared" si="42"/>
        <v>448</v>
      </c>
      <c r="E457" s="42"/>
      <c r="F457" s="63"/>
      <c r="G457" s="51"/>
      <c r="H457" s="51"/>
      <c r="I457" s="58">
        <v>0</v>
      </c>
      <c r="J457" s="69">
        <v>0.1</v>
      </c>
      <c r="K457" s="58"/>
      <c r="L457" s="70">
        <f t="shared" si="40"/>
        <v>0</v>
      </c>
      <c r="M457" s="51"/>
      <c r="N457" s="51"/>
      <c r="O457" s="7"/>
      <c r="P457" s="101">
        <f t="shared" si="41"/>
        <v>448</v>
      </c>
      <c r="Q457" s="119" cm="1">
        <f t="array" aca="1" ref="Q457" ca="1">IF($J457=INDIRECT(ADDRESS(ROW(),MATCH("税率",$8:$8,0),2)),$L457-INDIRECT(ADDRESS(ROW(),MATCH("計算後税抜対象外",$8:$8,0),2))-INDIRECT(ADDRESS(ROW(),MATCH("税抜き対象外",$8:$8,0),2))-INDIRECT(ADDRESS(ROW(),MATCH("税抜確認額",$8:$8,0),2)),ROUNDDOWN(($I457-$K457)/(1+INDIRECT(ADDRESS(ROW(),MATCH("税率",$8:$8,0),2))),0)-INDIRECT(ADDRESS(ROW(),MATCH("計算後税抜対象外",$8:$8,0),2))-INDIRECT(ADDRESS(ROW(),MATCH("税抜き対象外",$8:$8,0),2))-INDIRECT(ADDRESS(ROW(),MATCH("税抜確認額",$8:$8,0),)))</f>
        <v>0</v>
      </c>
      <c r="R457" s="120">
        <v>0.1</v>
      </c>
      <c r="S457" s="125"/>
      <c r="T457" s="125"/>
      <c r="U457" s="125"/>
      <c r="V457" s="122"/>
      <c r="W457" s="124">
        <f ca="1"/>
        <v>0</v>
      </c>
      <c r="X457" s="124">
        <f ca="1"/>
        <v>0</v>
      </c>
      <c r="Y457" s="124">
        <f ca="1"/>
        <v>0</v>
      </c>
      <c r="AD457">
        <f t="shared" ref="AD457:AD520" si="43">IF(E457="",IF(OR(F457&lt;&gt;"",I457&lt;&gt;0)=TRUE,1,0),0)</f>
        <v>0</v>
      </c>
      <c r="AE457">
        <f t="shared" ref="AE457:AE520" si="44">IF(F457="",IF(OR(E457&lt;&gt;"",I457&lt;&gt;0)=TRUE,1,0),0)</f>
        <v>0</v>
      </c>
      <c r="AF457">
        <f t="shared" ref="AF457:AF520" si="45">IF(I457=0,IF(OR(E457&lt;&gt;"",F457&lt;&gt;"")=TRUE,1,0),0)</f>
        <v>0</v>
      </c>
    </row>
    <row r="458" spans="3:32" hidden="1" outlineLevel="1">
      <c r="C458" s="13" t="s">
        <v>37</v>
      </c>
      <c r="D458" s="49">
        <f t="shared" si="42"/>
        <v>449</v>
      </c>
      <c r="E458" s="42"/>
      <c r="F458" s="63"/>
      <c r="G458" s="51"/>
      <c r="H458" s="51"/>
      <c r="I458" s="58">
        <v>0</v>
      </c>
      <c r="J458" s="69">
        <v>0.1</v>
      </c>
      <c r="K458" s="58"/>
      <c r="L458" s="70">
        <f t="shared" ref="L458:L509" si="46">ROUNDDOWN((I458-K458)/(1+J458),0)</f>
        <v>0</v>
      </c>
      <c r="M458" s="51"/>
      <c r="N458" s="51"/>
      <c r="O458" s="7"/>
      <c r="P458" s="101">
        <f t="shared" ref="P458:P521" si="47">$D458</f>
        <v>449</v>
      </c>
      <c r="Q458" s="119" cm="1">
        <f t="array" aca="1" ref="Q458" ca="1">IF($J458=INDIRECT(ADDRESS(ROW(),MATCH("税率",$8:$8,0),2)),$L458-INDIRECT(ADDRESS(ROW(),MATCH("計算後税抜対象外",$8:$8,0),2))-INDIRECT(ADDRESS(ROW(),MATCH("税抜き対象外",$8:$8,0),2))-INDIRECT(ADDRESS(ROW(),MATCH("税抜確認額",$8:$8,0),2)),ROUNDDOWN(($I458-$K458)/(1+INDIRECT(ADDRESS(ROW(),MATCH("税率",$8:$8,0),2))),0)-INDIRECT(ADDRESS(ROW(),MATCH("計算後税抜対象外",$8:$8,0),2))-INDIRECT(ADDRESS(ROW(),MATCH("税抜き対象外",$8:$8,0),2))-INDIRECT(ADDRESS(ROW(),MATCH("税抜確認額",$8:$8,0),)))</f>
        <v>0</v>
      </c>
      <c r="R458" s="120">
        <v>0.1</v>
      </c>
      <c r="S458" s="125"/>
      <c r="T458" s="125"/>
      <c r="U458" s="125"/>
      <c r="V458" s="122"/>
      <c r="W458" s="124">
        <f ca="1"/>
        <v>0</v>
      </c>
      <c r="X458" s="124">
        <f ca="1"/>
        <v>0</v>
      </c>
      <c r="Y458" s="124">
        <f ca="1"/>
        <v>0</v>
      </c>
      <c r="AD458">
        <f t="shared" si="43"/>
        <v>0</v>
      </c>
      <c r="AE458">
        <f t="shared" si="44"/>
        <v>0</v>
      </c>
      <c r="AF458">
        <f t="shared" si="45"/>
        <v>0</v>
      </c>
    </row>
    <row r="459" spans="3:32" hidden="1" outlineLevel="1">
      <c r="C459" s="13" t="s">
        <v>37</v>
      </c>
      <c r="D459" s="49">
        <f t="shared" si="42"/>
        <v>450</v>
      </c>
      <c r="E459" s="42"/>
      <c r="F459" s="63"/>
      <c r="G459" s="51"/>
      <c r="H459" s="51"/>
      <c r="I459" s="58">
        <v>0</v>
      </c>
      <c r="J459" s="69">
        <v>0.1</v>
      </c>
      <c r="K459" s="58"/>
      <c r="L459" s="70">
        <f t="shared" si="46"/>
        <v>0</v>
      </c>
      <c r="M459" s="51"/>
      <c r="N459" s="51"/>
      <c r="O459" s="7"/>
      <c r="P459" s="101">
        <f t="shared" si="47"/>
        <v>450</v>
      </c>
      <c r="Q459" s="119" cm="1">
        <f t="array" aca="1" ref="Q459" ca="1">IF($J459=INDIRECT(ADDRESS(ROW(),MATCH("税率",$8:$8,0),2)),$L459-INDIRECT(ADDRESS(ROW(),MATCH("計算後税抜対象外",$8:$8,0),2))-INDIRECT(ADDRESS(ROW(),MATCH("税抜き対象外",$8:$8,0),2))-INDIRECT(ADDRESS(ROW(),MATCH("税抜確認額",$8:$8,0),2)),ROUNDDOWN(($I459-$K459)/(1+INDIRECT(ADDRESS(ROW(),MATCH("税率",$8:$8,0),2))),0)-INDIRECT(ADDRESS(ROW(),MATCH("計算後税抜対象外",$8:$8,0),2))-INDIRECT(ADDRESS(ROW(),MATCH("税抜き対象外",$8:$8,0),2))-INDIRECT(ADDRESS(ROW(),MATCH("税抜確認額",$8:$8,0),)))</f>
        <v>0</v>
      </c>
      <c r="R459" s="120">
        <v>0.1</v>
      </c>
      <c r="S459" s="125"/>
      <c r="T459" s="125"/>
      <c r="U459" s="125"/>
      <c r="V459" s="122"/>
      <c r="W459" s="124">
        <f ca="1"/>
        <v>0</v>
      </c>
      <c r="X459" s="124">
        <f ca="1"/>
        <v>0</v>
      </c>
      <c r="Y459" s="124">
        <f ca="1"/>
        <v>0</v>
      </c>
      <c r="AD459">
        <f t="shared" si="43"/>
        <v>0</v>
      </c>
      <c r="AE459">
        <f t="shared" si="44"/>
        <v>0</v>
      </c>
      <c r="AF459">
        <f t="shared" si="45"/>
        <v>0</v>
      </c>
    </row>
    <row r="460" spans="3:32" hidden="1" outlineLevel="1">
      <c r="C460" s="13" t="s">
        <v>37</v>
      </c>
      <c r="D460" s="49">
        <f t="shared" si="42"/>
        <v>451</v>
      </c>
      <c r="E460" s="42"/>
      <c r="F460" s="63"/>
      <c r="G460" s="51"/>
      <c r="H460" s="51"/>
      <c r="I460" s="58">
        <v>0</v>
      </c>
      <c r="J460" s="69">
        <v>0.1</v>
      </c>
      <c r="K460" s="58"/>
      <c r="L460" s="70">
        <f t="shared" si="46"/>
        <v>0</v>
      </c>
      <c r="M460" s="51"/>
      <c r="N460" s="51"/>
      <c r="O460" s="7"/>
      <c r="P460" s="101">
        <f t="shared" si="47"/>
        <v>451</v>
      </c>
      <c r="Q460" s="119" cm="1">
        <f t="array" aca="1" ref="Q460" ca="1">IF($J460=INDIRECT(ADDRESS(ROW(),MATCH("税率",$8:$8,0),2)),$L460-INDIRECT(ADDRESS(ROW(),MATCH("計算後税抜対象外",$8:$8,0),2))-INDIRECT(ADDRESS(ROW(),MATCH("税抜き対象外",$8:$8,0),2))-INDIRECT(ADDRESS(ROW(),MATCH("税抜確認額",$8:$8,0),2)),ROUNDDOWN(($I460-$K460)/(1+INDIRECT(ADDRESS(ROW(),MATCH("税率",$8:$8,0),2))),0)-INDIRECT(ADDRESS(ROW(),MATCH("計算後税抜対象外",$8:$8,0),2))-INDIRECT(ADDRESS(ROW(),MATCH("税抜き対象外",$8:$8,0),2))-INDIRECT(ADDRESS(ROW(),MATCH("税抜確認額",$8:$8,0),)))</f>
        <v>0</v>
      </c>
      <c r="R460" s="120">
        <v>0.1</v>
      </c>
      <c r="S460" s="125"/>
      <c r="T460" s="125"/>
      <c r="U460" s="125"/>
      <c r="V460" s="122"/>
      <c r="W460" s="124">
        <f ca="1"/>
        <v>0</v>
      </c>
      <c r="X460" s="124">
        <f ca="1"/>
        <v>0</v>
      </c>
      <c r="Y460" s="124">
        <f ca="1"/>
        <v>0</v>
      </c>
      <c r="AD460">
        <f t="shared" si="43"/>
        <v>0</v>
      </c>
      <c r="AE460">
        <f t="shared" si="44"/>
        <v>0</v>
      </c>
      <c r="AF460">
        <f t="shared" si="45"/>
        <v>0</v>
      </c>
    </row>
    <row r="461" spans="3:32" hidden="1" outlineLevel="1">
      <c r="C461" s="13" t="s">
        <v>37</v>
      </c>
      <c r="D461" s="49">
        <f t="shared" si="42"/>
        <v>452</v>
      </c>
      <c r="E461" s="42"/>
      <c r="F461" s="63"/>
      <c r="G461" s="51"/>
      <c r="H461" s="51"/>
      <c r="I461" s="58">
        <v>0</v>
      </c>
      <c r="J461" s="69">
        <v>0.1</v>
      </c>
      <c r="K461" s="58"/>
      <c r="L461" s="70">
        <f t="shared" si="46"/>
        <v>0</v>
      </c>
      <c r="M461" s="51"/>
      <c r="N461" s="51"/>
      <c r="O461" s="7"/>
      <c r="P461" s="101">
        <f t="shared" si="47"/>
        <v>452</v>
      </c>
      <c r="Q461" s="119" cm="1">
        <f t="array" aca="1" ref="Q461" ca="1">IF($J461=INDIRECT(ADDRESS(ROW(),MATCH("税率",$8:$8,0),2)),$L461-INDIRECT(ADDRESS(ROW(),MATCH("計算後税抜対象外",$8:$8,0),2))-INDIRECT(ADDRESS(ROW(),MATCH("税抜き対象外",$8:$8,0),2))-INDIRECT(ADDRESS(ROW(),MATCH("税抜確認額",$8:$8,0),2)),ROUNDDOWN(($I461-$K461)/(1+INDIRECT(ADDRESS(ROW(),MATCH("税率",$8:$8,0),2))),0)-INDIRECT(ADDRESS(ROW(),MATCH("計算後税抜対象外",$8:$8,0),2))-INDIRECT(ADDRESS(ROW(),MATCH("税抜き対象外",$8:$8,0),2))-INDIRECT(ADDRESS(ROW(),MATCH("税抜確認額",$8:$8,0),)))</f>
        <v>0</v>
      </c>
      <c r="R461" s="120">
        <v>0.1</v>
      </c>
      <c r="S461" s="125"/>
      <c r="T461" s="125"/>
      <c r="U461" s="125"/>
      <c r="V461" s="122"/>
      <c r="W461" s="124">
        <f ca="1"/>
        <v>0</v>
      </c>
      <c r="X461" s="124">
        <f ca="1"/>
        <v>0</v>
      </c>
      <c r="Y461" s="124">
        <f ca="1"/>
        <v>0</v>
      </c>
      <c r="AD461">
        <f t="shared" si="43"/>
        <v>0</v>
      </c>
      <c r="AE461">
        <f t="shared" si="44"/>
        <v>0</v>
      </c>
      <c r="AF461">
        <f t="shared" si="45"/>
        <v>0</v>
      </c>
    </row>
    <row r="462" spans="3:32" hidden="1" outlineLevel="1">
      <c r="C462" s="13" t="s">
        <v>37</v>
      </c>
      <c r="D462" s="49">
        <f t="shared" si="42"/>
        <v>453</v>
      </c>
      <c r="E462" s="42"/>
      <c r="F462" s="63"/>
      <c r="G462" s="51"/>
      <c r="H462" s="51"/>
      <c r="I462" s="58">
        <v>0</v>
      </c>
      <c r="J462" s="69">
        <v>0.1</v>
      </c>
      <c r="K462" s="58"/>
      <c r="L462" s="70">
        <f t="shared" si="46"/>
        <v>0</v>
      </c>
      <c r="M462" s="51"/>
      <c r="N462" s="51"/>
      <c r="O462" s="7"/>
      <c r="P462" s="101">
        <f t="shared" si="47"/>
        <v>453</v>
      </c>
      <c r="Q462" s="119" cm="1">
        <f t="array" aca="1" ref="Q462" ca="1">IF($J462=INDIRECT(ADDRESS(ROW(),MATCH("税率",$8:$8,0),2)),$L462-INDIRECT(ADDRESS(ROW(),MATCH("計算後税抜対象外",$8:$8,0),2))-INDIRECT(ADDRESS(ROW(),MATCH("税抜き対象外",$8:$8,0),2))-INDIRECT(ADDRESS(ROW(),MATCH("税抜確認額",$8:$8,0),2)),ROUNDDOWN(($I462-$K462)/(1+INDIRECT(ADDRESS(ROW(),MATCH("税率",$8:$8,0),2))),0)-INDIRECT(ADDRESS(ROW(),MATCH("計算後税抜対象外",$8:$8,0),2))-INDIRECT(ADDRESS(ROW(),MATCH("税抜き対象外",$8:$8,0),2))-INDIRECT(ADDRESS(ROW(),MATCH("税抜確認額",$8:$8,0),)))</f>
        <v>0</v>
      </c>
      <c r="R462" s="120">
        <v>0.1</v>
      </c>
      <c r="S462" s="125"/>
      <c r="T462" s="125"/>
      <c r="U462" s="125"/>
      <c r="V462" s="122"/>
      <c r="W462" s="124">
        <f ca="1"/>
        <v>0</v>
      </c>
      <c r="X462" s="124">
        <f ca="1"/>
        <v>0</v>
      </c>
      <c r="Y462" s="124">
        <f ca="1"/>
        <v>0</v>
      </c>
      <c r="AD462">
        <f t="shared" si="43"/>
        <v>0</v>
      </c>
      <c r="AE462">
        <f t="shared" si="44"/>
        <v>0</v>
      </c>
      <c r="AF462">
        <f t="shared" si="45"/>
        <v>0</v>
      </c>
    </row>
    <row r="463" spans="3:32" hidden="1" outlineLevel="1">
      <c r="C463" s="13" t="s">
        <v>37</v>
      </c>
      <c r="D463" s="49">
        <f t="shared" si="42"/>
        <v>454</v>
      </c>
      <c r="E463" s="42"/>
      <c r="F463" s="63"/>
      <c r="G463" s="51"/>
      <c r="H463" s="51"/>
      <c r="I463" s="58">
        <v>0</v>
      </c>
      <c r="J463" s="69">
        <v>0.1</v>
      </c>
      <c r="K463" s="58"/>
      <c r="L463" s="70">
        <f t="shared" si="46"/>
        <v>0</v>
      </c>
      <c r="M463" s="51"/>
      <c r="N463" s="51"/>
      <c r="O463" s="7"/>
      <c r="P463" s="101">
        <f t="shared" si="47"/>
        <v>454</v>
      </c>
      <c r="Q463" s="119" cm="1">
        <f t="array" aca="1" ref="Q463" ca="1">IF($J463=INDIRECT(ADDRESS(ROW(),MATCH("税率",$8:$8,0),2)),$L463-INDIRECT(ADDRESS(ROW(),MATCH("計算後税抜対象外",$8:$8,0),2))-INDIRECT(ADDRESS(ROW(),MATCH("税抜き対象外",$8:$8,0),2))-INDIRECT(ADDRESS(ROW(),MATCH("税抜確認額",$8:$8,0),2)),ROUNDDOWN(($I463-$K463)/(1+INDIRECT(ADDRESS(ROW(),MATCH("税率",$8:$8,0),2))),0)-INDIRECT(ADDRESS(ROW(),MATCH("計算後税抜対象外",$8:$8,0),2))-INDIRECT(ADDRESS(ROW(),MATCH("税抜き対象外",$8:$8,0),2))-INDIRECT(ADDRESS(ROW(),MATCH("税抜確認額",$8:$8,0),)))</f>
        <v>0</v>
      </c>
      <c r="R463" s="120">
        <v>0.1</v>
      </c>
      <c r="S463" s="125"/>
      <c r="T463" s="125"/>
      <c r="U463" s="125"/>
      <c r="V463" s="122"/>
      <c r="W463" s="124">
        <f ca="1"/>
        <v>0</v>
      </c>
      <c r="X463" s="124">
        <f ca="1"/>
        <v>0</v>
      </c>
      <c r="Y463" s="124">
        <f ca="1"/>
        <v>0</v>
      </c>
      <c r="AD463">
        <f t="shared" si="43"/>
        <v>0</v>
      </c>
      <c r="AE463">
        <f t="shared" si="44"/>
        <v>0</v>
      </c>
      <c r="AF463">
        <f t="shared" si="45"/>
        <v>0</v>
      </c>
    </row>
    <row r="464" spans="3:32" hidden="1" outlineLevel="1">
      <c r="C464" s="13" t="s">
        <v>37</v>
      </c>
      <c r="D464" s="49">
        <f t="shared" si="42"/>
        <v>455</v>
      </c>
      <c r="E464" s="42"/>
      <c r="F464" s="63"/>
      <c r="G464" s="51"/>
      <c r="H464" s="51"/>
      <c r="I464" s="58">
        <v>0</v>
      </c>
      <c r="J464" s="69">
        <v>0.1</v>
      </c>
      <c r="K464" s="58"/>
      <c r="L464" s="70">
        <f t="shared" si="46"/>
        <v>0</v>
      </c>
      <c r="M464" s="51"/>
      <c r="N464" s="51"/>
      <c r="O464" s="7"/>
      <c r="P464" s="101">
        <f t="shared" si="47"/>
        <v>455</v>
      </c>
      <c r="Q464" s="119" cm="1">
        <f t="array" aca="1" ref="Q464" ca="1">IF($J464=INDIRECT(ADDRESS(ROW(),MATCH("税率",$8:$8,0),2)),$L464-INDIRECT(ADDRESS(ROW(),MATCH("計算後税抜対象外",$8:$8,0),2))-INDIRECT(ADDRESS(ROW(),MATCH("税抜き対象外",$8:$8,0),2))-INDIRECT(ADDRESS(ROW(),MATCH("税抜確認額",$8:$8,0),2)),ROUNDDOWN(($I464-$K464)/(1+INDIRECT(ADDRESS(ROW(),MATCH("税率",$8:$8,0),2))),0)-INDIRECT(ADDRESS(ROW(),MATCH("計算後税抜対象外",$8:$8,0),2))-INDIRECT(ADDRESS(ROW(),MATCH("税抜き対象外",$8:$8,0),2))-INDIRECT(ADDRESS(ROW(),MATCH("税抜確認額",$8:$8,0),)))</f>
        <v>0</v>
      </c>
      <c r="R464" s="120">
        <v>0.1</v>
      </c>
      <c r="S464" s="125"/>
      <c r="T464" s="125"/>
      <c r="U464" s="125"/>
      <c r="V464" s="122"/>
      <c r="W464" s="124">
        <f ca="1"/>
        <v>0</v>
      </c>
      <c r="X464" s="124">
        <f ca="1"/>
        <v>0</v>
      </c>
      <c r="Y464" s="124">
        <f ca="1"/>
        <v>0</v>
      </c>
      <c r="AD464">
        <f t="shared" si="43"/>
        <v>0</v>
      </c>
      <c r="AE464">
        <f t="shared" si="44"/>
        <v>0</v>
      </c>
      <c r="AF464">
        <f t="shared" si="45"/>
        <v>0</v>
      </c>
    </row>
    <row r="465" spans="3:32" hidden="1" outlineLevel="1">
      <c r="C465" s="13" t="s">
        <v>37</v>
      </c>
      <c r="D465" s="49">
        <f t="shared" si="42"/>
        <v>456</v>
      </c>
      <c r="E465" s="42"/>
      <c r="F465" s="63"/>
      <c r="G465" s="51"/>
      <c r="H465" s="51"/>
      <c r="I465" s="58">
        <v>0</v>
      </c>
      <c r="J465" s="69">
        <v>0.1</v>
      </c>
      <c r="K465" s="58"/>
      <c r="L465" s="70">
        <f t="shared" si="46"/>
        <v>0</v>
      </c>
      <c r="M465" s="51"/>
      <c r="N465" s="51"/>
      <c r="O465" s="7"/>
      <c r="P465" s="101">
        <f t="shared" si="47"/>
        <v>456</v>
      </c>
      <c r="Q465" s="119" cm="1">
        <f t="array" aca="1" ref="Q465" ca="1">IF($J465=INDIRECT(ADDRESS(ROW(),MATCH("税率",$8:$8,0),2)),$L465-INDIRECT(ADDRESS(ROW(),MATCH("計算後税抜対象外",$8:$8,0),2))-INDIRECT(ADDRESS(ROW(),MATCH("税抜き対象外",$8:$8,0),2))-INDIRECT(ADDRESS(ROW(),MATCH("税抜確認額",$8:$8,0),2)),ROUNDDOWN(($I465-$K465)/(1+INDIRECT(ADDRESS(ROW(),MATCH("税率",$8:$8,0),2))),0)-INDIRECT(ADDRESS(ROW(),MATCH("計算後税抜対象外",$8:$8,0),2))-INDIRECT(ADDRESS(ROW(),MATCH("税抜き対象外",$8:$8,0),2))-INDIRECT(ADDRESS(ROW(),MATCH("税抜確認額",$8:$8,0),)))</f>
        <v>0</v>
      </c>
      <c r="R465" s="120">
        <v>0.1</v>
      </c>
      <c r="S465" s="125"/>
      <c r="T465" s="125"/>
      <c r="U465" s="125"/>
      <c r="V465" s="122"/>
      <c r="W465" s="124">
        <f ca="1"/>
        <v>0</v>
      </c>
      <c r="X465" s="124">
        <f ca="1"/>
        <v>0</v>
      </c>
      <c r="Y465" s="124">
        <f ca="1"/>
        <v>0</v>
      </c>
      <c r="AD465">
        <f t="shared" si="43"/>
        <v>0</v>
      </c>
      <c r="AE465">
        <f t="shared" si="44"/>
        <v>0</v>
      </c>
      <c r="AF465">
        <f t="shared" si="45"/>
        <v>0</v>
      </c>
    </row>
    <row r="466" spans="3:32" hidden="1" outlineLevel="1">
      <c r="C466" s="13" t="s">
        <v>37</v>
      </c>
      <c r="D466" s="49">
        <f t="shared" si="42"/>
        <v>457</v>
      </c>
      <c r="E466" s="42"/>
      <c r="F466" s="63"/>
      <c r="G466" s="51"/>
      <c r="H466" s="51"/>
      <c r="I466" s="58">
        <v>0</v>
      </c>
      <c r="J466" s="69">
        <v>0.1</v>
      </c>
      <c r="K466" s="58"/>
      <c r="L466" s="70">
        <f t="shared" si="46"/>
        <v>0</v>
      </c>
      <c r="M466" s="51"/>
      <c r="N466" s="51"/>
      <c r="O466" s="7"/>
      <c r="P466" s="101">
        <f t="shared" si="47"/>
        <v>457</v>
      </c>
      <c r="Q466" s="119" cm="1">
        <f t="array" aca="1" ref="Q466" ca="1">IF($J466=INDIRECT(ADDRESS(ROW(),MATCH("税率",$8:$8,0),2)),$L466-INDIRECT(ADDRESS(ROW(),MATCH("計算後税抜対象外",$8:$8,0),2))-INDIRECT(ADDRESS(ROW(),MATCH("税抜き対象外",$8:$8,0),2))-INDIRECT(ADDRESS(ROW(),MATCH("税抜確認額",$8:$8,0),2)),ROUNDDOWN(($I466-$K466)/(1+INDIRECT(ADDRESS(ROW(),MATCH("税率",$8:$8,0),2))),0)-INDIRECT(ADDRESS(ROW(),MATCH("計算後税抜対象外",$8:$8,0),2))-INDIRECT(ADDRESS(ROW(),MATCH("税抜き対象外",$8:$8,0),2))-INDIRECT(ADDRESS(ROW(),MATCH("税抜確認額",$8:$8,0),)))</f>
        <v>0</v>
      </c>
      <c r="R466" s="120">
        <v>0.1</v>
      </c>
      <c r="S466" s="125"/>
      <c r="T466" s="125"/>
      <c r="U466" s="125"/>
      <c r="V466" s="122"/>
      <c r="W466" s="124">
        <f ca="1"/>
        <v>0</v>
      </c>
      <c r="X466" s="124">
        <f ca="1"/>
        <v>0</v>
      </c>
      <c r="Y466" s="124">
        <f ca="1"/>
        <v>0</v>
      </c>
      <c r="AD466">
        <f t="shared" si="43"/>
        <v>0</v>
      </c>
      <c r="AE466">
        <f t="shared" si="44"/>
        <v>0</v>
      </c>
      <c r="AF466">
        <f t="shared" si="45"/>
        <v>0</v>
      </c>
    </row>
    <row r="467" spans="3:32" hidden="1" outlineLevel="1">
      <c r="C467" s="13" t="s">
        <v>37</v>
      </c>
      <c r="D467" s="49">
        <f t="shared" si="42"/>
        <v>458</v>
      </c>
      <c r="E467" s="42"/>
      <c r="F467" s="63"/>
      <c r="G467" s="51"/>
      <c r="H467" s="51"/>
      <c r="I467" s="58">
        <v>0</v>
      </c>
      <c r="J467" s="69">
        <v>0.1</v>
      </c>
      <c r="K467" s="58"/>
      <c r="L467" s="70">
        <f t="shared" si="46"/>
        <v>0</v>
      </c>
      <c r="M467" s="51"/>
      <c r="N467" s="51"/>
      <c r="O467" s="7"/>
      <c r="P467" s="101">
        <f t="shared" si="47"/>
        <v>458</v>
      </c>
      <c r="Q467" s="119" cm="1">
        <f t="array" aca="1" ref="Q467" ca="1">IF($J467=INDIRECT(ADDRESS(ROW(),MATCH("税率",$8:$8,0),2)),$L467-INDIRECT(ADDRESS(ROW(),MATCH("計算後税抜対象外",$8:$8,0),2))-INDIRECT(ADDRESS(ROW(),MATCH("税抜き対象外",$8:$8,0),2))-INDIRECT(ADDRESS(ROW(),MATCH("税抜確認額",$8:$8,0),2)),ROUNDDOWN(($I467-$K467)/(1+INDIRECT(ADDRESS(ROW(),MATCH("税率",$8:$8,0),2))),0)-INDIRECT(ADDRESS(ROW(),MATCH("計算後税抜対象外",$8:$8,0),2))-INDIRECT(ADDRESS(ROW(),MATCH("税抜き対象外",$8:$8,0),2))-INDIRECT(ADDRESS(ROW(),MATCH("税抜確認額",$8:$8,0),)))</f>
        <v>0</v>
      </c>
      <c r="R467" s="120">
        <v>0.1</v>
      </c>
      <c r="S467" s="125"/>
      <c r="T467" s="125"/>
      <c r="U467" s="125"/>
      <c r="V467" s="122"/>
      <c r="W467" s="124">
        <f ca="1"/>
        <v>0</v>
      </c>
      <c r="X467" s="124">
        <f ca="1"/>
        <v>0</v>
      </c>
      <c r="Y467" s="124">
        <f ca="1"/>
        <v>0</v>
      </c>
      <c r="AD467">
        <f t="shared" si="43"/>
        <v>0</v>
      </c>
      <c r="AE467">
        <f t="shared" si="44"/>
        <v>0</v>
      </c>
      <c r="AF467">
        <f t="shared" si="45"/>
        <v>0</v>
      </c>
    </row>
    <row r="468" spans="3:32" hidden="1" outlineLevel="1">
      <c r="C468" s="13" t="s">
        <v>37</v>
      </c>
      <c r="D468" s="49">
        <f t="shared" si="42"/>
        <v>459</v>
      </c>
      <c r="E468" s="42"/>
      <c r="F468" s="63"/>
      <c r="G468" s="51"/>
      <c r="H468" s="51"/>
      <c r="I468" s="58">
        <v>0</v>
      </c>
      <c r="J468" s="69">
        <v>0.1</v>
      </c>
      <c r="K468" s="58"/>
      <c r="L468" s="70">
        <f t="shared" si="46"/>
        <v>0</v>
      </c>
      <c r="M468" s="51"/>
      <c r="N468" s="51"/>
      <c r="O468" s="7"/>
      <c r="P468" s="101">
        <f t="shared" si="47"/>
        <v>459</v>
      </c>
      <c r="Q468" s="119" cm="1">
        <f t="array" aca="1" ref="Q468" ca="1">IF($J468=INDIRECT(ADDRESS(ROW(),MATCH("税率",$8:$8,0),2)),$L468-INDIRECT(ADDRESS(ROW(),MATCH("計算後税抜対象外",$8:$8,0),2))-INDIRECT(ADDRESS(ROW(),MATCH("税抜き対象外",$8:$8,0),2))-INDIRECT(ADDRESS(ROW(),MATCH("税抜確認額",$8:$8,0),2)),ROUNDDOWN(($I468-$K468)/(1+INDIRECT(ADDRESS(ROW(),MATCH("税率",$8:$8,0),2))),0)-INDIRECT(ADDRESS(ROW(),MATCH("計算後税抜対象外",$8:$8,0),2))-INDIRECT(ADDRESS(ROW(),MATCH("税抜き対象外",$8:$8,0),2))-INDIRECT(ADDRESS(ROW(),MATCH("税抜確認額",$8:$8,0),)))</f>
        <v>0</v>
      </c>
      <c r="R468" s="120">
        <v>0.1</v>
      </c>
      <c r="S468" s="125"/>
      <c r="T468" s="125"/>
      <c r="U468" s="125"/>
      <c r="V468" s="122"/>
      <c r="W468" s="124">
        <f ca="1"/>
        <v>0</v>
      </c>
      <c r="X468" s="124">
        <f ca="1"/>
        <v>0</v>
      </c>
      <c r="Y468" s="124">
        <f ca="1"/>
        <v>0</v>
      </c>
      <c r="AD468">
        <f t="shared" si="43"/>
        <v>0</v>
      </c>
      <c r="AE468">
        <f t="shared" si="44"/>
        <v>0</v>
      </c>
      <c r="AF468">
        <f t="shared" si="45"/>
        <v>0</v>
      </c>
    </row>
    <row r="469" spans="3:32" hidden="1" outlineLevel="1">
      <c r="C469" s="13" t="s">
        <v>37</v>
      </c>
      <c r="D469" s="49">
        <f t="shared" si="42"/>
        <v>460</v>
      </c>
      <c r="E469" s="42"/>
      <c r="F469" s="63"/>
      <c r="G469" s="51"/>
      <c r="H469" s="51"/>
      <c r="I469" s="58">
        <v>0</v>
      </c>
      <c r="J469" s="69">
        <v>0.1</v>
      </c>
      <c r="K469" s="58"/>
      <c r="L469" s="70">
        <f t="shared" si="46"/>
        <v>0</v>
      </c>
      <c r="M469" s="51"/>
      <c r="N469" s="51"/>
      <c r="O469" s="7"/>
      <c r="P469" s="101">
        <f t="shared" si="47"/>
        <v>460</v>
      </c>
      <c r="Q469" s="119" cm="1">
        <f t="array" aca="1" ref="Q469" ca="1">IF($J469=INDIRECT(ADDRESS(ROW(),MATCH("税率",$8:$8,0),2)),$L469-INDIRECT(ADDRESS(ROW(),MATCH("計算後税抜対象外",$8:$8,0),2))-INDIRECT(ADDRESS(ROW(),MATCH("税抜き対象外",$8:$8,0),2))-INDIRECT(ADDRESS(ROW(),MATCH("税抜確認額",$8:$8,0),2)),ROUNDDOWN(($I469-$K469)/(1+INDIRECT(ADDRESS(ROW(),MATCH("税率",$8:$8,0),2))),0)-INDIRECT(ADDRESS(ROW(),MATCH("計算後税抜対象外",$8:$8,0),2))-INDIRECT(ADDRESS(ROW(),MATCH("税抜き対象外",$8:$8,0),2))-INDIRECT(ADDRESS(ROW(),MATCH("税抜確認額",$8:$8,0),)))</f>
        <v>0</v>
      </c>
      <c r="R469" s="120">
        <v>0.1</v>
      </c>
      <c r="S469" s="125"/>
      <c r="T469" s="125"/>
      <c r="U469" s="125"/>
      <c r="V469" s="122"/>
      <c r="W469" s="124">
        <f ca="1"/>
        <v>0</v>
      </c>
      <c r="X469" s="124">
        <f ca="1"/>
        <v>0</v>
      </c>
      <c r="Y469" s="124">
        <f ca="1"/>
        <v>0</v>
      </c>
      <c r="AD469">
        <f t="shared" si="43"/>
        <v>0</v>
      </c>
      <c r="AE469">
        <f t="shared" si="44"/>
        <v>0</v>
      </c>
      <c r="AF469">
        <f t="shared" si="45"/>
        <v>0</v>
      </c>
    </row>
    <row r="470" spans="3:32" hidden="1" outlineLevel="1">
      <c r="C470" s="13" t="s">
        <v>37</v>
      </c>
      <c r="D470" s="49">
        <f t="shared" si="42"/>
        <v>461</v>
      </c>
      <c r="E470" s="42"/>
      <c r="F470" s="63"/>
      <c r="G470" s="51"/>
      <c r="H470" s="51"/>
      <c r="I470" s="58">
        <v>0</v>
      </c>
      <c r="J470" s="69">
        <v>0.1</v>
      </c>
      <c r="K470" s="58"/>
      <c r="L470" s="70">
        <f t="shared" si="46"/>
        <v>0</v>
      </c>
      <c r="M470" s="51"/>
      <c r="N470" s="51"/>
      <c r="O470" s="7"/>
      <c r="P470" s="101">
        <f t="shared" si="47"/>
        <v>461</v>
      </c>
      <c r="Q470" s="119" cm="1">
        <f t="array" aca="1" ref="Q470" ca="1">IF($J470=INDIRECT(ADDRESS(ROW(),MATCH("税率",$8:$8,0),2)),$L470-INDIRECT(ADDRESS(ROW(),MATCH("計算後税抜対象外",$8:$8,0),2))-INDIRECT(ADDRESS(ROW(),MATCH("税抜き対象外",$8:$8,0),2))-INDIRECT(ADDRESS(ROW(),MATCH("税抜確認額",$8:$8,0),2)),ROUNDDOWN(($I470-$K470)/(1+INDIRECT(ADDRESS(ROW(),MATCH("税率",$8:$8,0),2))),0)-INDIRECT(ADDRESS(ROW(),MATCH("計算後税抜対象外",$8:$8,0),2))-INDIRECT(ADDRESS(ROW(),MATCH("税抜き対象外",$8:$8,0),2))-INDIRECT(ADDRESS(ROW(),MATCH("税抜確認額",$8:$8,0),)))</f>
        <v>0</v>
      </c>
      <c r="R470" s="120">
        <v>0.1</v>
      </c>
      <c r="S470" s="125"/>
      <c r="T470" s="125"/>
      <c r="U470" s="125"/>
      <c r="V470" s="122"/>
      <c r="W470" s="124">
        <f ca="1"/>
        <v>0</v>
      </c>
      <c r="X470" s="124">
        <f ca="1"/>
        <v>0</v>
      </c>
      <c r="Y470" s="124">
        <f ca="1"/>
        <v>0</v>
      </c>
      <c r="AD470">
        <f t="shared" si="43"/>
        <v>0</v>
      </c>
      <c r="AE470">
        <f t="shared" si="44"/>
        <v>0</v>
      </c>
      <c r="AF470">
        <f t="shared" si="45"/>
        <v>0</v>
      </c>
    </row>
    <row r="471" spans="3:32" hidden="1" outlineLevel="1">
      <c r="C471" s="13" t="s">
        <v>37</v>
      </c>
      <c r="D471" s="49">
        <f t="shared" si="42"/>
        <v>462</v>
      </c>
      <c r="E471" s="42"/>
      <c r="F471" s="63"/>
      <c r="G471" s="51"/>
      <c r="H471" s="51"/>
      <c r="I471" s="58">
        <v>0</v>
      </c>
      <c r="J471" s="69">
        <v>0.1</v>
      </c>
      <c r="K471" s="58"/>
      <c r="L471" s="70">
        <f t="shared" si="46"/>
        <v>0</v>
      </c>
      <c r="M471" s="51"/>
      <c r="N471" s="51"/>
      <c r="O471" s="7"/>
      <c r="P471" s="101">
        <f t="shared" si="47"/>
        <v>462</v>
      </c>
      <c r="Q471" s="119" cm="1">
        <f t="array" aca="1" ref="Q471" ca="1">IF($J471=INDIRECT(ADDRESS(ROW(),MATCH("税率",$8:$8,0),2)),$L471-INDIRECT(ADDRESS(ROW(),MATCH("計算後税抜対象外",$8:$8,0),2))-INDIRECT(ADDRESS(ROW(),MATCH("税抜き対象外",$8:$8,0),2))-INDIRECT(ADDRESS(ROW(),MATCH("税抜確認額",$8:$8,0),2)),ROUNDDOWN(($I471-$K471)/(1+INDIRECT(ADDRESS(ROW(),MATCH("税率",$8:$8,0),2))),0)-INDIRECT(ADDRESS(ROW(),MATCH("計算後税抜対象外",$8:$8,0),2))-INDIRECT(ADDRESS(ROW(),MATCH("税抜き対象外",$8:$8,0),2))-INDIRECT(ADDRESS(ROW(),MATCH("税抜確認額",$8:$8,0),)))</f>
        <v>0</v>
      </c>
      <c r="R471" s="120">
        <v>0.1</v>
      </c>
      <c r="S471" s="125"/>
      <c r="T471" s="125"/>
      <c r="U471" s="125"/>
      <c r="V471" s="122"/>
      <c r="W471" s="124">
        <f ca="1"/>
        <v>0</v>
      </c>
      <c r="X471" s="124">
        <f ca="1"/>
        <v>0</v>
      </c>
      <c r="Y471" s="124">
        <f ca="1"/>
        <v>0</v>
      </c>
      <c r="AD471">
        <f t="shared" si="43"/>
        <v>0</v>
      </c>
      <c r="AE471">
        <f t="shared" si="44"/>
        <v>0</v>
      </c>
      <c r="AF471">
        <f t="shared" si="45"/>
        <v>0</v>
      </c>
    </row>
    <row r="472" spans="3:32" hidden="1" outlineLevel="1">
      <c r="C472" s="13" t="s">
        <v>37</v>
      </c>
      <c r="D472" s="49">
        <f t="shared" si="42"/>
        <v>463</v>
      </c>
      <c r="E472" s="42"/>
      <c r="F472" s="63"/>
      <c r="G472" s="51"/>
      <c r="H472" s="51"/>
      <c r="I472" s="58">
        <v>0</v>
      </c>
      <c r="J472" s="69">
        <v>0.1</v>
      </c>
      <c r="K472" s="58"/>
      <c r="L472" s="70">
        <f t="shared" si="46"/>
        <v>0</v>
      </c>
      <c r="M472" s="51"/>
      <c r="N472" s="51"/>
      <c r="O472" s="7"/>
      <c r="P472" s="101">
        <f t="shared" si="47"/>
        <v>463</v>
      </c>
      <c r="Q472" s="119" cm="1">
        <f t="array" aca="1" ref="Q472" ca="1">IF($J472=INDIRECT(ADDRESS(ROW(),MATCH("税率",$8:$8,0),2)),$L472-INDIRECT(ADDRESS(ROW(),MATCH("計算後税抜対象外",$8:$8,0),2))-INDIRECT(ADDRESS(ROW(),MATCH("税抜き対象外",$8:$8,0),2))-INDIRECT(ADDRESS(ROW(),MATCH("税抜確認額",$8:$8,0),2)),ROUNDDOWN(($I472-$K472)/(1+INDIRECT(ADDRESS(ROW(),MATCH("税率",$8:$8,0),2))),0)-INDIRECT(ADDRESS(ROW(),MATCH("計算後税抜対象外",$8:$8,0),2))-INDIRECT(ADDRESS(ROW(),MATCH("税抜き対象外",$8:$8,0),2))-INDIRECT(ADDRESS(ROW(),MATCH("税抜確認額",$8:$8,0),)))</f>
        <v>0</v>
      </c>
      <c r="R472" s="120">
        <v>0.1</v>
      </c>
      <c r="S472" s="125"/>
      <c r="T472" s="125"/>
      <c r="U472" s="125"/>
      <c r="V472" s="122"/>
      <c r="W472" s="124">
        <f ca="1"/>
        <v>0</v>
      </c>
      <c r="X472" s="124">
        <f ca="1"/>
        <v>0</v>
      </c>
      <c r="Y472" s="124">
        <f ca="1"/>
        <v>0</v>
      </c>
      <c r="AD472">
        <f t="shared" si="43"/>
        <v>0</v>
      </c>
      <c r="AE472">
        <f t="shared" si="44"/>
        <v>0</v>
      </c>
      <c r="AF472">
        <f t="shared" si="45"/>
        <v>0</v>
      </c>
    </row>
    <row r="473" spans="3:32" hidden="1" outlineLevel="1">
      <c r="C473" s="13" t="s">
        <v>37</v>
      </c>
      <c r="D473" s="49">
        <f t="shared" si="42"/>
        <v>464</v>
      </c>
      <c r="E473" s="42"/>
      <c r="F473" s="63"/>
      <c r="G473" s="51"/>
      <c r="H473" s="51"/>
      <c r="I473" s="58">
        <v>0</v>
      </c>
      <c r="J473" s="69">
        <v>0.1</v>
      </c>
      <c r="K473" s="58"/>
      <c r="L473" s="70">
        <f t="shared" si="46"/>
        <v>0</v>
      </c>
      <c r="M473" s="51"/>
      <c r="N473" s="51"/>
      <c r="O473" s="7"/>
      <c r="P473" s="101">
        <f t="shared" si="47"/>
        <v>464</v>
      </c>
      <c r="Q473" s="119" cm="1">
        <f t="array" aca="1" ref="Q473" ca="1">IF($J473=INDIRECT(ADDRESS(ROW(),MATCH("税率",$8:$8,0),2)),$L473-INDIRECT(ADDRESS(ROW(),MATCH("計算後税抜対象外",$8:$8,0),2))-INDIRECT(ADDRESS(ROW(),MATCH("税抜き対象外",$8:$8,0),2))-INDIRECT(ADDRESS(ROW(),MATCH("税抜確認額",$8:$8,0),2)),ROUNDDOWN(($I473-$K473)/(1+INDIRECT(ADDRESS(ROW(),MATCH("税率",$8:$8,0),2))),0)-INDIRECT(ADDRESS(ROW(),MATCH("計算後税抜対象外",$8:$8,0),2))-INDIRECT(ADDRESS(ROW(),MATCH("税抜き対象外",$8:$8,0),2))-INDIRECT(ADDRESS(ROW(),MATCH("税抜確認額",$8:$8,0),)))</f>
        <v>0</v>
      </c>
      <c r="R473" s="120">
        <v>0.1</v>
      </c>
      <c r="S473" s="125"/>
      <c r="T473" s="125"/>
      <c r="U473" s="125"/>
      <c r="V473" s="122"/>
      <c r="W473" s="124">
        <f ca="1"/>
        <v>0</v>
      </c>
      <c r="X473" s="124">
        <f ca="1"/>
        <v>0</v>
      </c>
      <c r="Y473" s="124">
        <f ca="1"/>
        <v>0</v>
      </c>
      <c r="AD473">
        <f t="shared" si="43"/>
        <v>0</v>
      </c>
      <c r="AE473">
        <f t="shared" si="44"/>
        <v>0</v>
      </c>
      <c r="AF473">
        <f t="shared" si="45"/>
        <v>0</v>
      </c>
    </row>
    <row r="474" spans="3:32" hidden="1" outlineLevel="1">
      <c r="C474" s="13" t="s">
        <v>37</v>
      </c>
      <c r="D474" s="49">
        <f t="shared" si="42"/>
        <v>465</v>
      </c>
      <c r="E474" s="42"/>
      <c r="F474" s="63"/>
      <c r="G474" s="51"/>
      <c r="H474" s="51"/>
      <c r="I474" s="58">
        <v>0</v>
      </c>
      <c r="J474" s="69">
        <v>0.1</v>
      </c>
      <c r="K474" s="58"/>
      <c r="L474" s="70">
        <f t="shared" si="46"/>
        <v>0</v>
      </c>
      <c r="M474" s="51"/>
      <c r="N474" s="51"/>
      <c r="O474" s="7"/>
      <c r="P474" s="101">
        <f t="shared" si="47"/>
        <v>465</v>
      </c>
      <c r="Q474" s="119" cm="1">
        <f t="array" aca="1" ref="Q474" ca="1">IF($J474=INDIRECT(ADDRESS(ROW(),MATCH("税率",$8:$8,0),2)),$L474-INDIRECT(ADDRESS(ROW(),MATCH("計算後税抜対象外",$8:$8,0),2))-INDIRECT(ADDRESS(ROW(),MATCH("税抜き対象外",$8:$8,0),2))-INDIRECT(ADDRESS(ROW(),MATCH("税抜確認額",$8:$8,0),2)),ROUNDDOWN(($I474-$K474)/(1+INDIRECT(ADDRESS(ROW(),MATCH("税率",$8:$8,0),2))),0)-INDIRECT(ADDRESS(ROW(),MATCH("計算後税抜対象外",$8:$8,0),2))-INDIRECT(ADDRESS(ROW(),MATCH("税抜き対象外",$8:$8,0),2))-INDIRECT(ADDRESS(ROW(),MATCH("税抜確認額",$8:$8,0),)))</f>
        <v>0</v>
      </c>
      <c r="R474" s="120">
        <v>0.1</v>
      </c>
      <c r="S474" s="125"/>
      <c r="T474" s="125"/>
      <c r="U474" s="125"/>
      <c r="V474" s="122"/>
      <c r="W474" s="124">
        <f ca="1"/>
        <v>0</v>
      </c>
      <c r="X474" s="124">
        <f ca="1"/>
        <v>0</v>
      </c>
      <c r="Y474" s="124">
        <f ca="1"/>
        <v>0</v>
      </c>
      <c r="AD474">
        <f t="shared" si="43"/>
        <v>0</v>
      </c>
      <c r="AE474">
        <f t="shared" si="44"/>
        <v>0</v>
      </c>
      <c r="AF474">
        <f t="shared" si="45"/>
        <v>0</v>
      </c>
    </row>
    <row r="475" spans="3:32" hidden="1" outlineLevel="1">
      <c r="C475" s="13" t="s">
        <v>37</v>
      </c>
      <c r="D475" s="49">
        <f t="shared" si="42"/>
        <v>466</v>
      </c>
      <c r="E475" s="42"/>
      <c r="F475" s="63"/>
      <c r="G475" s="51"/>
      <c r="H475" s="51"/>
      <c r="I475" s="58">
        <v>0</v>
      </c>
      <c r="J475" s="69">
        <v>0.1</v>
      </c>
      <c r="K475" s="58"/>
      <c r="L475" s="70">
        <f t="shared" si="46"/>
        <v>0</v>
      </c>
      <c r="M475" s="51"/>
      <c r="N475" s="51"/>
      <c r="O475" s="7"/>
      <c r="P475" s="101">
        <f t="shared" si="47"/>
        <v>466</v>
      </c>
      <c r="Q475" s="119" cm="1">
        <f t="array" aca="1" ref="Q475" ca="1">IF($J475=INDIRECT(ADDRESS(ROW(),MATCH("税率",$8:$8,0),2)),$L475-INDIRECT(ADDRESS(ROW(),MATCH("計算後税抜対象外",$8:$8,0),2))-INDIRECT(ADDRESS(ROW(),MATCH("税抜き対象外",$8:$8,0),2))-INDIRECT(ADDRESS(ROW(),MATCH("税抜確認額",$8:$8,0),2)),ROUNDDOWN(($I475-$K475)/(1+INDIRECT(ADDRESS(ROW(),MATCH("税率",$8:$8,0),2))),0)-INDIRECT(ADDRESS(ROW(),MATCH("計算後税抜対象外",$8:$8,0),2))-INDIRECT(ADDRESS(ROW(),MATCH("税抜き対象外",$8:$8,0),2))-INDIRECT(ADDRESS(ROW(),MATCH("税抜確認額",$8:$8,0),)))</f>
        <v>0</v>
      </c>
      <c r="R475" s="120">
        <v>0.1</v>
      </c>
      <c r="S475" s="125"/>
      <c r="T475" s="125"/>
      <c r="U475" s="125"/>
      <c r="V475" s="122"/>
      <c r="W475" s="124">
        <f ca="1"/>
        <v>0</v>
      </c>
      <c r="X475" s="124">
        <f ca="1"/>
        <v>0</v>
      </c>
      <c r="Y475" s="124">
        <f ca="1"/>
        <v>0</v>
      </c>
      <c r="AD475">
        <f t="shared" si="43"/>
        <v>0</v>
      </c>
      <c r="AE475">
        <f t="shared" si="44"/>
        <v>0</v>
      </c>
      <c r="AF475">
        <f t="shared" si="45"/>
        <v>0</v>
      </c>
    </row>
    <row r="476" spans="3:32" hidden="1" outlineLevel="1">
      <c r="C476" s="13" t="s">
        <v>37</v>
      </c>
      <c r="D476" s="49">
        <f t="shared" si="42"/>
        <v>467</v>
      </c>
      <c r="E476" s="42"/>
      <c r="F476" s="63"/>
      <c r="G476" s="51"/>
      <c r="H476" s="51"/>
      <c r="I476" s="58">
        <v>0</v>
      </c>
      <c r="J476" s="69">
        <v>0.1</v>
      </c>
      <c r="K476" s="58"/>
      <c r="L476" s="70">
        <f t="shared" si="46"/>
        <v>0</v>
      </c>
      <c r="M476" s="51"/>
      <c r="N476" s="51"/>
      <c r="O476" s="7"/>
      <c r="P476" s="101">
        <f t="shared" si="47"/>
        <v>467</v>
      </c>
      <c r="Q476" s="119" cm="1">
        <f t="array" aca="1" ref="Q476" ca="1">IF($J476=INDIRECT(ADDRESS(ROW(),MATCH("税率",$8:$8,0),2)),$L476-INDIRECT(ADDRESS(ROW(),MATCH("計算後税抜対象外",$8:$8,0),2))-INDIRECT(ADDRESS(ROW(),MATCH("税抜き対象外",$8:$8,0),2))-INDIRECT(ADDRESS(ROW(),MATCH("税抜確認額",$8:$8,0),2)),ROUNDDOWN(($I476-$K476)/(1+INDIRECT(ADDRESS(ROW(),MATCH("税率",$8:$8,0),2))),0)-INDIRECT(ADDRESS(ROW(),MATCH("計算後税抜対象外",$8:$8,0),2))-INDIRECT(ADDRESS(ROW(),MATCH("税抜き対象外",$8:$8,0),2))-INDIRECT(ADDRESS(ROW(),MATCH("税抜確認額",$8:$8,0),)))</f>
        <v>0</v>
      </c>
      <c r="R476" s="120">
        <v>0.1</v>
      </c>
      <c r="S476" s="125"/>
      <c r="T476" s="125"/>
      <c r="U476" s="125"/>
      <c r="V476" s="122"/>
      <c r="W476" s="124">
        <f ca="1"/>
        <v>0</v>
      </c>
      <c r="X476" s="124">
        <f ca="1"/>
        <v>0</v>
      </c>
      <c r="Y476" s="124">
        <f ca="1"/>
        <v>0</v>
      </c>
      <c r="AD476">
        <f t="shared" si="43"/>
        <v>0</v>
      </c>
      <c r="AE476">
        <f t="shared" si="44"/>
        <v>0</v>
      </c>
      <c r="AF476">
        <f t="shared" si="45"/>
        <v>0</v>
      </c>
    </row>
    <row r="477" spans="3:32" hidden="1" outlineLevel="1">
      <c r="C477" s="13" t="s">
        <v>37</v>
      </c>
      <c r="D477" s="49">
        <f t="shared" si="42"/>
        <v>468</v>
      </c>
      <c r="E477" s="42"/>
      <c r="F477" s="63"/>
      <c r="G477" s="51"/>
      <c r="H477" s="51"/>
      <c r="I477" s="58">
        <v>0</v>
      </c>
      <c r="J477" s="69">
        <v>0.1</v>
      </c>
      <c r="K477" s="58"/>
      <c r="L477" s="70">
        <f t="shared" si="46"/>
        <v>0</v>
      </c>
      <c r="M477" s="51"/>
      <c r="N477" s="51"/>
      <c r="O477" s="7"/>
      <c r="P477" s="101">
        <f t="shared" si="47"/>
        <v>468</v>
      </c>
      <c r="Q477" s="119" cm="1">
        <f t="array" aca="1" ref="Q477" ca="1">IF($J477=INDIRECT(ADDRESS(ROW(),MATCH("税率",$8:$8,0),2)),$L477-INDIRECT(ADDRESS(ROW(),MATCH("計算後税抜対象外",$8:$8,0),2))-INDIRECT(ADDRESS(ROW(),MATCH("税抜き対象外",$8:$8,0),2))-INDIRECT(ADDRESS(ROW(),MATCH("税抜確認額",$8:$8,0),2)),ROUNDDOWN(($I477-$K477)/(1+INDIRECT(ADDRESS(ROW(),MATCH("税率",$8:$8,0),2))),0)-INDIRECT(ADDRESS(ROW(),MATCH("計算後税抜対象外",$8:$8,0),2))-INDIRECT(ADDRESS(ROW(),MATCH("税抜き対象外",$8:$8,0),2))-INDIRECT(ADDRESS(ROW(),MATCH("税抜確認額",$8:$8,0),)))</f>
        <v>0</v>
      </c>
      <c r="R477" s="120">
        <v>0.1</v>
      </c>
      <c r="S477" s="125"/>
      <c r="T477" s="125"/>
      <c r="U477" s="125"/>
      <c r="V477" s="122"/>
      <c r="W477" s="124">
        <f ca="1"/>
        <v>0</v>
      </c>
      <c r="X477" s="124">
        <f ca="1"/>
        <v>0</v>
      </c>
      <c r="Y477" s="124">
        <f ca="1"/>
        <v>0</v>
      </c>
      <c r="AD477">
        <f t="shared" si="43"/>
        <v>0</v>
      </c>
      <c r="AE477">
        <f t="shared" si="44"/>
        <v>0</v>
      </c>
      <c r="AF477">
        <f t="shared" si="45"/>
        <v>0</v>
      </c>
    </row>
    <row r="478" spans="3:32" hidden="1" outlineLevel="1">
      <c r="C478" s="13" t="s">
        <v>37</v>
      </c>
      <c r="D478" s="49">
        <f t="shared" si="42"/>
        <v>469</v>
      </c>
      <c r="E478" s="42"/>
      <c r="F478" s="63"/>
      <c r="G478" s="51"/>
      <c r="H478" s="51"/>
      <c r="I478" s="58">
        <v>0</v>
      </c>
      <c r="J478" s="69">
        <v>0.1</v>
      </c>
      <c r="K478" s="58"/>
      <c r="L478" s="70">
        <f t="shared" si="46"/>
        <v>0</v>
      </c>
      <c r="M478" s="51"/>
      <c r="N478" s="51"/>
      <c r="O478" s="7"/>
      <c r="P478" s="101">
        <f t="shared" si="47"/>
        <v>469</v>
      </c>
      <c r="Q478" s="119" cm="1">
        <f t="array" aca="1" ref="Q478" ca="1">IF($J478=INDIRECT(ADDRESS(ROW(),MATCH("税率",$8:$8,0),2)),$L478-INDIRECT(ADDRESS(ROW(),MATCH("計算後税抜対象外",$8:$8,0),2))-INDIRECT(ADDRESS(ROW(),MATCH("税抜き対象外",$8:$8,0),2))-INDIRECT(ADDRESS(ROW(),MATCH("税抜確認額",$8:$8,0),2)),ROUNDDOWN(($I478-$K478)/(1+INDIRECT(ADDRESS(ROW(),MATCH("税率",$8:$8,0),2))),0)-INDIRECT(ADDRESS(ROW(),MATCH("計算後税抜対象外",$8:$8,0),2))-INDIRECT(ADDRESS(ROW(),MATCH("税抜き対象外",$8:$8,0),2))-INDIRECT(ADDRESS(ROW(),MATCH("税抜確認額",$8:$8,0),)))</f>
        <v>0</v>
      </c>
      <c r="R478" s="120">
        <v>0.1</v>
      </c>
      <c r="S478" s="125"/>
      <c r="T478" s="125"/>
      <c r="U478" s="125"/>
      <c r="V478" s="122"/>
      <c r="W478" s="124">
        <f ca="1"/>
        <v>0</v>
      </c>
      <c r="X478" s="124">
        <f ca="1"/>
        <v>0</v>
      </c>
      <c r="Y478" s="124">
        <f ca="1"/>
        <v>0</v>
      </c>
      <c r="AD478">
        <f t="shared" si="43"/>
        <v>0</v>
      </c>
      <c r="AE478">
        <f t="shared" si="44"/>
        <v>0</v>
      </c>
      <c r="AF478">
        <f t="shared" si="45"/>
        <v>0</v>
      </c>
    </row>
    <row r="479" spans="3:32" hidden="1" outlineLevel="1">
      <c r="C479" s="13" t="s">
        <v>37</v>
      </c>
      <c r="D479" s="49">
        <f t="shared" si="42"/>
        <v>470</v>
      </c>
      <c r="E479" s="42"/>
      <c r="F479" s="63"/>
      <c r="G479" s="51"/>
      <c r="H479" s="51"/>
      <c r="I479" s="58">
        <v>0</v>
      </c>
      <c r="J479" s="69">
        <v>0.1</v>
      </c>
      <c r="K479" s="58"/>
      <c r="L479" s="70">
        <f t="shared" si="46"/>
        <v>0</v>
      </c>
      <c r="M479" s="51"/>
      <c r="N479" s="51"/>
      <c r="O479" s="7"/>
      <c r="P479" s="101">
        <f t="shared" si="47"/>
        <v>470</v>
      </c>
      <c r="Q479" s="119" cm="1">
        <f t="array" aca="1" ref="Q479" ca="1">IF($J479=INDIRECT(ADDRESS(ROW(),MATCH("税率",$8:$8,0),2)),$L479-INDIRECT(ADDRESS(ROW(),MATCH("計算後税抜対象外",$8:$8,0),2))-INDIRECT(ADDRESS(ROW(),MATCH("税抜き対象外",$8:$8,0),2))-INDIRECT(ADDRESS(ROW(),MATCH("税抜確認額",$8:$8,0),2)),ROUNDDOWN(($I479-$K479)/(1+INDIRECT(ADDRESS(ROW(),MATCH("税率",$8:$8,0),2))),0)-INDIRECT(ADDRESS(ROW(),MATCH("計算後税抜対象外",$8:$8,0),2))-INDIRECT(ADDRESS(ROW(),MATCH("税抜き対象外",$8:$8,0),2))-INDIRECT(ADDRESS(ROW(),MATCH("税抜確認額",$8:$8,0),)))</f>
        <v>0</v>
      </c>
      <c r="R479" s="120">
        <v>0.1</v>
      </c>
      <c r="S479" s="125"/>
      <c r="T479" s="125"/>
      <c r="U479" s="125"/>
      <c r="V479" s="122"/>
      <c r="W479" s="124">
        <f ca="1"/>
        <v>0</v>
      </c>
      <c r="X479" s="124">
        <f ca="1"/>
        <v>0</v>
      </c>
      <c r="Y479" s="124">
        <f ca="1"/>
        <v>0</v>
      </c>
      <c r="AD479">
        <f t="shared" si="43"/>
        <v>0</v>
      </c>
      <c r="AE479">
        <f t="shared" si="44"/>
        <v>0</v>
      </c>
      <c r="AF479">
        <f t="shared" si="45"/>
        <v>0</v>
      </c>
    </row>
    <row r="480" spans="3:32" hidden="1" outlineLevel="1">
      <c r="C480" s="13" t="s">
        <v>37</v>
      </c>
      <c r="D480" s="49">
        <f t="shared" si="42"/>
        <v>471</v>
      </c>
      <c r="E480" s="42"/>
      <c r="F480" s="63"/>
      <c r="G480" s="51"/>
      <c r="H480" s="51"/>
      <c r="I480" s="58">
        <v>0</v>
      </c>
      <c r="J480" s="69">
        <v>0.1</v>
      </c>
      <c r="K480" s="58"/>
      <c r="L480" s="70">
        <f t="shared" si="46"/>
        <v>0</v>
      </c>
      <c r="M480" s="51"/>
      <c r="N480" s="51"/>
      <c r="O480" s="7"/>
      <c r="P480" s="101">
        <f t="shared" si="47"/>
        <v>471</v>
      </c>
      <c r="Q480" s="119" cm="1">
        <f t="array" aca="1" ref="Q480" ca="1">IF($J480=INDIRECT(ADDRESS(ROW(),MATCH("税率",$8:$8,0),2)),$L480-INDIRECT(ADDRESS(ROW(),MATCH("計算後税抜対象外",$8:$8,0),2))-INDIRECT(ADDRESS(ROW(),MATCH("税抜き対象外",$8:$8,0),2))-INDIRECT(ADDRESS(ROW(),MATCH("税抜確認額",$8:$8,0),2)),ROUNDDOWN(($I480-$K480)/(1+INDIRECT(ADDRESS(ROW(),MATCH("税率",$8:$8,0),2))),0)-INDIRECT(ADDRESS(ROW(),MATCH("計算後税抜対象外",$8:$8,0),2))-INDIRECT(ADDRESS(ROW(),MATCH("税抜き対象外",$8:$8,0),2))-INDIRECT(ADDRESS(ROW(),MATCH("税抜確認額",$8:$8,0),)))</f>
        <v>0</v>
      </c>
      <c r="R480" s="120">
        <v>0.1</v>
      </c>
      <c r="S480" s="125"/>
      <c r="T480" s="125"/>
      <c r="U480" s="125"/>
      <c r="V480" s="122"/>
      <c r="W480" s="124">
        <f ca="1"/>
        <v>0</v>
      </c>
      <c r="X480" s="124">
        <f ca="1"/>
        <v>0</v>
      </c>
      <c r="Y480" s="124">
        <f ca="1"/>
        <v>0</v>
      </c>
      <c r="AD480">
        <f t="shared" si="43"/>
        <v>0</v>
      </c>
      <c r="AE480">
        <f t="shared" si="44"/>
        <v>0</v>
      </c>
      <c r="AF480">
        <f t="shared" si="45"/>
        <v>0</v>
      </c>
    </row>
    <row r="481" spans="3:32" hidden="1" outlineLevel="1">
      <c r="C481" s="13" t="s">
        <v>37</v>
      </c>
      <c r="D481" s="49">
        <f t="shared" si="42"/>
        <v>472</v>
      </c>
      <c r="E481" s="42"/>
      <c r="F481" s="63"/>
      <c r="G481" s="51"/>
      <c r="H481" s="51"/>
      <c r="I481" s="58">
        <v>0</v>
      </c>
      <c r="J481" s="69">
        <v>0.1</v>
      </c>
      <c r="K481" s="58"/>
      <c r="L481" s="70">
        <f t="shared" si="46"/>
        <v>0</v>
      </c>
      <c r="M481" s="51"/>
      <c r="N481" s="51"/>
      <c r="O481" s="7"/>
      <c r="P481" s="101">
        <f t="shared" si="47"/>
        <v>472</v>
      </c>
      <c r="Q481" s="119" cm="1">
        <f t="array" aca="1" ref="Q481" ca="1">IF($J481=INDIRECT(ADDRESS(ROW(),MATCH("税率",$8:$8,0),2)),$L481-INDIRECT(ADDRESS(ROW(),MATCH("計算後税抜対象外",$8:$8,0),2))-INDIRECT(ADDRESS(ROW(),MATCH("税抜き対象外",$8:$8,0),2))-INDIRECT(ADDRESS(ROW(),MATCH("税抜確認額",$8:$8,0),2)),ROUNDDOWN(($I481-$K481)/(1+INDIRECT(ADDRESS(ROW(),MATCH("税率",$8:$8,0),2))),0)-INDIRECT(ADDRESS(ROW(),MATCH("計算後税抜対象外",$8:$8,0),2))-INDIRECT(ADDRESS(ROW(),MATCH("税抜き対象外",$8:$8,0),2))-INDIRECT(ADDRESS(ROW(),MATCH("税抜確認額",$8:$8,0),)))</f>
        <v>0</v>
      </c>
      <c r="R481" s="120">
        <v>0.1</v>
      </c>
      <c r="S481" s="125"/>
      <c r="T481" s="125"/>
      <c r="U481" s="125"/>
      <c r="V481" s="122"/>
      <c r="W481" s="124">
        <f ca="1"/>
        <v>0</v>
      </c>
      <c r="X481" s="124">
        <f ca="1"/>
        <v>0</v>
      </c>
      <c r="Y481" s="124">
        <f ca="1"/>
        <v>0</v>
      </c>
      <c r="AD481">
        <f t="shared" si="43"/>
        <v>0</v>
      </c>
      <c r="AE481">
        <f t="shared" si="44"/>
        <v>0</v>
      </c>
      <c r="AF481">
        <f t="shared" si="45"/>
        <v>0</v>
      </c>
    </row>
    <row r="482" spans="3:32" hidden="1" outlineLevel="1">
      <c r="C482" s="13" t="s">
        <v>37</v>
      </c>
      <c r="D482" s="49">
        <f t="shared" si="42"/>
        <v>473</v>
      </c>
      <c r="E482" s="42"/>
      <c r="F482" s="63"/>
      <c r="G482" s="51"/>
      <c r="H482" s="51"/>
      <c r="I482" s="58">
        <v>0</v>
      </c>
      <c r="J482" s="69">
        <v>0.1</v>
      </c>
      <c r="K482" s="58"/>
      <c r="L482" s="70">
        <f t="shared" si="46"/>
        <v>0</v>
      </c>
      <c r="M482" s="51"/>
      <c r="N482" s="51"/>
      <c r="O482" s="7"/>
      <c r="P482" s="101">
        <f t="shared" si="47"/>
        <v>473</v>
      </c>
      <c r="Q482" s="119" cm="1">
        <f t="array" aca="1" ref="Q482" ca="1">IF($J482=INDIRECT(ADDRESS(ROW(),MATCH("税率",$8:$8,0),2)),$L482-INDIRECT(ADDRESS(ROW(),MATCH("計算後税抜対象外",$8:$8,0),2))-INDIRECT(ADDRESS(ROW(),MATCH("税抜き対象外",$8:$8,0),2))-INDIRECT(ADDRESS(ROW(),MATCH("税抜確認額",$8:$8,0),2)),ROUNDDOWN(($I482-$K482)/(1+INDIRECT(ADDRESS(ROW(),MATCH("税率",$8:$8,0),2))),0)-INDIRECT(ADDRESS(ROW(),MATCH("計算後税抜対象外",$8:$8,0),2))-INDIRECT(ADDRESS(ROW(),MATCH("税抜き対象外",$8:$8,0),2))-INDIRECT(ADDRESS(ROW(),MATCH("税抜確認額",$8:$8,0),)))</f>
        <v>0</v>
      </c>
      <c r="R482" s="120">
        <v>0.1</v>
      </c>
      <c r="S482" s="125"/>
      <c r="T482" s="125"/>
      <c r="U482" s="125"/>
      <c r="V482" s="122"/>
      <c r="W482" s="124">
        <f ca="1"/>
        <v>0</v>
      </c>
      <c r="X482" s="124">
        <f ca="1"/>
        <v>0</v>
      </c>
      <c r="Y482" s="124">
        <f ca="1"/>
        <v>0</v>
      </c>
      <c r="AD482">
        <f t="shared" si="43"/>
        <v>0</v>
      </c>
      <c r="AE482">
        <f t="shared" si="44"/>
        <v>0</v>
      </c>
      <c r="AF482">
        <f t="shared" si="45"/>
        <v>0</v>
      </c>
    </row>
    <row r="483" spans="3:32" hidden="1" outlineLevel="1">
      <c r="C483" s="13" t="s">
        <v>37</v>
      </c>
      <c r="D483" s="49">
        <f t="shared" si="42"/>
        <v>474</v>
      </c>
      <c r="E483" s="42"/>
      <c r="F483" s="63"/>
      <c r="G483" s="51"/>
      <c r="H483" s="51"/>
      <c r="I483" s="58">
        <v>0</v>
      </c>
      <c r="J483" s="69">
        <v>0.1</v>
      </c>
      <c r="K483" s="58"/>
      <c r="L483" s="70">
        <f t="shared" si="46"/>
        <v>0</v>
      </c>
      <c r="M483" s="51"/>
      <c r="N483" s="51"/>
      <c r="O483" s="7"/>
      <c r="P483" s="101">
        <f t="shared" si="47"/>
        <v>474</v>
      </c>
      <c r="Q483" s="119" cm="1">
        <f t="array" aca="1" ref="Q483" ca="1">IF($J483=INDIRECT(ADDRESS(ROW(),MATCH("税率",$8:$8,0),2)),$L483-INDIRECT(ADDRESS(ROW(),MATCH("計算後税抜対象外",$8:$8,0),2))-INDIRECT(ADDRESS(ROW(),MATCH("税抜き対象外",$8:$8,0),2))-INDIRECT(ADDRESS(ROW(),MATCH("税抜確認額",$8:$8,0),2)),ROUNDDOWN(($I483-$K483)/(1+INDIRECT(ADDRESS(ROW(),MATCH("税率",$8:$8,0),2))),0)-INDIRECT(ADDRESS(ROW(),MATCH("計算後税抜対象外",$8:$8,0),2))-INDIRECT(ADDRESS(ROW(),MATCH("税抜き対象外",$8:$8,0),2))-INDIRECT(ADDRESS(ROW(),MATCH("税抜確認額",$8:$8,0),)))</f>
        <v>0</v>
      </c>
      <c r="R483" s="120">
        <v>0.1</v>
      </c>
      <c r="S483" s="125"/>
      <c r="T483" s="125"/>
      <c r="U483" s="125"/>
      <c r="V483" s="122"/>
      <c r="W483" s="124">
        <f ca="1"/>
        <v>0</v>
      </c>
      <c r="X483" s="124">
        <f ca="1"/>
        <v>0</v>
      </c>
      <c r="Y483" s="124">
        <f ca="1"/>
        <v>0</v>
      </c>
      <c r="AD483">
        <f t="shared" si="43"/>
        <v>0</v>
      </c>
      <c r="AE483">
        <f t="shared" si="44"/>
        <v>0</v>
      </c>
      <c r="AF483">
        <f t="shared" si="45"/>
        <v>0</v>
      </c>
    </row>
    <row r="484" spans="3:32" hidden="1" outlineLevel="1">
      <c r="C484" s="13" t="s">
        <v>37</v>
      </c>
      <c r="D484" s="49">
        <f t="shared" si="42"/>
        <v>475</v>
      </c>
      <c r="E484" s="42"/>
      <c r="F484" s="63"/>
      <c r="G484" s="51"/>
      <c r="H484" s="51"/>
      <c r="I484" s="58">
        <v>0</v>
      </c>
      <c r="J484" s="69">
        <v>0.1</v>
      </c>
      <c r="K484" s="58"/>
      <c r="L484" s="70">
        <f t="shared" si="46"/>
        <v>0</v>
      </c>
      <c r="M484" s="51"/>
      <c r="N484" s="51"/>
      <c r="O484" s="7"/>
      <c r="P484" s="101">
        <f t="shared" si="47"/>
        <v>475</v>
      </c>
      <c r="Q484" s="119" cm="1">
        <f t="array" aca="1" ref="Q484" ca="1">IF($J484=INDIRECT(ADDRESS(ROW(),MATCH("税率",$8:$8,0),2)),$L484-INDIRECT(ADDRESS(ROW(),MATCH("計算後税抜対象外",$8:$8,0),2))-INDIRECT(ADDRESS(ROW(),MATCH("税抜き対象外",$8:$8,0),2))-INDIRECT(ADDRESS(ROW(),MATCH("税抜確認額",$8:$8,0),2)),ROUNDDOWN(($I484-$K484)/(1+INDIRECT(ADDRESS(ROW(),MATCH("税率",$8:$8,0),2))),0)-INDIRECT(ADDRESS(ROW(),MATCH("計算後税抜対象外",$8:$8,0),2))-INDIRECT(ADDRESS(ROW(),MATCH("税抜き対象外",$8:$8,0),2))-INDIRECT(ADDRESS(ROW(),MATCH("税抜確認額",$8:$8,0),)))</f>
        <v>0</v>
      </c>
      <c r="R484" s="120">
        <v>0.1</v>
      </c>
      <c r="S484" s="125"/>
      <c r="T484" s="125"/>
      <c r="U484" s="125"/>
      <c r="V484" s="122"/>
      <c r="W484" s="124">
        <f ca="1"/>
        <v>0</v>
      </c>
      <c r="X484" s="124">
        <f ca="1"/>
        <v>0</v>
      </c>
      <c r="Y484" s="124">
        <f ca="1"/>
        <v>0</v>
      </c>
      <c r="AD484">
        <f t="shared" si="43"/>
        <v>0</v>
      </c>
      <c r="AE484">
        <f t="shared" si="44"/>
        <v>0</v>
      </c>
      <c r="AF484">
        <f t="shared" si="45"/>
        <v>0</v>
      </c>
    </row>
    <row r="485" spans="3:32" hidden="1" outlineLevel="1">
      <c r="C485" s="13" t="s">
        <v>37</v>
      </c>
      <c r="D485" s="49">
        <f t="shared" si="42"/>
        <v>476</v>
      </c>
      <c r="E485" s="42"/>
      <c r="F485" s="63"/>
      <c r="G485" s="51"/>
      <c r="H485" s="51"/>
      <c r="I485" s="58">
        <v>0</v>
      </c>
      <c r="J485" s="69">
        <v>0.1</v>
      </c>
      <c r="K485" s="58"/>
      <c r="L485" s="70">
        <f t="shared" si="46"/>
        <v>0</v>
      </c>
      <c r="M485" s="51"/>
      <c r="N485" s="51"/>
      <c r="O485" s="7"/>
      <c r="P485" s="101">
        <f t="shared" si="47"/>
        <v>476</v>
      </c>
      <c r="Q485" s="119" cm="1">
        <f t="array" aca="1" ref="Q485" ca="1">IF($J485=INDIRECT(ADDRESS(ROW(),MATCH("税率",$8:$8,0),2)),$L485-INDIRECT(ADDRESS(ROW(),MATCH("計算後税抜対象外",$8:$8,0),2))-INDIRECT(ADDRESS(ROW(),MATCH("税抜き対象外",$8:$8,0),2))-INDIRECT(ADDRESS(ROW(),MATCH("税抜確認額",$8:$8,0),2)),ROUNDDOWN(($I485-$K485)/(1+INDIRECT(ADDRESS(ROW(),MATCH("税率",$8:$8,0),2))),0)-INDIRECT(ADDRESS(ROW(),MATCH("計算後税抜対象外",$8:$8,0),2))-INDIRECT(ADDRESS(ROW(),MATCH("税抜き対象外",$8:$8,0),2))-INDIRECT(ADDRESS(ROW(),MATCH("税抜確認額",$8:$8,0),)))</f>
        <v>0</v>
      </c>
      <c r="R485" s="120">
        <v>0.1</v>
      </c>
      <c r="S485" s="125"/>
      <c r="T485" s="125"/>
      <c r="U485" s="125"/>
      <c r="V485" s="122"/>
      <c r="W485" s="124">
        <f ca="1"/>
        <v>0</v>
      </c>
      <c r="X485" s="124">
        <f ca="1"/>
        <v>0</v>
      </c>
      <c r="Y485" s="124">
        <f ca="1"/>
        <v>0</v>
      </c>
      <c r="AD485">
        <f t="shared" si="43"/>
        <v>0</v>
      </c>
      <c r="AE485">
        <f t="shared" si="44"/>
        <v>0</v>
      </c>
      <c r="AF485">
        <f t="shared" si="45"/>
        <v>0</v>
      </c>
    </row>
    <row r="486" spans="3:32" hidden="1" outlineLevel="1">
      <c r="C486" s="13" t="s">
        <v>37</v>
      </c>
      <c r="D486" s="49">
        <f t="shared" si="42"/>
        <v>477</v>
      </c>
      <c r="E486" s="42"/>
      <c r="F486" s="63"/>
      <c r="G486" s="51"/>
      <c r="H486" s="51"/>
      <c r="I486" s="58">
        <v>0</v>
      </c>
      <c r="J486" s="69">
        <v>0.1</v>
      </c>
      <c r="K486" s="58"/>
      <c r="L486" s="70">
        <f t="shared" si="46"/>
        <v>0</v>
      </c>
      <c r="M486" s="51"/>
      <c r="N486" s="51"/>
      <c r="O486" s="7"/>
      <c r="P486" s="101">
        <f t="shared" si="47"/>
        <v>477</v>
      </c>
      <c r="Q486" s="119" cm="1">
        <f t="array" aca="1" ref="Q486" ca="1">IF($J486=INDIRECT(ADDRESS(ROW(),MATCH("税率",$8:$8,0),2)),$L486-INDIRECT(ADDRESS(ROW(),MATCH("計算後税抜対象外",$8:$8,0),2))-INDIRECT(ADDRESS(ROW(),MATCH("税抜き対象外",$8:$8,0),2))-INDIRECT(ADDRESS(ROW(),MATCH("税抜確認額",$8:$8,0),2)),ROUNDDOWN(($I486-$K486)/(1+INDIRECT(ADDRESS(ROW(),MATCH("税率",$8:$8,0),2))),0)-INDIRECT(ADDRESS(ROW(),MATCH("計算後税抜対象外",$8:$8,0),2))-INDIRECT(ADDRESS(ROW(),MATCH("税抜き対象外",$8:$8,0),2))-INDIRECT(ADDRESS(ROW(),MATCH("税抜確認額",$8:$8,0),)))</f>
        <v>0</v>
      </c>
      <c r="R486" s="120">
        <v>0.1</v>
      </c>
      <c r="S486" s="125"/>
      <c r="T486" s="125"/>
      <c r="U486" s="125"/>
      <c r="V486" s="122"/>
      <c r="W486" s="124">
        <f ca="1"/>
        <v>0</v>
      </c>
      <c r="X486" s="124">
        <f ca="1"/>
        <v>0</v>
      </c>
      <c r="Y486" s="124">
        <f ca="1"/>
        <v>0</v>
      </c>
      <c r="AD486">
        <f t="shared" si="43"/>
        <v>0</v>
      </c>
      <c r="AE486">
        <f t="shared" si="44"/>
        <v>0</v>
      </c>
      <c r="AF486">
        <f t="shared" si="45"/>
        <v>0</v>
      </c>
    </row>
    <row r="487" spans="3:32" hidden="1" outlineLevel="1">
      <c r="C487" s="13" t="s">
        <v>37</v>
      </c>
      <c r="D487" s="49">
        <f t="shared" si="42"/>
        <v>478</v>
      </c>
      <c r="E487" s="42"/>
      <c r="F487" s="63"/>
      <c r="G487" s="51"/>
      <c r="H487" s="51"/>
      <c r="I487" s="58">
        <v>0</v>
      </c>
      <c r="J487" s="69">
        <v>0.1</v>
      </c>
      <c r="K487" s="58"/>
      <c r="L487" s="70">
        <f t="shared" si="46"/>
        <v>0</v>
      </c>
      <c r="M487" s="51"/>
      <c r="N487" s="51"/>
      <c r="O487" s="7"/>
      <c r="P487" s="101">
        <f t="shared" si="47"/>
        <v>478</v>
      </c>
      <c r="Q487" s="119" cm="1">
        <f t="array" aca="1" ref="Q487" ca="1">IF($J487=INDIRECT(ADDRESS(ROW(),MATCH("税率",$8:$8,0),2)),$L487-INDIRECT(ADDRESS(ROW(),MATCH("計算後税抜対象外",$8:$8,0),2))-INDIRECT(ADDRESS(ROW(),MATCH("税抜き対象外",$8:$8,0),2))-INDIRECT(ADDRESS(ROW(),MATCH("税抜確認額",$8:$8,0),2)),ROUNDDOWN(($I487-$K487)/(1+INDIRECT(ADDRESS(ROW(),MATCH("税率",$8:$8,0),2))),0)-INDIRECT(ADDRESS(ROW(),MATCH("計算後税抜対象外",$8:$8,0),2))-INDIRECT(ADDRESS(ROW(),MATCH("税抜き対象外",$8:$8,0),2))-INDIRECT(ADDRESS(ROW(),MATCH("税抜確認額",$8:$8,0),)))</f>
        <v>0</v>
      </c>
      <c r="R487" s="120">
        <v>0.1</v>
      </c>
      <c r="S487" s="125"/>
      <c r="T487" s="125"/>
      <c r="U487" s="125"/>
      <c r="V487" s="122"/>
      <c r="W487" s="124">
        <f ca="1"/>
        <v>0</v>
      </c>
      <c r="X487" s="124">
        <f ca="1"/>
        <v>0</v>
      </c>
      <c r="Y487" s="124">
        <f ca="1"/>
        <v>0</v>
      </c>
      <c r="AD487">
        <f t="shared" si="43"/>
        <v>0</v>
      </c>
      <c r="AE487">
        <f t="shared" si="44"/>
        <v>0</v>
      </c>
      <c r="AF487">
        <f t="shared" si="45"/>
        <v>0</v>
      </c>
    </row>
    <row r="488" spans="3:32" hidden="1" outlineLevel="1">
      <c r="C488" s="13" t="s">
        <v>37</v>
      </c>
      <c r="D488" s="49">
        <f t="shared" si="42"/>
        <v>479</v>
      </c>
      <c r="E488" s="42"/>
      <c r="F488" s="63"/>
      <c r="G488" s="51"/>
      <c r="H488" s="51"/>
      <c r="I488" s="58">
        <v>0</v>
      </c>
      <c r="J488" s="69">
        <v>0.1</v>
      </c>
      <c r="K488" s="58"/>
      <c r="L488" s="70">
        <f t="shared" si="46"/>
        <v>0</v>
      </c>
      <c r="M488" s="51"/>
      <c r="N488" s="51"/>
      <c r="O488" s="7"/>
      <c r="P488" s="101">
        <f t="shared" si="47"/>
        <v>479</v>
      </c>
      <c r="Q488" s="119" cm="1">
        <f t="array" aca="1" ref="Q488" ca="1">IF($J488=INDIRECT(ADDRESS(ROW(),MATCH("税率",$8:$8,0),2)),$L488-INDIRECT(ADDRESS(ROW(),MATCH("計算後税抜対象外",$8:$8,0),2))-INDIRECT(ADDRESS(ROW(),MATCH("税抜き対象外",$8:$8,0),2))-INDIRECT(ADDRESS(ROW(),MATCH("税抜確認額",$8:$8,0),2)),ROUNDDOWN(($I488-$K488)/(1+INDIRECT(ADDRESS(ROW(),MATCH("税率",$8:$8,0),2))),0)-INDIRECT(ADDRESS(ROW(),MATCH("計算後税抜対象外",$8:$8,0),2))-INDIRECT(ADDRESS(ROW(),MATCH("税抜き対象外",$8:$8,0),2))-INDIRECT(ADDRESS(ROW(),MATCH("税抜確認額",$8:$8,0),)))</f>
        <v>0</v>
      </c>
      <c r="R488" s="120">
        <v>0.1</v>
      </c>
      <c r="S488" s="125"/>
      <c r="T488" s="125"/>
      <c r="U488" s="125"/>
      <c r="V488" s="122"/>
      <c r="W488" s="124">
        <f ca="1"/>
        <v>0</v>
      </c>
      <c r="X488" s="124">
        <f ca="1"/>
        <v>0</v>
      </c>
      <c r="Y488" s="124">
        <f ca="1"/>
        <v>0</v>
      </c>
      <c r="AD488">
        <f t="shared" si="43"/>
        <v>0</v>
      </c>
      <c r="AE488">
        <f t="shared" si="44"/>
        <v>0</v>
      </c>
      <c r="AF488">
        <f t="shared" si="45"/>
        <v>0</v>
      </c>
    </row>
    <row r="489" spans="3:32" hidden="1" outlineLevel="1">
      <c r="C489" s="13" t="s">
        <v>37</v>
      </c>
      <c r="D489" s="49">
        <f t="shared" si="42"/>
        <v>480</v>
      </c>
      <c r="E489" s="42"/>
      <c r="F489" s="63"/>
      <c r="G489" s="51"/>
      <c r="H489" s="51"/>
      <c r="I489" s="58">
        <v>0</v>
      </c>
      <c r="J489" s="69">
        <v>0.1</v>
      </c>
      <c r="K489" s="58"/>
      <c r="L489" s="70">
        <f t="shared" si="46"/>
        <v>0</v>
      </c>
      <c r="M489" s="51"/>
      <c r="N489" s="51"/>
      <c r="O489" s="7"/>
      <c r="P489" s="101">
        <f t="shared" si="47"/>
        <v>480</v>
      </c>
      <c r="Q489" s="119" cm="1">
        <f t="array" aca="1" ref="Q489" ca="1">IF($J489=INDIRECT(ADDRESS(ROW(),MATCH("税率",$8:$8,0),2)),$L489-INDIRECT(ADDRESS(ROW(),MATCH("計算後税抜対象外",$8:$8,0),2))-INDIRECT(ADDRESS(ROW(),MATCH("税抜き対象外",$8:$8,0),2))-INDIRECT(ADDRESS(ROW(),MATCH("税抜確認額",$8:$8,0),2)),ROUNDDOWN(($I489-$K489)/(1+INDIRECT(ADDRESS(ROW(),MATCH("税率",$8:$8,0),2))),0)-INDIRECT(ADDRESS(ROW(),MATCH("計算後税抜対象外",$8:$8,0),2))-INDIRECT(ADDRESS(ROW(),MATCH("税抜き対象外",$8:$8,0),2))-INDIRECT(ADDRESS(ROW(),MATCH("税抜確認額",$8:$8,0),)))</f>
        <v>0</v>
      </c>
      <c r="R489" s="120">
        <v>0.1</v>
      </c>
      <c r="S489" s="125"/>
      <c r="T489" s="125"/>
      <c r="U489" s="125"/>
      <c r="V489" s="122"/>
      <c r="W489" s="124">
        <f ca="1"/>
        <v>0</v>
      </c>
      <c r="X489" s="124">
        <f ca="1"/>
        <v>0</v>
      </c>
      <c r="Y489" s="124">
        <f ca="1"/>
        <v>0</v>
      </c>
      <c r="AD489">
        <f t="shared" si="43"/>
        <v>0</v>
      </c>
      <c r="AE489">
        <f t="shared" si="44"/>
        <v>0</v>
      </c>
      <c r="AF489">
        <f t="shared" si="45"/>
        <v>0</v>
      </c>
    </row>
    <row r="490" spans="3:32" hidden="1" outlineLevel="1">
      <c r="C490" s="13" t="s">
        <v>37</v>
      </c>
      <c r="D490" s="49">
        <f t="shared" si="42"/>
        <v>481</v>
      </c>
      <c r="E490" s="42"/>
      <c r="F490" s="63"/>
      <c r="G490" s="51"/>
      <c r="H490" s="51"/>
      <c r="I490" s="58">
        <v>0</v>
      </c>
      <c r="J490" s="69">
        <v>0.1</v>
      </c>
      <c r="K490" s="58"/>
      <c r="L490" s="70">
        <f t="shared" si="46"/>
        <v>0</v>
      </c>
      <c r="M490" s="51"/>
      <c r="N490" s="51"/>
      <c r="O490" s="7"/>
      <c r="P490" s="101">
        <f t="shared" si="47"/>
        <v>481</v>
      </c>
      <c r="Q490" s="119" cm="1">
        <f t="array" aca="1" ref="Q490" ca="1">IF($J490=INDIRECT(ADDRESS(ROW(),MATCH("税率",$8:$8,0),2)),$L490-INDIRECT(ADDRESS(ROW(),MATCH("計算後税抜対象外",$8:$8,0),2))-INDIRECT(ADDRESS(ROW(),MATCH("税抜き対象外",$8:$8,0),2))-INDIRECT(ADDRESS(ROW(),MATCH("税抜確認額",$8:$8,0),2)),ROUNDDOWN(($I490-$K490)/(1+INDIRECT(ADDRESS(ROW(),MATCH("税率",$8:$8,0),2))),0)-INDIRECT(ADDRESS(ROW(),MATCH("計算後税抜対象外",$8:$8,0),2))-INDIRECT(ADDRESS(ROW(),MATCH("税抜き対象外",$8:$8,0),2))-INDIRECT(ADDRESS(ROW(),MATCH("税抜確認額",$8:$8,0),)))</f>
        <v>0</v>
      </c>
      <c r="R490" s="120">
        <v>0.1</v>
      </c>
      <c r="S490" s="125"/>
      <c r="T490" s="125"/>
      <c r="U490" s="125"/>
      <c r="V490" s="122"/>
      <c r="W490" s="124">
        <f ca="1"/>
        <v>0</v>
      </c>
      <c r="X490" s="124">
        <f ca="1"/>
        <v>0</v>
      </c>
      <c r="Y490" s="124">
        <f ca="1"/>
        <v>0</v>
      </c>
      <c r="AD490">
        <f t="shared" si="43"/>
        <v>0</v>
      </c>
      <c r="AE490">
        <f t="shared" si="44"/>
        <v>0</v>
      </c>
      <c r="AF490">
        <f t="shared" si="45"/>
        <v>0</v>
      </c>
    </row>
    <row r="491" spans="3:32" hidden="1" outlineLevel="1">
      <c r="C491" s="13" t="s">
        <v>37</v>
      </c>
      <c r="D491" s="49">
        <f t="shared" si="42"/>
        <v>482</v>
      </c>
      <c r="E491" s="42"/>
      <c r="F491" s="63"/>
      <c r="G491" s="51"/>
      <c r="H491" s="51"/>
      <c r="I491" s="58">
        <v>0</v>
      </c>
      <c r="J491" s="69">
        <v>0.1</v>
      </c>
      <c r="K491" s="58"/>
      <c r="L491" s="70">
        <f t="shared" si="46"/>
        <v>0</v>
      </c>
      <c r="M491" s="51"/>
      <c r="N491" s="51"/>
      <c r="O491" s="7"/>
      <c r="P491" s="101">
        <f t="shared" si="47"/>
        <v>482</v>
      </c>
      <c r="Q491" s="119" cm="1">
        <f t="array" aca="1" ref="Q491" ca="1">IF($J491=INDIRECT(ADDRESS(ROW(),MATCH("税率",$8:$8,0),2)),$L491-INDIRECT(ADDRESS(ROW(),MATCH("計算後税抜対象外",$8:$8,0),2))-INDIRECT(ADDRESS(ROW(),MATCH("税抜き対象外",$8:$8,0),2))-INDIRECT(ADDRESS(ROW(),MATCH("税抜確認額",$8:$8,0),2)),ROUNDDOWN(($I491-$K491)/(1+INDIRECT(ADDRESS(ROW(),MATCH("税率",$8:$8,0),2))),0)-INDIRECT(ADDRESS(ROW(),MATCH("計算後税抜対象外",$8:$8,0),2))-INDIRECT(ADDRESS(ROW(),MATCH("税抜き対象外",$8:$8,0),2))-INDIRECT(ADDRESS(ROW(),MATCH("税抜確認額",$8:$8,0),)))</f>
        <v>0</v>
      </c>
      <c r="R491" s="120">
        <v>0.1</v>
      </c>
      <c r="S491" s="125"/>
      <c r="T491" s="125"/>
      <c r="U491" s="125"/>
      <c r="V491" s="122"/>
      <c r="W491" s="124">
        <f ca="1"/>
        <v>0</v>
      </c>
      <c r="X491" s="124">
        <f ca="1"/>
        <v>0</v>
      </c>
      <c r="Y491" s="124">
        <f ca="1"/>
        <v>0</v>
      </c>
      <c r="AD491">
        <f t="shared" si="43"/>
        <v>0</v>
      </c>
      <c r="AE491">
        <f t="shared" si="44"/>
        <v>0</v>
      </c>
      <c r="AF491">
        <f t="shared" si="45"/>
        <v>0</v>
      </c>
    </row>
    <row r="492" spans="3:32" hidden="1" outlineLevel="1">
      <c r="C492" s="13" t="s">
        <v>37</v>
      </c>
      <c r="D492" s="49">
        <f t="shared" si="42"/>
        <v>483</v>
      </c>
      <c r="E492" s="42"/>
      <c r="F492" s="63"/>
      <c r="G492" s="51"/>
      <c r="H492" s="51"/>
      <c r="I492" s="58">
        <v>0</v>
      </c>
      <c r="J492" s="69">
        <v>0.1</v>
      </c>
      <c r="K492" s="58"/>
      <c r="L492" s="70">
        <f t="shared" si="46"/>
        <v>0</v>
      </c>
      <c r="M492" s="51"/>
      <c r="N492" s="51"/>
      <c r="O492" s="7"/>
      <c r="P492" s="101">
        <f t="shared" si="47"/>
        <v>483</v>
      </c>
      <c r="Q492" s="119" cm="1">
        <f t="array" aca="1" ref="Q492" ca="1">IF($J492=INDIRECT(ADDRESS(ROW(),MATCH("税率",$8:$8,0),2)),$L492-INDIRECT(ADDRESS(ROW(),MATCH("計算後税抜対象外",$8:$8,0),2))-INDIRECT(ADDRESS(ROW(),MATCH("税抜き対象外",$8:$8,0),2))-INDIRECT(ADDRESS(ROW(),MATCH("税抜確認額",$8:$8,0),2)),ROUNDDOWN(($I492-$K492)/(1+INDIRECT(ADDRESS(ROW(),MATCH("税率",$8:$8,0),2))),0)-INDIRECT(ADDRESS(ROW(),MATCH("計算後税抜対象外",$8:$8,0),2))-INDIRECT(ADDRESS(ROW(),MATCH("税抜き対象外",$8:$8,0),2))-INDIRECT(ADDRESS(ROW(),MATCH("税抜確認額",$8:$8,0),)))</f>
        <v>0</v>
      </c>
      <c r="R492" s="120">
        <v>0.1</v>
      </c>
      <c r="S492" s="125"/>
      <c r="T492" s="125"/>
      <c r="U492" s="125"/>
      <c r="V492" s="122"/>
      <c r="W492" s="124">
        <f ca="1"/>
        <v>0</v>
      </c>
      <c r="X492" s="124">
        <f ca="1"/>
        <v>0</v>
      </c>
      <c r="Y492" s="124">
        <f ca="1"/>
        <v>0</v>
      </c>
      <c r="AD492">
        <f t="shared" si="43"/>
        <v>0</v>
      </c>
      <c r="AE492">
        <f t="shared" si="44"/>
        <v>0</v>
      </c>
      <c r="AF492">
        <f t="shared" si="45"/>
        <v>0</v>
      </c>
    </row>
    <row r="493" spans="3:32" hidden="1" outlineLevel="1">
      <c r="C493" s="13" t="s">
        <v>37</v>
      </c>
      <c r="D493" s="49">
        <f t="shared" si="42"/>
        <v>484</v>
      </c>
      <c r="E493" s="42"/>
      <c r="F493" s="63"/>
      <c r="G493" s="51"/>
      <c r="H493" s="51"/>
      <c r="I493" s="58">
        <v>0</v>
      </c>
      <c r="J493" s="69">
        <v>0.1</v>
      </c>
      <c r="K493" s="58"/>
      <c r="L493" s="70">
        <f t="shared" si="46"/>
        <v>0</v>
      </c>
      <c r="M493" s="51"/>
      <c r="N493" s="51"/>
      <c r="O493" s="7"/>
      <c r="P493" s="101">
        <f t="shared" si="47"/>
        <v>484</v>
      </c>
      <c r="Q493" s="119" cm="1">
        <f t="array" aca="1" ref="Q493" ca="1">IF($J493=INDIRECT(ADDRESS(ROW(),MATCH("税率",$8:$8,0),2)),$L493-INDIRECT(ADDRESS(ROW(),MATCH("計算後税抜対象外",$8:$8,0),2))-INDIRECT(ADDRESS(ROW(),MATCH("税抜き対象外",$8:$8,0),2))-INDIRECT(ADDRESS(ROW(),MATCH("税抜確認額",$8:$8,0),2)),ROUNDDOWN(($I493-$K493)/(1+INDIRECT(ADDRESS(ROW(),MATCH("税率",$8:$8,0),2))),0)-INDIRECT(ADDRESS(ROW(),MATCH("計算後税抜対象外",$8:$8,0),2))-INDIRECT(ADDRESS(ROW(),MATCH("税抜き対象外",$8:$8,0),2))-INDIRECT(ADDRESS(ROW(),MATCH("税抜確認額",$8:$8,0),)))</f>
        <v>0</v>
      </c>
      <c r="R493" s="120">
        <v>0.1</v>
      </c>
      <c r="S493" s="125"/>
      <c r="T493" s="125"/>
      <c r="U493" s="125"/>
      <c r="V493" s="122"/>
      <c r="W493" s="124">
        <f ca="1"/>
        <v>0</v>
      </c>
      <c r="X493" s="124">
        <f ca="1"/>
        <v>0</v>
      </c>
      <c r="Y493" s="124">
        <f ca="1"/>
        <v>0</v>
      </c>
      <c r="AD493">
        <f t="shared" si="43"/>
        <v>0</v>
      </c>
      <c r="AE493">
        <f t="shared" si="44"/>
        <v>0</v>
      </c>
      <c r="AF493">
        <f t="shared" si="45"/>
        <v>0</v>
      </c>
    </row>
    <row r="494" spans="3:32" hidden="1" outlineLevel="1">
      <c r="C494" s="13" t="s">
        <v>37</v>
      </c>
      <c r="D494" s="49">
        <f t="shared" si="42"/>
        <v>485</v>
      </c>
      <c r="E494" s="42"/>
      <c r="F494" s="63"/>
      <c r="G494" s="51"/>
      <c r="H494" s="51"/>
      <c r="I494" s="58">
        <v>0</v>
      </c>
      <c r="J494" s="69">
        <v>0.1</v>
      </c>
      <c r="K494" s="58"/>
      <c r="L494" s="70">
        <f t="shared" si="46"/>
        <v>0</v>
      </c>
      <c r="M494" s="51"/>
      <c r="N494" s="51"/>
      <c r="O494" s="7"/>
      <c r="P494" s="101">
        <f t="shared" si="47"/>
        <v>485</v>
      </c>
      <c r="Q494" s="119" cm="1">
        <f t="array" aca="1" ref="Q494" ca="1">IF($J494=INDIRECT(ADDRESS(ROW(),MATCH("税率",$8:$8,0),2)),$L494-INDIRECT(ADDRESS(ROW(),MATCH("計算後税抜対象外",$8:$8,0),2))-INDIRECT(ADDRESS(ROW(),MATCH("税抜き対象外",$8:$8,0),2))-INDIRECT(ADDRESS(ROW(),MATCH("税抜確認額",$8:$8,0),2)),ROUNDDOWN(($I494-$K494)/(1+INDIRECT(ADDRESS(ROW(),MATCH("税率",$8:$8,0),2))),0)-INDIRECT(ADDRESS(ROW(),MATCH("計算後税抜対象外",$8:$8,0),2))-INDIRECT(ADDRESS(ROW(),MATCH("税抜き対象外",$8:$8,0),2))-INDIRECT(ADDRESS(ROW(),MATCH("税抜確認額",$8:$8,0),)))</f>
        <v>0</v>
      </c>
      <c r="R494" s="120">
        <v>0.1</v>
      </c>
      <c r="S494" s="125"/>
      <c r="T494" s="125"/>
      <c r="U494" s="125"/>
      <c r="V494" s="122"/>
      <c r="W494" s="124">
        <f ca="1"/>
        <v>0</v>
      </c>
      <c r="X494" s="124">
        <f ca="1"/>
        <v>0</v>
      </c>
      <c r="Y494" s="124">
        <f ca="1"/>
        <v>0</v>
      </c>
      <c r="AD494">
        <f t="shared" si="43"/>
        <v>0</v>
      </c>
      <c r="AE494">
        <f t="shared" si="44"/>
        <v>0</v>
      </c>
      <c r="AF494">
        <f t="shared" si="45"/>
        <v>0</v>
      </c>
    </row>
    <row r="495" spans="3:32" hidden="1" outlineLevel="1">
      <c r="C495" s="13" t="s">
        <v>37</v>
      </c>
      <c r="D495" s="49">
        <f t="shared" si="42"/>
        <v>486</v>
      </c>
      <c r="E495" s="42"/>
      <c r="F495" s="63"/>
      <c r="G495" s="51"/>
      <c r="H495" s="51"/>
      <c r="I495" s="58">
        <v>0</v>
      </c>
      <c r="J495" s="69">
        <v>0.1</v>
      </c>
      <c r="K495" s="58"/>
      <c r="L495" s="70">
        <f t="shared" si="46"/>
        <v>0</v>
      </c>
      <c r="M495" s="51"/>
      <c r="N495" s="51"/>
      <c r="O495" s="7"/>
      <c r="P495" s="101">
        <f t="shared" si="47"/>
        <v>486</v>
      </c>
      <c r="Q495" s="119" cm="1">
        <f t="array" aca="1" ref="Q495" ca="1">IF($J495=INDIRECT(ADDRESS(ROW(),MATCH("税率",$8:$8,0),2)),$L495-INDIRECT(ADDRESS(ROW(),MATCH("計算後税抜対象外",$8:$8,0),2))-INDIRECT(ADDRESS(ROW(),MATCH("税抜き対象外",$8:$8,0),2))-INDIRECT(ADDRESS(ROW(),MATCH("税抜確認額",$8:$8,0),2)),ROUNDDOWN(($I495-$K495)/(1+INDIRECT(ADDRESS(ROW(),MATCH("税率",$8:$8,0),2))),0)-INDIRECT(ADDRESS(ROW(),MATCH("計算後税抜対象外",$8:$8,0),2))-INDIRECT(ADDRESS(ROW(),MATCH("税抜き対象外",$8:$8,0),2))-INDIRECT(ADDRESS(ROW(),MATCH("税抜確認額",$8:$8,0),)))</f>
        <v>0</v>
      </c>
      <c r="R495" s="120">
        <v>0.1</v>
      </c>
      <c r="S495" s="125"/>
      <c r="T495" s="125"/>
      <c r="U495" s="125"/>
      <c r="V495" s="122"/>
      <c r="W495" s="124">
        <f ca="1"/>
        <v>0</v>
      </c>
      <c r="X495" s="124">
        <f ca="1"/>
        <v>0</v>
      </c>
      <c r="Y495" s="124">
        <f ca="1"/>
        <v>0</v>
      </c>
      <c r="AD495">
        <f t="shared" si="43"/>
        <v>0</v>
      </c>
      <c r="AE495">
        <f t="shared" si="44"/>
        <v>0</v>
      </c>
      <c r="AF495">
        <f t="shared" si="45"/>
        <v>0</v>
      </c>
    </row>
    <row r="496" spans="3:32" hidden="1" outlineLevel="1">
      <c r="C496" s="13" t="s">
        <v>37</v>
      </c>
      <c r="D496" s="49">
        <f t="shared" si="42"/>
        <v>487</v>
      </c>
      <c r="E496" s="42"/>
      <c r="F496" s="63"/>
      <c r="G496" s="51"/>
      <c r="H496" s="51"/>
      <c r="I496" s="58">
        <v>0</v>
      </c>
      <c r="J496" s="69">
        <v>0.1</v>
      </c>
      <c r="K496" s="58"/>
      <c r="L496" s="70">
        <f t="shared" si="46"/>
        <v>0</v>
      </c>
      <c r="M496" s="51"/>
      <c r="N496" s="51"/>
      <c r="O496" s="7"/>
      <c r="P496" s="101">
        <f t="shared" si="47"/>
        <v>487</v>
      </c>
      <c r="Q496" s="119" cm="1">
        <f t="array" aca="1" ref="Q496" ca="1">IF($J496=INDIRECT(ADDRESS(ROW(),MATCH("税率",$8:$8,0),2)),$L496-INDIRECT(ADDRESS(ROW(),MATCH("計算後税抜対象外",$8:$8,0),2))-INDIRECT(ADDRESS(ROW(),MATCH("税抜き対象外",$8:$8,0),2))-INDIRECT(ADDRESS(ROW(),MATCH("税抜確認額",$8:$8,0),2)),ROUNDDOWN(($I496-$K496)/(1+INDIRECT(ADDRESS(ROW(),MATCH("税率",$8:$8,0),2))),0)-INDIRECT(ADDRESS(ROW(),MATCH("計算後税抜対象外",$8:$8,0),2))-INDIRECT(ADDRESS(ROW(),MATCH("税抜き対象外",$8:$8,0),2))-INDIRECT(ADDRESS(ROW(),MATCH("税抜確認額",$8:$8,0),)))</f>
        <v>0</v>
      </c>
      <c r="R496" s="120">
        <v>0.1</v>
      </c>
      <c r="S496" s="125"/>
      <c r="T496" s="125"/>
      <c r="U496" s="125"/>
      <c r="V496" s="122"/>
      <c r="W496" s="124">
        <f ca="1"/>
        <v>0</v>
      </c>
      <c r="X496" s="124">
        <f ca="1"/>
        <v>0</v>
      </c>
      <c r="Y496" s="124">
        <f ca="1"/>
        <v>0</v>
      </c>
      <c r="AD496">
        <f t="shared" si="43"/>
        <v>0</v>
      </c>
      <c r="AE496">
        <f t="shared" si="44"/>
        <v>0</v>
      </c>
      <c r="AF496">
        <f t="shared" si="45"/>
        <v>0</v>
      </c>
    </row>
    <row r="497" spans="3:32" hidden="1" outlineLevel="1">
      <c r="C497" s="13" t="s">
        <v>37</v>
      </c>
      <c r="D497" s="49">
        <f t="shared" si="42"/>
        <v>488</v>
      </c>
      <c r="E497" s="42"/>
      <c r="F497" s="63"/>
      <c r="G497" s="51"/>
      <c r="H497" s="51"/>
      <c r="I497" s="58">
        <v>0</v>
      </c>
      <c r="J497" s="69">
        <v>0.1</v>
      </c>
      <c r="K497" s="58"/>
      <c r="L497" s="70">
        <f t="shared" si="46"/>
        <v>0</v>
      </c>
      <c r="M497" s="51"/>
      <c r="N497" s="51"/>
      <c r="O497" s="7"/>
      <c r="P497" s="101">
        <f t="shared" si="47"/>
        <v>488</v>
      </c>
      <c r="Q497" s="119" cm="1">
        <f t="array" aca="1" ref="Q497" ca="1">IF($J497=INDIRECT(ADDRESS(ROW(),MATCH("税率",$8:$8,0),2)),$L497-INDIRECT(ADDRESS(ROW(),MATCH("計算後税抜対象外",$8:$8,0),2))-INDIRECT(ADDRESS(ROW(),MATCH("税抜き対象外",$8:$8,0),2))-INDIRECT(ADDRESS(ROW(),MATCH("税抜確認額",$8:$8,0),2)),ROUNDDOWN(($I497-$K497)/(1+INDIRECT(ADDRESS(ROW(),MATCH("税率",$8:$8,0),2))),0)-INDIRECT(ADDRESS(ROW(),MATCH("計算後税抜対象外",$8:$8,0),2))-INDIRECT(ADDRESS(ROW(),MATCH("税抜き対象外",$8:$8,0),2))-INDIRECT(ADDRESS(ROW(),MATCH("税抜確認額",$8:$8,0),)))</f>
        <v>0</v>
      </c>
      <c r="R497" s="120">
        <v>0.1</v>
      </c>
      <c r="S497" s="125"/>
      <c r="T497" s="125"/>
      <c r="U497" s="125"/>
      <c r="V497" s="122"/>
      <c r="W497" s="124">
        <f ca="1"/>
        <v>0</v>
      </c>
      <c r="X497" s="124">
        <f ca="1"/>
        <v>0</v>
      </c>
      <c r="Y497" s="124">
        <f ca="1"/>
        <v>0</v>
      </c>
      <c r="AD497">
        <f t="shared" si="43"/>
        <v>0</v>
      </c>
      <c r="AE497">
        <f t="shared" si="44"/>
        <v>0</v>
      </c>
      <c r="AF497">
        <f t="shared" si="45"/>
        <v>0</v>
      </c>
    </row>
    <row r="498" spans="3:32" hidden="1" outlineLevel="1">
      <c r="C498" s="13" t="s">
        <v>37</v>
      </c>
      <c r="D498" s="49">
        <f t="shared" si="42"/>
        <v>489</v>
      </c>
      <c r="E498" s="42"/>
      <c r="F498" s="63"/>
      <c r="G498" s="51"/>
      <c r="H498" s="51"/>
      <c r="I498" s="58">
        <v>0</v>
      </c>
      <c r="J498" s="69">
        <v>0.1</v>
      </c>
      <c r="K498" s="58"/>
      <c r="L498" s="70">
        <f t="shared" si="46"/>
        <v>0</v>
      </c>
      <c r="M498" s="51"/>
      <c r="N498" s="51"/>
      <c r="O498" s="7"/>
      <c r="P498" s="101">
        <f t="shared" si="47"/>
        <v>489</v>
      </c>
      <c r="Q498" s="119" cm="1">
        <f t="array" aca="1" ref="Q498" ca="1">IF($J498=INDIRECT(ADDRESS(ROW(),MATCH("税率",$8:$8,0),2)),$L498-INDIRECT(ADDRESS(ROW(),MATCH("計算後税抜対象外",$8:$8,0),2))-INDIRECT(ADDRESS(ROW(),MATCH("税抜き対象外",$8:$8,0),2))-INDIRECT(ADDRESS(ROW(),MATCH("税抜確認額",$8:$8,0),2)),ROUNDDOWN(($I498-$K498)/(1+INDIRECT(ADDRESS(ROW(),MATCH("税率",$8:$8,0),2))),0)-INDIRECT(ADDRESS(ROW(),MATCH("計算後税抜対象外",$8:$8,0),2))-INDIRECT(ADDRESS(ROW(),MATCH("税抜き対象外",$8:$8,0),2))-INDIRECT(ADDRESS(ROW(),MATCH("税抜確認額",$8:$8,0),)))</f>
        <v>0</v>
      </c>
      <c r="R498" s="120">
        <v>0.1</v>
      </c>
      <c r="S498" s="125"/>
      <c r="T498" s="125"/>
      <c r="U498" s="125"/>
      <c r="V498" s="122"/>
      <c r="W498" s="124">
        <f ca="1"/>
        <v>0</v>
      </c>
      <c r="X498" s="124">
        <f ca="1"/>
        <v>0</v>
      </c>
      <c r="Y498" s="124">
        <f ca="1"/>
        <v>0</v>
      </c>
      <c r="AD498">
        <f t="shared" si="43"/>
        <v>0</v>
      </c>
      <c r="AE498">
        <f t="shared" si="44"/>
        <v>0</v>
      </c>
      <c r="AF498">
        <f t="shared" si="45"/>
        <v>0</v>
      </c>
    </row>
    <row r="499" spans="3:32" hidden="1" outlineLevel="1">
      <c r="C499" s="13" t="s">
        <v>37</v>
      </c>
      <c r="D499" s="49">
        <f t="shared" si="42"/>
        <v>490</v>
      </c>
      <c r="E499" s="42"/>
      <c r="F499" s="63"/>
      <c r="G499" s="51"/>
      <c r="H499" s="51"/>
      <c r="I499" s="58">
        <v>0</v>
      </c>
      <c r="J499" s="69">
        <v>0.1</v>
      </c>
      <c r="K499" s="58"/>
      <c r="L499" s="70">
        <f t="shared" si="46"/>
        <v>0</v>
      </c>
      <c r="M499" s="51"/>
      <c r="N499" s="51"/>
      <c r="O499" s="7"/>
      <c r="P499" s="101">
        <f t="shared" si="47"/>
        <v>490</v>
      </c>
      <c r="Q499" s="119" cm="1">
        <f t="array" aca="1" ref="Q499" ca="1">IF($J499=INDIRECT(ADDRESS(ROW(),MATCH("税率",$8:$8,0),2)),$L499-INDIRECT(ADDRESS(ROW(),MATCH("計算後税抜対象外",$8:$8,0),2))-INDIRECT(ADDRESS(ROW(),MATCH("税抜き対象外",$8:$8,0),2))-INDIRECT(ADDRESS(ROW(),MATCH("税抜確認額",$8:$8,0),2)),ROUNDDOWN(($I499-$K499)/(1+INDIRECT(ADDRESS(ROW(),MATCH("税率",$8:$8,0),2))),0)-INDIRECT(ADDRESS(ROW(),MATCH("計算後税抜対象外",$8:$8,0),2))-INDIRECT(ADDRESS(ROW(),MATCH("税抜き対象外",$8:$8,0),2))-INDIRECT(ADDRESS(ROW(),MATCH("税抜確認額",$8:$8,0),)))</f>
        <v>0</v>
      </c>
      <c r="R499" s="120">
        <v>0.1</v>
      </c>
      <c r="S499" s="125"/>
      <c r="T499" s="125"/>
      <c r="U499" s="125"/>
      <c r="V499" s="122"/>
      <c r="W499" s="124">
        <f ca="1"/>
        <v>0</v>
      </c>
      <c r="X499" s="124">
        <f ca="1"/>
        <v>0</v>
      </c>
      <c r="Y499" s="124">
        <f ca="1"/>
        <v>0</v>
      </c>
      <c r="AD499">
        <f t="shared" si="43"/>
        <v>0</v>
      </c>
      <c r="AE499">
        <f t="shared" si="44"/>
        <v>0</v>
      </c>
      <c r="AF499">
        <f t="shared" si="45"/>
        <v>0</v>
      </c>
    </row>
    <row r="500" spans="3:32" hidden="1" outlineLevel="1">
      <c r="C500" s="13" t="s">
        <v>37</v>
      </c>
      <c r="D500" s="49">
        <f t="shared" si="42"/>
        <v>491</v>
      </c>
      <c r="E500" s="42"/>
      <c r="F500" s="63"/>
      <c r="G500" s="51"/>
      <c r="H500" s="51"/>
      <c r="I500" s="58">
        <v>0</v>
      </c>
      <c r="J500" s="69">
        <v>0.1</v>
      </c>
      <c r="K500" s="58"/>
      <c r="L500" s="70">
        <f t="shared" si="46"/>
        <v>0</v>
      </c>
      <c r="M500" s="51"/>
      <c r="N500" s="51"/>
      <c r="O500" s="7"/>
      <c r="P500" s="101">
        <f t="shared" si="47"/>
        <v>491</v>
      </c>
      <c r="Q500" s="119" cm="1">
        <f t="array" aca="1" ref="Q500" ca="1">IF($J500=INDIRECT(ADDRESS(ROW(),MATCH("税率",$8:$8,0),2)),$L500-INDIRECT(ADDRESS(ROW(),MATCH("計算後税抜対象外",$8:$8,0),2))-INDIRECT(ADDRESS(ROW(),MATCH("税抜き対象外",$8:$8,0),2))-INDIRECT(ADDRESS(ROW(),MATCH("税抜確認額",$8:$8,0),2)),ROUNDDOWN(($I500-$K500)/(1+INDIRECT(ADDRESS(ROW(),MATCH("税率",$8:$8,0),2))),0)-INDIRECT(ADDRESS(ROW(),MATCH("計算後税抜対象外",$8:$8,0),2))-INDIRECT(ADDRESS(ROW(),MATCH("税抜き対象外",$8:$8,0),2))-INDIRECT(ADDRESS(ROW(),MATCH("税抜確認額",$8:$8,0),)))</f>
        <v>0</v>
      </c>
      <c r="R500" s="120">
        <v>0.1</v>
      </c>
      <c r="S500" s="125"/>
      <c r="T500" s="125"/>
      <c r="U500" s="125"/>
      <c r="V500" s="122"/>
      <c r="W500" s="124">
        <f ca="1"/>
        <v>0</v>
      </c>
      <c r="X500" s="124">
        <f ca="1"/>
        <v>0</v>
      </c>
      <c r="Y500" s="124">
        <f ca="1"/>
        <v>0</v>
      </c>
      <c r="AD500">
        <f t="shared" si="43"/>
        <v>0</v>
      </c>
      <c r="AE500">
        <f t="shared" si="44"/>
        <v>0</v>
      </c>
      <c r="AF500">
        <f t="shared" si="45"/>
        <v>0</v>
      </c>
    </row>
    <row r="501" spans="3:32" hidden="1" outlineLevel="1">
      <c r="C501" s="13" t="s">
        <v>37</v>
      </c>
      <c r="D501" s="49">
        <f t="shared" si="42"/>
        <v>492</v>
      </c>
      <c r="E501" s="42"/>
      <c r="F501" s="63"/>
      <c r="G501" s="51"/>
      <c r="H501" s="51"/>
      <c r="I501" s="58">
        <v>0</v>
      </c>
      <c r="J501" s="69">
        <v>0.1</v>
      </c>
      <c r="K501" s="58"/>
      <c r="L501" s="70">
        <f t="shared" si="46"/>
        <v>0</v>
      </c>
      <c r="M501" s="51"/>
      <c r="N501" s="51"/>
      <c r="O501" s="7"/>
      <c r="P501" s="101">
        <f t="shared" si="47"/>
        <v>492</v>
      </c>
      <c r="Q501" s="119" cm="1">
        <f t="array" aca="1" ref="Q501" ca="1">IF($J501=INDIRECT(ADDRESS(ROW(),MATCH("税率",$8:$8,0),2)),$L501-INDIRECT(ADDRESS(ROW(),MATCH("計算後税抜対象外",$8:$8,0),2))-INDIRECT(ADDRESS(ROW(),MATCH("税抜き対象外",$8:$8,0),2))-INDIRECT(ADDRESS(ROW(),MATCH("税抜確認額",$8:$8,0),2)),ROUNDDOWN(($I501-$K501)/(1+INDIRECT(ADDRESS(ROW(),MATCH("税率",$8:$8,0),2))),0)-INDIRECT(ADDRESS(ROW(),MATCH("計算後税抜対象外",$8:$8,0),2))-INDIRECT(ADDRESS(ROW(),MATCH("税抜き対象外",$8:$8,0),2))-INDIRECT(ADDRESS(ROW(),MATCH("税抜確認額",$8:$8,0),)))</f>
        <v>0</v>
      </c>
      <c r="R501" s="120">
        <v>0.1</v>
      </c>
      <c r="S501" s="125"/>
      <c r="T501" s="125"/>
      <c r="U501" s="125"/>
      <c r="V501" s="122"/>
      <c r="W501" s="124">
        <f ca="1"/>
        <v>0</v>
      </c>
      <c r="X501" s="124">
        <f ca="1"/>
        <v>0</v>
      </c>
      <c r="Y501" s="124">
        <f ca="1"/>
        <v>0</v>
      </c>
      <c r="AD501">
        <f t="shared" si="43"/>
        <v>0</v>
      </c>
      <c r="AE501">
        <f t="shared" si="44"/>
        <v>0</v>
      </c>
      <c r="AF501">
        <f t="shared" si="45"/>
        <v>0</v>
      </c>
    </row>
    <row r="502" spans="3:32" hidden="1" outlineLevel="1">
      <c r="C502" s="13" t="s">
        <v>37</v>
      </c>
      <c r="D502" s="49">
        <f t="shared" si="42"/>
        <v>493</v>
      </c>
      <c r="E502" s="42"/>
      <c r="F502" s="63"/>
      <c r="G502" s="51"/>
      <c r="H502" s="51"/>
      <c r="I502" s="58">
        <v>0</v>
      </c>
      <c r="J502" s="69">
        <v>0.1</v>
      </c>
      <c r="K502" s="58"/>
      <c r="L502" s="70">
        <f t="shared" si="46"/>
        <v>0</v>
      </c>
      <c r="M502" s="51"/>
      <c r="N502" s="51"/>
      <c r="O502" s="7"/>
      <c r="P502" s="101">
        <f t="shared" si="47"/>
        <v>493</v>
      </c>
      <c r="Q502" s="119" cm="1">
        <f t="array" aca="1" ref="Q502" ca="1">IF($J502=INDIRECT(ADDRESS(ROW(),MATCH("税率",$8:$8,0),2)),$L502-INDIRECT(ADDRESS(ROW(),MATCH("計算後税抜対象外",$8:$8,0),2))-INDIRECT(ADDRESS(ROW(),MATCH("税抜き対象外",$8:$8,0),2))-INDIRECT(ADDRESS(ROW(),MATCH("税抜確認額",$8:$8,0),2)),ROUNDDOWN(($I502-$K502)/(1+INDIRECT(ADDRESS(ROW(),MATCH("税率",$8:$8,0),2))),0)-INDIRECT(ADDRESS(ROW(),MATCH("計算後税抜対象外",$8:$8,0),2))-INDIRECT(ADDRESS(ROW(),MATCH("税抜き対象外",$8:$8,0),2))-INDIRECT(ADDRESS(ROW(),MATCH("税抜確認額",$8:$8,0),)))</f>
        <v>0</v>
      </c>
      <c r="R502" s="120">
        <v>0.1</v>
      </c>
      <c r="S502" s="125"/>
      <c r="T502" s="125"/>
      <c r="U502" s="125"/>
      <c r="V502" s="122"/>
      <c r="W502" s="124">
        <f ca="1"/>
        <v>0</v>
      </c>
      <c r="X502" s="124">
        <f ca="1"/>
        <v>0</v>
      </c>
      <c r="Y502" s="124">
        <f ca="1"/>
        <v>0</v>
      </c>
      <c r="AD502">
        <f t="shared" si="43"/>
        <v>0</v>
      </c>
      <c r="AE502">
        <f t="shared" si="44"/>
        <v>0</v>
      </c>
      <c r="AF502">
        <f t="shared" si="45"/>
        <v>0</v>
      </c>
    </row>
    <row r="503" spans="3:32" hidden="1" outlineLevel="1">
      <c r="C503" s="13" t="s">
        <v>37</v>
      </c>
      <c r="D503" s="49">
        <f t="shared" si="42"/>
        <v>494</v>
      </c>
      <c r="E503" s="42"/>
      <c r="F503" s="63"/>
      <c r="G503" s="51"/>
      <c r="H503" s="51"/>
      <c r="I503" s="58">
        <v>0</v>
      </c>
      <c r="J503" s="69">
        <v>0.1</v>
      </c>
      <c r="K503" s="58"/>
      <c r="L503" s="70">
        <f t="shared" si="46"/>
        <v>0</v>
      </c>
      <c r="M503" s="51"/>
      <c r="N503" s="51"/>
      <c r="O503" s="7"/>
      <c r="P503" s="101">
        <f t="shared" si="47"/>
        <v>494</v>
      </c>
      <c r="Q503" s="119" cm="1">
        <f t="array" aca="1" ref="Q503" ca="1">IF($J503=INDIRECT(ADDRESS(ROW(),MATCH("税率",$8:$8,0),2)),$L503-INDIRECT(ADDRESS(ROW(),MATCH("計算後税抜対象外",$8:$8,0),2))-INDIRECT(ADDRESS(ROW(),MATCH("税抜き対象外",$8:$8,0),2))-INDIRECT(ADDRESS(ROW(),MATCH("税抜確認額",$8:$8,0),2)),ROUNDDOWN(($I503-$K503)/(1+INDIRECT(ADDRESS(ROW(),MATCH("税率",$8:$8,0),2))),0)-INDIRECT(ADDRESS(ROW(),MATCH("計算後税抜対象外",$8:$8,0),2))-INDIRECT(ADDRESS(ROW(),MATCH("税抜き対象外",$8:$8,0),2))-INDIRECT(ADDRESS(ROW(),MATCH("税抜確認額",$8:$8,0),)))</f>
        <v>0</v>
      </c>
      <c r="R503" s="120">
        <v>0.1</v>
      </c>
      <c r="S503" s="125"/>
      <c r="T503" s="125"/>
      <c r="U503" s="125"/>
      <c r="V503" s="122"/>
      <c r="W503" s="124">
        <f ca="1"/>
        <v>0</v>
      </c>
      <c r="X503" s="124">
        <f ca="1"/>
        <v>0</v>
      </c>
      <c r="Y503" s="124">
        <f ca="1"/>
        <v>0</v>
      </c>
      <c r="AD503">
        <f t="shared" si="43"/>
        <v>0</v>
      </c>
      <c r="AE503">
        <f t="shared" si="44"/>
        <v>0</v>
      </c>
      <c r="AF503">
        <f t="shared" si="45"/>
        <v>0</v>
      </c>
    </row>
    <row r="504" spans="3:32" hidden="1" outlineLevel="1">
      <c r="C504" s="13" t="s">
        <v>37</v>
      </c>
      <c r="D504" s="49">
        <f t="shared" si="42"/>
        <v>495</v>
      </c>
      <c r="E504" s="42"/>
      <c r="F504" s="63"/>
      <c r="G504" s="51"/>
      <c r="H504" s="51"/>
      <c r="I504" s="58">
        <v>0</v>
      </c>
      <c r="J504" s="69">
        <v>0.1</v>
      </c>
      <c r="K504" s="58"/>
      <c r="L504" s="70">
        <f t="shared" si="46"/>
        <v>0</v>
      </c>
      <c r="M504" s="51"/>
      <c r="N504" s="51"/>
      <c r="O504" s="7"/>
      <c r="P504" s="101">
        <f t="shared" si="47"/>
        <v>495</v>
      </c>
      <c r="Q504" s="119" cm="1">
        <f t="array" aca="1" ref="Q504" ca="1">IF($J504=INDIRECT(ADDRESS(ROW(),MATCH("税率",$8:$8,0),2)),$L504-INDIRECT(ADDRESS(ROW(),MATCH("計算後税抜対象外",$8:$8,0),2))-INDIRECT(ADDRESS(ROW(),MATCH("税抜き対象外",$8:$8,0),2))-INDIRECT(ADDRESS(ROW(),MATCH("税抜確認額",$8:$8,0),2)),ROUNDDOWN(($I504-$K504)/(1+INDIRECT(ADDRESS(ROW(),MATCH("税率",$8:$8,0),2))),0)-INDIRECT(ADDRESS(ROW(),MATCH("計算後税抜対象外",$8:$8,0),2))-INDIRECT(ADDRESS(ROW(),MATCH("税抜き対象外",$8:$8,0),2))-INDIRECT(ADDRESS(ROW(),MATCH("税抜確認額",$8:$8,0),)))</f>
        <v>0</v>
      </c>
      <c r="R504" s="120">
        <v>0.1</v>
      </c>
      <c r="S504" s="125"/>
      <c r="T504" s="125"/>
      <c r="U504" s="125"/>
      <c r="V504" s="122"/>
      <c r="W504" s="124">
        <f ca="1"/>
        <v>0</v>
      </c>
      <c r="X504" s="124">
        <f ca="1"/>
        <v>0</v>
      </c>
      <c r="Y504" s="124">
        <f ca="1"/>
        <v>0</v>
      </c>
      <c r="AD504">
        <f t="shared" si="43"/>
        <v>0</v>
      </c>
      <c r="AE504">
        <f t="shared" si="44"/>
        <v>0</v>
      </c>
      <c r="AF504">
        <f t="shared" si="45"/>
        <v>0</v>
      </c>
    </row>
    <row r="505" spans="3:32" hidden="1" outlineLevel="1">
      <c r="C505" s="13" t="s">
        <v>37</v>
      </c>
      <c r="D505" s="49">
        <f t="shared" si="42"/>
        <v>496</v>
      </c>
      <c r="E505" s="42"/>
      <c r="F505" s="63"/>
      <c r="G505" s="51"/>
      <c r="H505" s="51"/>
      <c r="I505" s="58">
        <v>0</v>
      </c>
      <c r="J505" s="69">
        <v>0.1</v>
      </c>
      <c r="K505" s="58"/>
      <c r="L505" s="70">
        <f t="shared" si="46"/>
        <v>0</v>
      </c>
      <c r="M505" s="51"/>
      <c r="N505" s="51"/>
      <c r="O505" s="7"/>
      <c r="P505" s="101">
        <f t="shared" si="47"/>
        <v>496</v>
      </c>
      <c r="Q505" s="119" cm="1">
        <f t="array" aca="1" ref="Q505" ca="1">IF($J505=INDIRECT(ADDRESS(ROW(),MATCH("税率",$8:$8,0),2)),$L505-INDIRECT(ADDRESS(ROW(),MATCH("計算後税抜対象外",$8:$8,0),2))-INDIRECT(ADDRESS(ROW(),MATCH("税抜き対象外",$8:$8,0),2))-INDIRECT(ADDRESS(ROW(),MATCH("税抜確認額",$8:$8,0),2)),ROUNDDOWN(($I505-$K505)/(1+INDIRECT(ADDRESS(ROW(),MATCH("税率",$8:$8,0),2))),0)-INDIRECT(ADDRESS(ROW(),MATCH("計算後税抜対象外",$8:$8,0),2))-INDIRECT(ADDRESS(ROW(),MATCH("税抜き対象外",$8:$8,0),2))-INDIRECT(ADDRESS(ROW(),MATCH("税抜確認額",$8:$8,0),)))</f>
        <v>0</v>
      </c>
      <c r="R505" s="120">
        <v>0.1</v>
      </c>
      <c r="S505" s="125"/>
      <c r="T505" s="125"/>
      <c r="U505" s="125"/>
      <c r="V505" s="122"/>
      <c r="W505" s="124">
        <f ca="1"/>
        <v>0</v>
      </c>
      <c r="X505" s="124">
        <f ca="1"/>
        <v>0</v>
      </c>
      <c r="Y505" s="124">
        <f ca="1"/>
        <v>0</v>
      </c>
      <c r="AD505">
        <f t="shared" si="43"/>
        <v>0</v>
      </c>
      <c r="AE505">
        <f t="shared" si="44"/>
        <v>0</v>
      </c>
      <c r="AF505">
        <f t="shared" si="45"/>
        <v>0</v>
      </c>
    </row>
    <row r="506" spans="3:32" hidden="1" outlineLevel="1">
      <c r="C506" s="13" t="s">
        <v>37</v>
      </c>
      <c r="D506" s="49">
        <f t="shared" si="42"/>
        <v>497</v>
      </c>
      <c r="E506" s="42"/>
      <c r="F506" s="63"/>
      <c r="G506" s="51"/>
      <c r="H506" s="51"/>
      <c r="I506" s="58">
        <v>0</v>
      </c>
      <c r="J506" s="69">
        <v>0.1</v>
      </c>
      <c r="K506" s="58"/>
      <c r="L506" s="70">
        <f t="shared" si="46"/>
        <v>0</v>
      </c>
      <c r="M506" s="51"/>
      <c r="N506" s="51"/>
      <c r="O506" s="7"/>
      <c r="P506" s="101">
        <f t="shared" si="47"/>
        <v>497</v>
      </c>
      <c r="Q506" s="119" cm="1">
        <f t="array" aca="1" ref="Q506" ca="1">IF($J506=INDIRECT(ADDRESS(ROW(),MATCH("税率",$8:$8,0),2)),$L506-INDIRECT(ADDRESS(ROW(),MATCH("計算後税抜対象外",$8:$8,0),2))-INDIRECT(ADDRESS(ROW(),MATCH("税抜き対象外",$8:$8,0),2))-INDIRECT(ADDRESS(ROW(),MATCH("税抜確認額",$8:$8,0),2)),ROUNDDOWN(($I506-$K506)/(1+INDIRECT(ADDRESS(ROW(),MATCH("税率",$8:$8,0),2))),0)-INDIRECT(ADDRESS(ROW(),MATCH("計算後税抜対象外",$8:$8,0),2))-INDIRECT(ADDRESS(ROW(),MATCH("税抜き対象外",$8:$8,0),2))-INDIRECT(ADDRESS(ROW(),MATCH("税抜確認額",$8:$8,0),)))</f>
        <v>0</v>
      </c>
      <c r="R506" s="120">
        <v>0.1</v>
      </c>
      <c r="S506" s="125"/>
      <c r="T506" s="125"/>
      <c r="U506" s="125"/>
      <c r="V506" s="122"/>
      <c r="W506" s="124">
        <f ca="1"/>
        <v>0</v>
      </c>
      <c r="X506" s="124">
        <f ca="1"/>
        <v>0</v>
      </c>
      <c r="Y506" s="124">
        <f ca="1"/>
        <v>0</v>
      </c>
      <c r="AD506">
        <f t="shared" si="43"/>
        <v>0</v>
      </c>
      <c r="AE506">
        <f t="shared" si="44"/>
        <v>0</v>
      </c>
      <c r="AF506">
        <f t="shared" si="45"/>
        <v>0</v>
      </c>
    </row>
    <row r="507" spans="3:32" hidden="1" outlineLevel="1">
      <c r="C507" s="13" t="s">
        <v>37</v>
      </c>
      <c r="D507" s="49">
        <f t="shared" ref="D507:D571" si="48">D506+1</f>
        <v>498</v>
      </c>
      <c r="E507" s="42"/>
      <c r="F507" s="63"/>
      <c r="G507" s="51"/>
      <c r="H507" s="51"/>
      <c r="I507" s="58">
        <v>0</v>
      </c>
      <c r="J507" s="69">
        <v>0.1</v>
      </c>
      <c r="K507" s="58"/>
      <c r="L507" s="70">
        <f t="shared" si="46"/>
        <v>0</v>
      </c>
      <c r="M507" s="51"/>
      <c r="N507" s="51"/>
      <c r="O507" s="7"/>
      <c r="P507" s="101">
        <f t="shared" si="47"/>
        <v>498</v>
      </c>
      <c r="Q507" s="119" cm="1">
        <f t="array" aca="1" ref="Q507" ca="1">IF($J507=INDIRECT(ADDRESS(ROW(),MATCH("税率",$8:$8,0),2)),$L507-INDIRECT(ADDRESS(ROW(),MATCH("計算後税抜対象外",$8:$8,0),2))-INDIRECT(ADDRESS(ROW(),MATCH("税抜き対象外",$8:$8,0),2))-INDIRECT(ADDRESS(ROW(),MATCH("税抜確認額",$8:$8,0),2)),ROUNDDOWN(($I507-$K507)/(1+INDIRECT(ADDRESS(ROW(),MATCH("税率",$8:$8,0),2))),0)-INDIRECT(ADDRESS(ROW(),MATCH("計算後税抜対象外",$8:$8,0),2))-INDIRECT(ADDRESS(ROW(),MATCH("税抜き対象外",$8:$8,0),2))-INDIRECT(ADDRESS(ROW(),MATCH("税抜確認額",$8:$8,0),)))</f>
        <v>0</v>
      </c>
      <c r="R507" s="120">
        <v>0.1</v>
      </c>
      <c r="S507" s="125"/>
      <c r="T507" s="125"/>
      <c r="U507" s="125"/>
      <c r="V507" s="122"/>
      <c r="W507" s="124">
        <f ca="1"/>
        <v>0</v>
      </c>
      <c r="X507" s="124">
        <f ca="1"/>
        <v>0</v>
      </c>
      <c r="Y507" s="124">
        <f ca="1"/>
        <v>0</v>
      </c>
      <c r="AD507">
        <f t="shared" si="43"/>
        <v>0</v>
      </c>
      <c r="AE507">
        <f t="shared" si="44"/>
        <v>0</v>
      </c>
      <c r="AF507">
        <f t="shared" si="45"/>
        <v>0</v>
      </c>
    </row>
    <row r="508" spans="3:32" hidden="1" outlineLevel="1">
      <c r="C508" s="13" t="s">
        <v>37</v>
      </c>
      <c r="D508" s="49">
        <f t="shared" si="48"/>
        <v>499</v>
      </c>
      <c r="E508" s="42"/>
      <c r="F508" s="63"/>
      <c r="G508" s="51"/>
      <c r="H508" s="51"/>
      <c r="I508" s="58">
        <v>0</v>
      </c>
      <c r="J508" s="69">
        <v>0.1</v>
      </c>
      <c r="K508" s="58"/>
      <c r="L508" s="70">
        <f t="shared" si="46"/>
        <v>0</v>
      </c>
      <c r="M508" s="51"/>
      <c r="N508" s="51"/>
      <c r="O508" s="7"/>
      <c r="P508" s="101">
        <f t="shared" si="47"/>
        <v>499</v>
      </c>
      <c r="Q508" s="119" cm="1">
        <f t="array" aca="1" ref="Q508" ca="1">IF($J508=INDIRECT(ADDRESS(ROW(),MATCH("税率",$8:$8,0),2)),$L508-INDIRECT(ADDRESS(ROW(),MATCH("計算後税抜対象外",$8:$8,0),2))-INDIRECT(ADDRESS(ROW(),MATCH("税抜き対象外",$8:$8,0),2))-INDIRECT(ADDRESS(ROW(),MATCH("税抜確認額",$8:$8,0),2)),ROUNDDOWN(($I508-$K508)/(1+INDIRECT(ADDRESS(ROW(),MATCH("税率",$8:$8,0),2))),0)-INDIRECT(ADDRESS(ROW(),MATCH("計算後税抜対象外",$8:$8,0),2))-INDIRECT(ADDRESS(ROW(),MATCH("税抜き対象外",$8:$8,0),2))-INDIRECT(ADDRESS(ROW(),MATCH("税抜確認額",$8:$8,0),)))</f>
        <v>0</v>
      </c>
      <c r="R508" s="120">
        <v>0.1</v>
      </c>
      <c r="S508" s="125"/>
      <c r="T508" s="125"/>
      <c r="U508" s="125"/>
      <c r="V508" s="122"/>
      <c r="W508" s="124">
        <f ca="1"/>
        <v>0</v>
      </c>
      <c r="X508" s="124">
        <f ca="1"/>
        <v>0</v>
      </c>
      <c r="Y508" s="124">
        <f ca="1"/>
        <v>0</v>
      </c>
      <c r="AD508">
        <f t="shared" si="43"/>
        <v>0</v>
      </c>
      <c r="AE508">
        <f t="shared" si="44"/>
        <v>0</v>
      </c>
      <c r="AF508">
        <f t="shared" si="45"/>
        <v>0</v>
      </c>
    </row>
    <row r="509" spans="3:32" hidden="1" outlineLevel="1">
      <c r="C509" s="13" t="s">
        <v>37</v>
      </c>
      <c r="D509" s="49">
        <f t="shared" si="48"/>
        <v>500</v>
      </c>
      <c r="E509" s="42"/>
      <c r="F509" s="63"/>
      <c r="G509" s="51"/>
      <c r="H509" s="51"/>
      <c r="I509" s="58">
        <v>0</v>
      </c>
      <c r="J509" s="69">
        <v>0.1</v>
      </c>
      <c r="K509" s="58"/>
      <c r="L509" s="70">
        <f t="shared" si="46"/>
        <v>0</v>
      </c>
      <c r="M509" s="51"/>
      <c r="N509" s="51"/>
      <c r="O509" s="7"/>
      <c r="P509" s="101">
        <f t="shared" si="47"/>
        <v>500</v>
      </c>
      <c r="Q509" s="119" cm="1">
        <f t="array" aca="1" ref="Q509" ca="1">IF($J509=INDIRECT(ADDRESS(ROW(),MATCH("税率",$8:$8,0),2)),$L509-INDIRECT(ADDRESS(ROW(),MATCH("計算後税抜対象外",$8:$8,0),2))-INDIRECT(ADDRESS(ROW(),MATCH("税抜き対象外",$8:$8,0),2))-INDIRECT(ADDRESS(ROW(),MATCH("税抜確認額",$8:$8,0),2)),ROUNDDOWN(($I509-$K509)/(1+INDIRECT(ADDRESS(ROW(),MATCH("税率",$8:$8,0),2))),0)-INDIRECT(ADDRESS(ROW(),MATCH("計算後税抜対象外",$8:$8,0),2))-INDIRECT(ADDRESS(ROW(),MATCH("税抜き対象外",$8:$8,0),2))-INDIRECT(ADDRESS(ROW(),MATCH("税抜確認額",$8:$8,0),)))</f>
        <v>0</v>
      </c>
      <c r="R509" s="120">
        <v>0.1</v>
      </c>
      <c r="S509" s="125"/>
      <c r="T509" s="125"/>
      <c r="U509" s="125"/>
      <c r="V509" s="122"/>
      <c r="W509" s="124">
        <f ca="1"/>
        <v>0</v>
      </c>
      <c r="X509" s="124">
        <f ca="1"/>
        <v>0</v>
      </c>
      <c r="Y509" s="124">
        <f ca="1"/>
        <v>0</v>
      </c>
      <c r="AD509">
        <f t="shared" si="43"/>
        <v>0</v>
      </c>
      <c r="AE509">
        <f t="shared" si="44"/>
        <v>0</v>
      </c>
      <c r="AF509">
        <f t="shared" si="45"/>
        <v>0</v>
      </c>
    </row>
    <row r="510" spans="3:32" ht="18.75" customHeight="1" collapsed="1">
      <c r="C510" s="27"/>
      <c r="D510" s="38" t="s">
        <v>40</v>
      </c>
      <c r="E510" s="40"/>
      <c r="F510" s="62"/>
      <c r="G510" s="44"/>
      <c r="H510" s="44"/>
      <c r="I510" s="44"/>
      <c r="J510" s="44"/>
      <c r="K510" s="44"/>
      <c r="L510" s="44"/>
      <c r="M510" s="44"/>
      <c r="N510" s="44"/>
      <c r="O510" s="28"/>
      <c r="P510" s="101" t="str">
        <f t="shared" si="47"/>
        <v>←行追加（300行）</v>
      </c>
      <c r="Q510" s="119" cm="1">
        <f t="array" aca="1" ref="Q510" ca="1">IF($J510=INDIRECT(ADDRESS(ROW(),MATCH("税率",$8:$8,0),2)),$L510-INDIRECT(ADDRESS(ROW(),MATCH("計算後税抜対象外",$8:$8,0),2))-INDIRECT(ADDRESS(ROW(),MATCH("税抜き対象外",$8:$8,0),2))-INDIRECT(ADDRESS(ROW(),MATCH("税抜確認額",$8:$8,0),2)),ROUNDDOWN(($I510-$K510)/(1+INDIRECT(ADDRESS(ROW(),MATCH("税率",$8:$8,0),2))),0)-INDIRECT(ADDRESS(ROW(),MATCH("計算後税抜対象外",$8:$8,0),2))-INDIRECT(ADDRESS(ROW(),MATCH("税抜き対象外",$8:$8,0),2))-INDIRECT(ADDRESS(ROW(),MATCH("税抜確認額",$8:$8,0),)))</f>
        <v>0</v>
      </c>
      <c r="R510" s="120"/>
      <c r="S510" s="125"/>
      <c r="T510" s="125"/>
      <c r="U510" s="125"/>
      <c r="V510" s="122"/>
      <c r="W510" s="124">
        <f ca="1"/>
        <v>0</v>
      </c>
      <c r="X510" s="124">
        <f ca="1"/>
        <v>0</v>
      </c>
      <c r="Y510" s="124">
        <f ca="1"/>
        <v>0</v>
      </c>
      <c r="AD510">
        <f t="shared" si="43"/>
        <v>0</v>
      </c>
      <c r="AE510">
        <f t="shared" si="44"/>
        <v>0</v>
      </c>
      <c r="AF510">
        <f t="shared" si="45"/>
        <v>0</v>
      </c>
    </row>
    <row r="511" spans="3:32" hidden="1" outlineLevel="1">
      <c r="C511" s="13" t="s">
        <v>37</v>
      </c>
      <c r="D511" s="49">
        <f>D509+1</f>
        <v>501</v>
      </c>
      <c r="E511" s="42"/>
      <c r="F511" s="63"/>
      <c r="G511" s="51"/>
      <c r="H511" s="51"/>
      <c r="I511" s="58">
        <v>0</v>
      </c>
      <c r="J511" s="69">
        <v>0.1</v>
      </c>
      <c r="K511" s="58"/>
      <c r="L511" s="70">
        <f t="shared" ref="L511:L574" si="49">ROUNDDOWN((I511-K511)/(1+J511),0)</f>
        <v>0</v>
      </c>
      <c r="M511" s="51"/>
      <c r="N511" s="51"/>
      <c r="O511" s="7"/>
      <c r="P511" s="101">
        <f t="shared" si="47"/>
        <v>501</v>
      </c>
      <c r="Q511" s="119" cm="1">
        <f t="array" aca="1" ref="Q511" ca="1">IF($J511=INDIRECT(ADDRESS(ROW(),MATCH("税率",$8:$8,0),2)),$L511-INDIRECT(ADDRESS(ROW(),MATCH("計算後税抜対象外",$8:$8,0),2))-INDIRECT(ADDRESS(ROW(),MATCH("税抜き対象外",$8:$8,0),2))-INDIRECT(ADDRESS(ROW(),MATCH("税抜確認額",$8:$8,0),2)),ROUNDDOWN(($I511-$K511)/(1+INDIRECT(ADDRESS(ROW(),MATCH("税率",$8:$8,0),2))),0)-INDIRECT(ADDRESS(ROW(),MATCH("計算後税抜対象外",$8:$8,0),2))-INDIRECT(ADDRESS(ROW(),MATCH("税抜き対象外",$8:$8,0),2))-INDIRECT(ADDRESS(ROW(),MATCH("税抜確認額",$8:$8,0),)))</f>
        <v>0</v>
      </c>
      <c r="R511" s="120">
        <v>0.1</v>
      </c>
      <c r="S511" s="125"/>
      <c r="T511" s="125"/>
      <c r="U511" s="125"/>
      <c r="V511" s="122"/>
      <c r="W511" s="124">
        <f ca="1"/>
        <v>0</v>
      </c>
      <c r="X511" s="124">
        <f ca="1"/>
        <v>0</v>
      </c>
      <c r="Y511" s="124">
        <f ca="1"/>
        <v>0</v>
      </c>
      <c r="AD511">
        <f t="shared" si="43"/>
        <v>0</v>
      </c>
      <c r="AE511">
        <f t="shared" si="44"/>
        <v>0</v>
      </c>
      <c r="AF511">
        <f t="shared" si="45"/>
        <v>0</v>
      </c>
    </row>
    <row r="512" spans="3:32" hidden="1" outlineLevel="1">
      <c r="C512" s="13" t="s">
        <v>37</v>
      </c>
      <c r="D512" s="49">
        <f t="shared" si="48"/>
        <v>502</v>
      </c>
      <c r="E512" s="42"/>
      <c r="F512" s="63"/>
      <c r="G512" s="51"/>
      <c r="H512" s="51"/>
      <c r="I512" s="58">
        <v>0</v>
      </c>
      <c r="J512" s="69">
        <v>0.1</v>
      </c>
      <c r="K512" s="58"/>
      <c r="L512" s="70">
        <f t="shared" si="49"/>
        <v>0</v>
      </c>
      <c r="M512" s="51"/>
      <c r="N512" s="51"/>
      <c r="O512" s="7"/>
      <c r="P512" s="101">
        <f t="shared" si="47"/>
        <v>502</v>
      </c>
      <c r="Q512" s="119" cm="1">
        <f t="array" aca="1" ref="Q512" ca="1">IF($J512=INDIRECT(ADDRESS(ROW(),MATCH("税率",$8:$8,0),2)),$L512-INDIRECT(ADDRESS(ROW(),MATCH("計算後税抜対象外",$8:$8,0),2))-INDIRECT(ADDRESS(ROW(),MATCH("税抜き対象外",$8:$8,0),2))-INDIRECT(ADDRESS(ROW(),MATCH("税抜確認額",$8:$8,0),2)),ROUNDDOWN(($I512-$K512)/(1+INDIRECT(ADDRESS(ROW(),MATCH("税率",$8:$8,0),2))),0)-INDIRECT(ADDRESS(ROW(),MATCH("計算後税抜対象外",$8:$8,0),2))-INDIRECT(ADDRESS(ROW(),MATCH("税抜き対象外",$8:$8,0),2))-INDIRECT(ADDRESS(ROW(),MATCH("税抜確認額",$8:$8,0),)))</f>
        <v>0</v>
      </c>
      <c r="R512" s="120">
        <v>0.1</v>
      </c>
      <c r="S512" s="125"/>
      <c r="T512" s="125"/>
      <c r="U512" s="125"/>
      <c r="V512" s="122"/>
      <c r="W512" s="124">
        <f ca="1"/>
        <v>0</v>
      </c>
      <c r="X512" s="124">
        <f ca="1"/>
        <v>0</v>
      </c>
      <c r="Y512" s="124">
        <f ca="1"/>
        <v>0</v>
      </c>
      <c r="AD512">
        <f t="shared" si="43"/>
        <v>0</v>
      </c>
      <c r="AE512">
        <f t="shared" si="44"/>
        <v>0</v>
      </c>
      <c r="AF512">
        <f t="shared" si="45"/>
        <v>0</v>
      </c>
    </row>
    <row r="513" spans="3:32" hidden="1" outlineLevel="1">
      <c r="C513" s="13" t="s">
        <v>37</v>
      </c>
      <c r="D513" s="49">
        <f t="shared" si="48"/>
        <v>503</v>
      </c>
      <c r="E513" s="42"/>
      <c r="F513" s="63"/>
      <c r="G513" s="51"/>
      <c r="H513" s="51"/>
      <c r="I513" s="58">
        <v>0</v>
      </c>
      <c r="J513" s="69">
        <v>0.1</v>
      </c>
      <c r="K513" s="58"/>
      <c r="L513" s="70">
        <f t="shared" si="49"/>
        <v>0</v>
      </c>
      <c r="M513" s="51"/>
      <c r="N513" s="51"/>
      <c r="O513" s="7"/>
      <c r="P513" s="101">
        <f t="shared" si="47"/>
        <v>503</v>
      </c>
      <c r="Q513" s="119" cm="1">
        <f t="array" aca="1" ref="Q513" ca="1">IF($J513=INDIRECT(ADDRESS(ROW(),MATCH("税率",$8:$8,0),2)),$L513-INDIRECT(ADDRESS(ROW(),MATCH("計算後税抜対象外",$8:$8,0),2))-INDIRECT(ADDRESS(ROW(),MATCH("税抜き対象外",$8:$8,0),2))-INDIRECT(ADDRESS(ROW(),MATCH("税抜確認額",$8:$8,0),2)),ROUNDDOWN(($I513-$K513)/(1+INDIRECT(ADDRESS(ROW(),MATCH("税率",$8:$8,0),2))),0)-INDIRECT(ADDRESS(ROW(),MATCH("計算後税抜対象外",$8:$8,0),2))-INDIRECT(ADDRESS(ROW(),MATCH("税抜き対象外",$8:$8,0),2))-INDIRECT(ADDRESS(ROW(),MATCH("税抜確認額",$8:$8,0),)))</f>
        <v>0</v>
      </c>
      <c r="R513" s="120">
        <v>0.1</v>
      </c>
      <c r="S513" s="125"/>
      <c r="T513" s="125"/>
      <c r="U513" s="125"/>
      <c r="V513" s="122"/>
      <c r="W513" s="124">
        <f ca="1"/>
        <v>0</v>
      </c>
      <c r="X513" s="124">
        <f ca="1"/>
        <v>0</v>
      </c>
      <c r="Y513" s="124">
        <f ca="1"/>
        <v>0</v>
      </c>
      <c r="AD513">
        <f t="shared" si="43"/>
        <v>0</v>
      </c>
      <c r="AE513">
        <f t="shared" si="44"/>
        <v>0</v>
      </c>
      <c r="AF513">
        <f t="shared" si="45"/>
        <v>0</v>
      </c>
    </row>
    <row r="514" spans="3:32" hidden="1" outlineLevel="1">
      <c r="C514" s="13" t="s">
        <v>37</v>
      </c>
      <c r="D514" s="49">
        <f t="shared" si="48"/>
        <v>504</v>
      </c>
      <c r="E514" s="42"/>
      <c r="F514" s="63"/>
      <c r="G514" s="51"/>
      <c r="H514" s="51"/>
      <c r="I514" s="58">
        <v>0</v>
      </c>
      <c r="J514" s="69">
        <v>0.1</v>
      </c>
      <c r="K514" s="58"/>
      <c r="L514" s="70">
        <f t="shared" si="49"/>
        <v>0</v>
      </c>
      <c r="M514" s="51"/>
      <c r="N514" s="51"/>
      <c r="O514" s="7"/>
      <c r="P514" s="101">
        <f t="shared" si="47"/>
        <v>504</v>
      </c>
      <c r="Q514" s="119" cm="1">
        <f t="array" aca="1" ref="Q514" ca="1">IF($J514=INDIRECT(ADDRESS(ROW(),MATCH("税率",$8:$8,0),2)),$L514-INDIRECT(ADDRESS(ROW(),MATCH("計算後税抜対象外",$8:$8,0),2))-INDIRECT(ADDRESS(ROW(),MATCH("税抜き対象外",$8:$8,0),2))-INDIRECT(ADDRESS(ROW(),MATCH("税抜確認額",$8:$8,0),2)),ROUNDDOWN(($I514-$K514)/(1+INDIRECT(ADDRESS(ROW(),MATCH("税率",$8:$8,0),2))),0)-INDIRECT(ADDRESS(ROW(),MATCH("計算後税抜対象外",$8:$8,0),2))-INDIRECT(ADDRESS(ROW(),MATCH("税抜き対象外",$8:$8,0),2))-INDIRECT(ADDRESS(ROW(),MATCH("税抜確認額",$8:$8,0),)))</f>
        <v>0</v>
      </c>
      <c r="R514" s="120">
        <v>0.1</v>
      </c>
      <c r="S514" s="125"/>
      <c r="T514" s="125"/>
      <c r="U514" s="125"/>
      <c r="V514" s="122"/>
      <c r="W514" s="124">
        <f ca="1"/>
        <v>0</v>
      </c>
      <c r="X514" s="124">
        <f ca="1"/>
        <v>0</v>
      </c>
      <c r="Y514" s="124">
        <f ca="1"/>
        <v>0</v>
      </c>
      <c r="AD514">
        <f t="shared" si="43"/>
        <v>0</v>
      </c>
      <c r="AE514">
        <f t="shared" si="44"/>
        <v>0</v>
      </c>
      <c r="AF514">
        <f t="shared" si="45"/>
        <v>0</v>
      </c>
    </row>
    <row r="515" spans="3:32" hidden="1" outlineLevel="1">
      <c r="C515" s="13" t="s">
        <v>37</v>
      </c>
      <c r="D515" s="49">
        <f t="shared" si="48"/>
        <v>505</v>
      </c>
      <c r="E515" s="42"/>
      <c r="F515" s="63"/>
      <c r="G515" s="51"/>
      <c r="H515" s="51"/>
      <c r="I515" s="58">
        <v>0</v>
      </c>
      <c r="J515" s="69">
        <v>0.1</v>
      </c>
      <c r="K515" s="58"/>
      <c r="L515" s="70">
        <f t="shared" si="49"/>
        <v>0</v>
      </c>
      <c r="M515" s="51"/>
      <c r="N515" s="51"/>
      <c r="O515" s="7"/>
      <c r="P515" s="101">
        <f t="shared" si="47"/>
        <v>505</v>
      </c>
      <c r="Q515" s="119" cm="1">
        <f t="array" aca="1" ref="Q515" ca="1">IF($J515=INDIRECT(ADDRESS(ROW(),MATCH("税率",$8:$8,0),2)),$L515-INDIRECT(ADDRESS(ROW(),MATCH("計算後税抜対象外",$8:$8,0),2))-INDIRECT(ADDRESS(ROW(),MATCH("税抜き対象外",$8:$8,0),2))-INDIRECT(ADDRESS(ROW(),MATCH("税抜確認額",$8:$8,0),2)),ROUNDDOWN(($I515-$K515)/(1+INDIRECT(ADDRESS(ROW(),MATCH("税率",$8:$8,0),2))),0)-INDIRECT(ADDRESS(ROW(),MATCH("計算後税抜対象外",$8:$8,0),2))-INDIRECT(ADDRESS(ROW(),MATCH("税抜き対象外",$8:$8,0),2))-INDIRECT(ADDRESS(ROW(),MATCH("税抜確認額",$8:$8,0),)))</f>
        <v>0</v>
      </c>
      <c r="R515" s="120">
        <v>0.1</v>
      </c>
      <c r="S515" s="125"/>
      <c r="T515" s="125"/>
      <c r="U515" s="125"/>
      <c r="V515" s="122"/>
      <c r="W515" s="124">
        <f ca="1"/>
        <v>0</v>
      </c>
      <c r="X515" s="124">
        <f ca="1"/>
        <v>0</v>
      </c>
      <c r="Y515" s="124">
        <f ca="1"/>
        <v>0</v>
      </c>
      <c r="AD515">
        <f t="shared" si="43"/>
        <v>0</v>
      </c>
      <c r="AE515">
        <f t="shared" si="44"/>
        <v>0</v>
      </c>
      <c r="AF515">
        <f t="shared" si="45"/>
        <v>0</v>
      </c>
    </row>
    <row r="516" spans="3:32" hidden="1" outlineLevel="1">
      <c r="C516" s="13" t="s">
        <v>37</v>
      </c>
      <c r="D516" s="49">
        <f t="shared" si="48"/>
        <v>506</v>
      </c>
      <c r="E516" s="42"/>
      <c r="F516" s="63"/>
      <c r="G516" s="51"/>
      <c r="H516" s="51"/>
      <c r="I516" s="58">
        <v>0</v>
      </c>
      <c r="J516" s="69">
        <v>0.1</v>
      </c>
      <c r="K516" s="58"/>
      <c r="L516" s="70">
        <f t="shared" si="49"/>
        <v>0</v>
      </c>
      <c r="M516" s="51"/>
      <c r="N516" s="51"/>
      <c r="O516" s="7"/>
      <c r="P516" s="101">
        <f t="shared" si="47"/>
        <v>506</v>
      </c>
      <c r="Q516" s="119" cm="1">
        <f t="array" aca="1" ref="Q516" ca="1">IF($J516=INDIRECT(ADDRESS(ROW(),MATCH("税率",$8:$8,0),2)),$L516-INDIRECT(ADDRESS(ROW(),MATCH("計算後税抜対象外",$8:$8,0),2))-INDIRECT(ADDRESS(ROW(),MATCH("税抜き対象外",$8:$8,0),2))-INDIRECT(ADDRESS(ROW(),MATCH("税抜確認額",$8:$8,0),2)),ROUNDDOWN(($I516-$K516)/(1+INDIRECT(ADDRESS(ROW(),MATCH("税率",$8:$8,0),2))),0)-INDIRECT(ADDRESS(ROW(),MATCH("計算後税抜対象外",$8:$8,0),2))-INDIRECT(ADDRESS(ROW(),MATCH("税抜き対象外",$8:$8,0),2))-INDIRECT(ADDRESS(ROW(),MATCH("税抜確認額",$8:$8,0),)))</f>
        <v>0</v>
      </c>
      <c r="R516" s="120">
        <v>0.1</v>
      </c>
      <c r="S516" s="125"/>
      <c r="T516" s="125"/>
      <c r="U516" s="125"/>
      <c r="V516" s="122"/>
      <c r="W516" s="124">
        <f ca="1"/>
        <v>0</v>
      </c>
      <c r="X516" s="124">
        <f ca="1"/>
        <v>0</v>
      </c>
      <c r="Y516" s="124">
        <f ca="1"/>
        <v>0</v>
      </c>
      <c r="AD516">
        <f t="shared" si="43"/>
        <v>0</v>
      </c>
      <c r="AE516">
        <f t="shared" si="44"/>
        <v>0</v>
      </c>
      <c r="AF516">
        <f t="shared" si="45"/>
        <v>0</v>
      </c>
    </row>
    <row r="517" spans="3:32" hidden="1" outlineLevel="1">
      <c r="C517" s="13" t="s">
        <v>37</v>
      </c>
      <c r="D517" s="49">
        <f t="shared" si="48"/>
        <v>507</v>
      </c>
      <c r="E517" s="42"/>
      <c r="F517" s="63"/>
      <c r="G517" s="51"/>
      <c r="H517" s="51"/>
      <c r="I517" s="58">
        <v>0</v>
      </c>
      <c r="J517" s="69">
        <v>0.1</v>
      </c>
      <c r="K517" s="58"/>
      <c r="L517" s="70">
        <f t="shared" si="49"/>
        <v>0</v>
      </c>
      <c r="M517" s="51"/>
      <c r="N517" s="51"/>
      <c r="O517" s="7"/>
      <c r="P517" s="101">
        <f t="shared" si="47"/>
        <v>507</v>
      </c>
      <c r="Q517" s="119" cm="1">
        <f t="array" aca="1" ref="Q517" ca="1">IF($J517=INDIRECT(ADDRESS(ROW(),MATCH("税率",$8:$8,0),2)),$L517-INDIRECT(ADDRESS(ROW(),MATCH("計算後税抜対象外",$8:$8,0),2))-INDIRECT(ADDRESS(ROW(),MATCH("税抜き対象外",$8:$8,0),2))-INDIRECT(ADDRESS(ROW(),MATCH("税抜確認額",$8:$8,0),2)),ROUNDDOWN(($I517-$K517)/(1+INDIRECT(ADDRESS(ROW(),MATCH("税率",$8:$8,0),2))),0)-INDIRECT(ADDRESS(ROW(),MATCH("計算後税抜対象外",$8:$8,0),2))-INDIRECT(ADDRESS(ROW(),MATCH("税抜き対象外",$8:$8,0),2))-INDIRECT(ADDRESS(ROW(),MATCH("税抜確認額",$8:$8,0),)))</f>
        <v>0</v>
      </c>
      <c r="R517" s="120">
        <v>0.1</v>
      </c>
      <c r="S517" s="125"/>
      <c r="T517" s="125"/>
      <c r="U517" s="125"/>
      <c r="V517" s="122"/>
      <c r="W517" s="124">
        <f ca="1"/>
        <v>0</v>
      </c>
      <c r="X517" s="124">
        <f ca="1"/>
        <v>0</v>
      </c>
      <c r="Y517" s="124">
        <f ca="1"/>
        <v>0</v>
      </c>
      <c r="AD517">
        <f t="shared" si="43"/>
        <v>0</v>
      </c>
      <c r="AE517">
        <f t="shared" si="44"/>
        <v>0</v>
      </c>
      <c r="AF517">
        <f t="shared" si="45"/>
        <v>0</v>
      </c>
    </row>
    <row r="518" spans="3:32" hidden="1" outlineLevel="1">
      <c r="C518" s="13" t="s">
        <v>37</v>
      </c>
      <c r="D518" s="49">
        <f t="shared" si="48"/>
        <v>508</v>
      </c>
      <c r="E518" s="42"/>
      <c r="F518" s="63"/>
      <c r="G518" s="51"/>
      <c r="H518" s="51"/>
      <c r="I518" s="58">
        <v>0</v>
      </c>
      <c r="J518" s="69">
        <v>0.1</v>
      </c>
      <c r="K518" s="58"/>
      <c r="L518" s="70">
        <f t="shared" si="49"/>
        <v>0</v>
      </c>
      <c r="M518" s="51"/>
      <c r="N518" s="51"/>
      <c r="O518" s="7"/>
      <c r="P518" s="101">
        <f t="shared" si="47"/>
        <v>508</v>
      </c>
      <c r="Q518" s="119" cm="1">
        <f t="array" aca="1" ref="Q518" ca="1">IF($J518=INDIRECT(ADDRESS(ROW(),MATCH("税率",$8:$8,0),2)),$L518-INDIRECT(ADDRESS(ROW(),MATCH("計算後税抜対象外",$8:$8,0),2))-INDIRECT(ADDRESS(ROW(),MATCH("税抜き対象外",$8:$8,0),2))-INDIRECT(ADDRESS(ROW(),MATCH("税抜確認額",$8:$8,0),2)),ROUNDDOWN(($I518-$K518)/(1+INDIRECT(ADDRESS(ROW(),MATCH("税率",$8:$8,0),2))),0)-INDIRECT(ADDRESS(ROW(),MATCH("計算後税抜対象外",$8:$8,0),2))-INDIRECT(ADDRESS(ROW(),MATCH("税抜き対象外",$8:$8,0),2))-INDIRECT(ADDRESS(ROW(),MATCH("税抜確認額",$8:$8,0),)))</f>
        <v>0</v>
      </c>
      <c r="R518" s="120">
        <v>0.1</v>
      </c>
      <c r="S518" s="125"/>
      <c r="T518" s="125"/>
      <c r="U518" s="125"/>
      <c r="V518" s="122"/>
      <c r="W518" s="124">
        <f ca="1"/>
        <v>0</v>
      </c>
      <c r="X518" s="124">
        <f ca="1"/>
        <v>0</v>
      </c>
      <c r="Y518" s="124">
        <f ca="1"/>
        <v>0</v>
      </c>
      <c r="AD518">
        <f t="shared" si="43"/>
        <v>0</v>
      </c>
      <c r="AE518">
        <f t="shared" si="44"/>
        <v>0</v>
      </c>
      <c r="AF518">
        <f t="shared" si="45"/>
        <v>0</v>
      </c>
    </row>
    <row r="519" spans="3:32" hidden="1" outlineLevel="1">
      <c r="C519" s="13" t="s">
        <v>37</v>
      </c>
      <c r="D519" s="49">
        <f t="shared" si="48"/>
        <v>509</v>
      </c>
      <c r="E519" s="42"/>
      <c r="F519" s="63"/>
      <c r="G519" s="51"/>
      <c r="H519" s="51"/>
      <c r="I519" s="58">
        <v>0</v>
      </c>
      <c r="J519" s="69">
        <v>0.1</v>
      </c>
      <c r="K519" s="58"/>
      <c r="L519" s="70">
        <f t="shared" si="49"/>
        <v>0</v>
      </c>
      <c r="M519" s="51"/>
      <c r="N519" s="51"/>
      <c r="O519" s="7"/>
      <c r="P519" s="101">
        <f t="shared" si="47"/>
        <v>509</v>
      </c>
      <c r="Q519" s="119" cm="1">
        <f t="array" aca="1" ref="Q519" ca="1">IF($J519=INDIRECT(ADDRESS(ROW(),MATCH("税率",$8:$8,0),2)),$L519-INDIRECT(ADDRESS(ROW(),MATCH("計算後税抜対象外",$8:$8,0),2))-INDIRECT(ADDRESS(ROW(),MATCH("税抜き対象外",$8:$8,0),2))-INDIRECT(ADDRESS(ROW(),MATCH("税抜確認額",$8:$8,0),2)),ROUNDDOWN(($I519-$K519)/(1+INDIRECT(ADDRESS(ROW(),MATCH("税率",$8:$8,0),2))),0)-INDIRECT(ADDRESS(ROW(),MATCH("計算後税抜対象外",$8:$8,0),2))-INDIRECT(ADDRESS(ROW(),MATCH("税抜き対象外",$8:$8,0),2))-INDIRECT(ADDRESS(ROW(),MATCH("税抜確認額",$8:$8,0),)))</f>
        <v>0</v>
      </c>
      <c r="R519" s="120">
        <v>0.1</v>
      </c>
      <c r="S519" s="125"/>
      <c r="T519" s="125"/>
      <c r="U519" s="125"/>
      <c r="V519" s="122"/>
      <c r="W519" s="124">
        <f ca="1"/>
        <v>0</v>
      </c>
      <c r="X519" s="124">
        <f ca="1"/>
        <v>0</v>
      </c>
      <c r="Y519" s="124">
        <f ca="1"/>
        <v>0</v>
      </c>
      <c r="AD519">
        <f t="shared" si="43"/>
        <v>0</v>
      </c>
      <c r="AE519">
        <f t="shared" si="44"/>
        <v>0</v>
      </c>
      <c r="AF519">
        <f t="shared" si="45"/>
        <v>0</v>
      </c>
    </row>
    <row r="520" spans="3:32" hidden="1" outlineLevel="1">
      <c r="C520" s="13" t="s">
        <v>37</v>
      </c>
      <c r="D520" s="49">
        <f t="shared" si="48"/>
        <v>510</v>
      </c>
      <c r="E520" s="42"/>
      <c r="F520" s="63"/>
      <c r="G520" s="51"/>
      <c r="H520" s="51"/>
      <c r="I520" s="58">
        <v>0</v>
      </c>
      <c r="J520" s="69">
        <v>0.1</v>
      </c>
      <c r="K520" s="58"/>
      <c r="L520" s="70">
        <f t="shared" si="49"/>
        <v>0</v>
      </c>
      <c r="M520" s="51"/>
      <c r="N520" s="51"/>
      <c r="O520" s="7"/>
      <c r="P520" s="101">
        <f t="shared" si="47"/>
        <v>510</v>
      </c>
      <c r="Q520" s="119" cm="1">
        <f t="array" aca="1" ref="Q520" ca="1">IF($J520=INDIRECT(ADDRESS(ROW(),MATCH("税率",$8:$8,0),2)),$L520-INDIRECT(ADDRESS(ROW(),MATCH("計算後税抜対象外",$8:$8,0),2))-INDIRECT(ADDRESS(ROW(),MATCH("税抜き対象外",$8:$8,0),2))-INDIRECT(ADDRESS(ROW(),MATCH("税抜確認額",$8:$8,0),2)),ROUNDDOWN(($I520-$K520)/(1+INDIRECT(ADDRESS(ROW(),MATCH("税率",$8:$8,0),2))),0)-INDIRECT(ADDRESS(ROW(),MATCH("計算後税抜対象外",$8:$8,0),2))-INDIRECT(ADDRESS(ROW(),MATCH("税抜き対象外",$8:$8,0),2))-INDIRECT(ADDRESS(ROW(),MATCH("税抜確認額",$8:$8,0),)))</f>
        <v>0</v>
      </c>
      <c r="R520" s="120">
        <v>0.1</v>
      </c>
      <c r="S520" s="125"/>
      <c r="T520" s="125"/>
      <c r="U520" s="125"/>
      <c r="V520" s="122"/>
      <c r="W520" s="124">
        <f ca="1"/>
        <v>0</v>
      </c>
      <c r="X520" s="124">
        <f ca="1"/>
        <v>0</v>
      </c>
      <c r="Y520" s="124">
        <f ca="1"/>
        <v>0</v>
      </c>
      <c r="AD520">
        <f t="shared" si="43"/>
        <v>0</v>
      </c>
      <c r="AE520">
        <f t="shared" si="44"/>
        <v>0</v>
      </c>
      <c r="AF520">
        <f t="shared" si="45"/>
        <v>0</v>
      </c>
    </row>
    <row r="521" spans="3:32" hidden="1" outlineLevel="1">
      <c r="C521" s="13" t="s">
        <v>37</v>
      </c>
      <c r="D521" s="49">
        <f t="shared" si="48"/>
        <v>511</v>
      </c>
      <c r="E521" s="42"/>
      <c r="F521" s="63"/>
      <c r="G521" s="51"/>
      <c r="H521" s="51"/>
      <c r="I521" s="58">
        <v>0</v>
      </c>
      <c r="J521" s="69">
        <v>0.1</v>
      </c>
      <c r="K521" s="58"/>
      <c r="L521" s="70">
        <f t="shared" si="49"/>
        <v>0</v>
      </c>
      <c r="M521" s="51"/>
      <c r="N521" s="51"/>
      <c r="O521" s="7"/>
      <c r="P521" s="101">
        <f t="shared" si="47"/>
        <v>511</v>
      </c>
      <c r="Q521" s="119" cm="1">
        <f t="array" aca="1" ref="Q521" ca="1">IF($J521=INDIRECT(ADDRESS(ROW(),MATCH("税率",$8:$8,0),2)),$L521-INDIRECT(ADDRESS(ROW(),MATCH("計算後税抜対象外",$8:$8,0),2))-INDIRECT(ADDRESS(ROW(),MATCH("税抜き対象外",$8:$8,0),2))-INDIRECT(ADDRESS(ROW(),MATCH("税抜確認額",$8:$8,0),2)),ROUNDDOWN(($I521-$K521)/(1+INDIRECT(ADDRESS(ROW(),MATCH("税率",$8:$8,0),2))),0)-INDIRECT(ADDRESS(ROW(),MATCH("計算後税抜対象外",$8:$8,0),2))-INDIRECT(ADDRESS(ROW(),MATCH("税抜き対象外",$8:$8,0),2))-INDIRECT(ADDRESS(ROW(),MATCH("税抜確認額",$8:$8,0),)))</f>
        <v>0</v>
      </c>
      <c r="R521" s="120">
        <v>0.1</v>
      </c>
      <c r="S521" s="125"/>
      <c r="T521" s="125"/>
      <c r="U521" s="125"/>
      <c r="V521" s="122"/>
      <c r="W521" s="124">
        <f ca="1"/>
        <v>0</v>
      </c>
      <c r="X521" s="124">
        <f ca="1"/>
        <v>0</v>
      </c>
      <c r="Y521" s="124">
        <f ca="1"/>
        <v>0</v>
      </c>
      <c r="AD521">
        <f t="shared" ref="AD521:AD584" si="50">IF(E521="",IF(OR(F521&lt;&gt;"",I521&lt;&gt;0)=TRUE,1,0),0)</f>
        <v>0</v>
      </c>
      <c r="AE521">
        <f t="shared" ref="AE521:AE584" si="51">IF(F521="",IF(OR(E521&lt;&gt;"",I521&lt;&gt;0)=TRUE,1,0),0)</f>
        <v>0</v>
      </c>
      <c r="AF521">
        <f t="shared" ref="AF521:AF584" si="52">IF(I521=0,IF(OR(E521&lt;&gt;"",F521&lt;&gt;"")=TRUE,1,0),0)</f>
        <v>0</v>
      </c>
    </row>
    <row r="522" spans="3:32" hidden="1" outlineLevel="1">
      <c r="C522" s="13" t="s">
        <v>37</v>
      </c>
      <c r="D522" s="49">
        <f t="shared" si="48"/>
        <v>512</v>
      </c>
      <c r="E522" s="42"/>
      <c r="F522" s="63"/>
      <c r="G522" s="51"/>
      <c r="H522" s="51"/>
      <c r="I522" s="58">
        <v>0</v>
      </c>
      <c r="J522" s="69">
        <v>0.1</v>
      </c>
      <c r="K522" s="58"/>
      <c r="L522" s="70">
        <f t="shared" si="49"/>
        <v>0</v>
      </c>
      <c r="M522" s="51"/>
      <c r="N522" s="51"/>
      <c r="O522" s="7"/>
      <c r="P522" s="101">
        <f t="shared" ref="P522:P585" si="53">$D522</f>
        <v>512</v>
      </c>
      <c r="Q522" s="119" cm="1">
        <f t="array" aca="1" ref="Q522" ca="1">IF($J522=INDIRECT(ADDRESS(ROW(),MATCH("税率",$8:$8,0),2)),$L522-INDIRECT(ADDRESS(ROW(),MATCH("計算後税抜対象外",$8:$8,0),2))-INDIRECT(ADDRESS(ROW(),MATCH("税抜き対象外",$8:$8,0),2))-INDIRECT(ADDRESS(ROW(),MATCH("税抜確認額",$8:$8,0),2)),ROUNDDOWN(($I522-$K522)/(1+INDIRECT(ADDRESS(ROW(),MATCH("税率",$8:$8,0),2))),0)-INDIRECT(ADDRESS(ROW(),MATCH("計算後税抜対象外",$8:$8,0),2))-INDIRECT(ADDRESS(ROW(),MATCH("税抜き対象外",$8:$8,0),2))-INDIRECT(ADDRESS(ROW(),MATCH("税抜確認額",$8:$8,0),)))</f>
        <v>0</v>
      </c>
      <c r="R522" s="120">
        <v>0.1</v>
      </c>
      <c r="S522" s="125"/>
      <c r="T522" s="125"/>
      <c r="U522" s="125"/>
      <c r="V522" s="122"/>
      <c r="W522" s="124">
        <f ca="1"/>
        <v>0</v>
      </c>
      <c r="X522" s="124">
        <f ca="1"/>
        <v>0</v>
      </c>
      <c r="Y522" s="124">
        <f ca="1"/>
        <v>0</v>
      </c>
      <c r="AD522">
        <f t="shared" si="50"/>
        <v>0</v>
      </c>
      <c r="AE522">
        <f t="shared" si="51"/>
        <v>0</v>
      </c>
      <c r="AF522">
        <f t="shared" si="52"/>
        <v>0</v>
      </c>
    </row>
    <row r="523" spans="3:32" hidden="1" outlineLevel="1">
      <c r="C523" s="13" t="s">
        <v>37</v>
      </c>
      <c r="D523" s="49">
        <f t="shared" si="48"/>
        <v>513</v>
      </c>
      <c r="E523" s="42"/>
      <c r="F523" s="63"/>
      <c r="G523" s="51"/>
      <c r="H523" s="51"/>
      <c r="I523" s="58">
        <v>0</v>
      </c>
      <c r="J523" s="69">
        <v>0.1</v>
      </c>
      <c r="K523" s="58"/>
      <c r="L523" s="70">
        <f t="shared" si="49"/>
        <v>0</v>
      </c>
      <c r="M523" s="51"/>
      <c r="N523" s="51"/>
      <c r="O523" s="7"/>
      <c r="P523" s="101">
        <f t="shared" si="53"/>
        <v>513</v>
      </c>
      <c r="Q523" s="119" cm="1">
        <f t="array" aca="1" ref="Q523" ca="1">IF($J523=INDIRECT(ADDRESS(ROW(),MATCH("税率",$8:$8,0),2)),$L523-INDIRECT(ADDRESS(ROW(),MATCH("計算後税抜対象外",$8:$8,0),2))-INDIRECT(ADDRESS(ROW(),MATCH("税抜き対象外",$8:$8,0),2))-INDIRECT(ADDRESS(ROW(),MATCH("税抜確認額",$8:$8,0),2)),ROUNDDOWN(($I523-$K523)/(1+INDIRECT(ADDRESS(ROW(),MATCH("税率",$8:$8,0),2))),0)-INDIRECT(ADDRESS(ROW(),MATCH("計算後税抜対象外",$8:$8,0),2))-INDIRECT(ADDRESS(ROW(),MATCH("税抜き対象外",$8:$8,0),2))-INDIRECT(ADDRESS(ROW(),MATCH("税抜確認額",$8:$8,0),)))</f>
        <v>0</v>
      </c>
      <c r="R523" s="120">
        <v>0.1</v>
      </c>
      <c r="S523" s="125"/>
      <c r="T523" s="125"/>
      <c r="U523" s="125"/>
      <c r="V523" s="122"/>
      <c r="W523" s="124">
        <f ca="1"/>
        <v>0</v>
      </c>
      <c r="X523" s="124">
        <f ca="1"/>
        <v>0</v>
      </c>
      <c r="Y523" s="124">
        <f ca="1"/>
        <v>0</v>
      </c>
      <c r="AD523">
        <f t="shared" si="50"/>
        <v>0</v>
      </c>
      <c r="AE523">
        <f t="shared" si="51"/>
        <v>0</v>
      </c>
      <c r="AF523">
        <f t="shared" si="52"/>
        <v>0</v>
      </c>
    </row>
    <row r="524" spans="3:32" hidden="1" outlineLevel="1">
      <c r="C524" s="13" t="s">
        <v>37</v>
      </c>
      <c r="D524" s="49">
        <f t="shared" si="48"/>
        <v>514</v>
      </c>
      <c r="E524" s="42"/>
      <c r="F524" s="63"/>
      <c r="G524" s="51"/>
      <c r="H524" s="51"/>
      <c r="I524" s="58">
        <v>0</v>
      </c>
      <c r="J524" s="69">
        <v>0.1</v>
      </c>
      <c r="K524" s="58"/>
      <c r="L524" s="70">
        <f t="shared" si="49"/>
        <v>0</v>
      </c>
      <c r="M524" s="51"/>
      <c r="N524" s="51"/>
      <c r="O524" s="7"/>
      <c r="P524" s="101">
        <f t="shared" si="53"/>
        <v>514</v>
      </c>
      <c r="Q524" s="119" cm="1">
        <f t="array" aca="1" ref="Q524" ca="1">IF($J524=INDIRECT(ADDRESS(ROW(),MATCH("税率",$8:$8,0),2)),$L524-INDIRECT(ADDRESS(ROW(),MATCH("計算後税抜対象外",$8:$8,0),2))-INDIRECT(ADDRESS(ROW(),MATCH("税抜き対象外",$8:$8,0),2))-INDIRECT(ADDRESS(ROW(),MATCH("税抜確認額",$8:$8,0),2)),ROUNDDOWN(($I524-$K524)/(1+INDIRECT(ADDRESS(ROW(),MATCH("税率",$8:$8,0),2))),0)-INDIRECT(ADDRESS(ROW(),MATCH("計算後税抜対象外",$8:$8,0),2))-INDIRECT(ADDRESS(ROW(),MATCH("税抜き対象外",$8:$8,0),2))-INDIRECT(ADDRESS(ROW(),MATCH("税抜確認額",$8:$8,0),)))</f>
        <v>0</v>
      </c>
      <c r="R524" s="120">
        <v>0.1</v>
      </c>
      <c r="S524" s="125"/>
      <c r="T524" s="125"/>
      <c r="U524" s="125"/>
      <c r="V524" s="122"/>
      <c r="W524" s="124">
        <f ca="1"/>
        <v>0</v>
      </c>
      <c r="X524" s="124">
        <f ca="1"/>
        <v>0</v>
      </c>
      <c r="Y524" s="124">
        <f ca="1"/>
        <v>0</v>
      </c>
      <c r="AD524">
        <f t="shared" si="50"/>
        <v>0</v>
      </c>
      <c r="AE524">
        <f t="shared" si="51"/>
        <v>0</v>
      </c>
      <c r="AF524">
        <f t="shared" si="52"/>
        <v>0</v>
      </c>
    </row>
    <row r="525" spans="3:32" hidden="1" outlineLevel="1">
      <c r="C525" s="13" t="s">
        <v>37</v>
      </c>
      <c r="D525" s="49">
        <f t="shared" si="48"/>
        <v>515</v>
      </c>
      <c r="E525" s="42"/>
      <c r="F525" s="63"/>
      <c r="G525" s="51"/>
      <c r="H525" s="51"/>
      <c r="I525" s="58">
        <v>0</v>
      </c>
      <c r="J525" s="69">
        <v>0.1</v>
      </c>
      <c r="K525" s="58"/>
      <c r="L525" s="70">
        <f t="shared" si="49"/>
        <v>0</v>
      </c>
      <c r="M525" s="51"/>
      <c r="N525" s="51"/>
      <c r="O525" s="7"/>
      <c r="P525" s="101">
        <f t="shared" si="53"/>
        <v>515</v>
      </c>
      <c r="Q525" s="119" cm="1">
        <f t="array" aca="1" ref="Q525" ca="1">IF($J525=INDIRECT(ADDRESS(ROW(),MATCH("税率",$8:$8,0),2)),$L525-INDIRECT(ADDRESS(ROW(),MATCH("計算後税抜対象外",$8:$8,0),2))-INDIRECT(ADDRESS(ROW(),MATCH("税抜き対象外",$8:$8,0),2))-INDIRECT(ADDRESS(ROW(),MATCH("税抜確認額",$8:$8,0),2)),ROUNDDOWN(($I525-$K525)/(1+INDIRECT(ADDRESS(ROW(),MATCH("税率",$8:$8,0),2))),0)-INDIRECT(ADDRESS(ROW(),MATCH("計算後税抜対象外",$8:$8,0),2))-INDIRECT(ADDRESS(ROW(),MATCH("税抜き対象外",$8:$8,0),2))-INDIRECT(ADDRESS(ROW(),MATCH("税抜確認額",$8:$8,0),)))</f>
        <v>0</v>
      </c>
      <c r="R525" s="120">
        <v>0.1</v>
      </c>
      <c r="S525" s="125"/>
      <c r="T525" s="125"/>
      <c r="U525" s="125"/>
      <c r="V525" s="122"/>
      <c r="W525" s="124">
        <f ca="1"/>
        <v>0</v>
      </c>
      <c r="X525" s="124">
        <f ca="1"/>
        <v>0</v>
      </c>
      <c r="Y525" s="124">
        <f ca="1"/>
        <v>0</v>
      </c>
      <c r="AD525">
        <f t="shared" si="50"/>
        <v>0</v>
      </c>
      <c r="AE525">
        <f t="shared" si="51"/>
        <v>0</v>
      </c>
      <c r="AF525">
        <f t="shared" si="52"/>
        <v>0</v>
      </c>
    </row>
    <row r="526" spans="3:32" hidden="1" outlineLevel="1">
      <c r="C526" s="13" t="s">
        <v>37</v>
      </c>
      <c r="D526" s="49">
        <f t="shared" si="48"/>
        <v>516</v>
      </c>
      <c r="E526" s="42"/>
      <c r="F526" s="63"/>
      <c r="G526" s="51"/>
      <c r="H526" s="51"/>
      <c r="I526" s="58">
        <v>0</v>
      </c>
      <c r="J526" s="69">
        <v>0.1</v>
      </c>
      <c r="K526" s="58"/>
      <c r="L526" s="70">
        <f t="shared" si="49"/>
        <v>0</v>
      </c>
      <c r="M526" s="51"/>
      <c r="N526" s="51"/>
      <c r="O526" s="7"/>
      <c r="P526" s="101">
        <f t="shared" si="53"/>
        <v>516</v>
      </c>
      <c r="Q526" s="119" cm="1">
        <f t="array" aca="1" ref="Q526" ca="1">IF($J526=INDIRECT(ADDRESS(ROW(),MATCH("税率",$8:$8,0),2)),$L526-INDIRECT(ADDRESS(ROW(),MATCH("計算後税抜対象外",$8:$8,0),2))-INDIRECT(ADDRESS(ROW(),MATCH("税抜き対象外",$8:$8,0),2))-INDIRECT(ADDRESS(ROW(),MATCH("税抜確認額",$8:$8,0),2)),ROUNDDOWN(($I526-$K526)/(1+INDIRECT(ADDRESS(ROW(),MATCH("税率",$8:$8,0),2))),0)-INDIRECT(ADDRESS(ROW(),MATCH("計算後税抜対象外",$8:$8,0),2))-INDIRECT(ADDRESS(ROW(),MATCH("税抜き対象外",$8:$8,0),2))-INDIRECT(ADDRESS(ROW(),MATCH("税抜確認額",$8:$8,0),)))</f>
        <v>0</v>
      </c>
      <c r="R526" s="120">
        <v>0.1</v>
      </c>
      <c r="S526" s="125"/>
      <c r="T526" s="125"/>
      <c r="U526" s="125"/>
      <c r="V526" s="122"/>
      <c r="W526" s="124">
        <f ca="1"/>
        <v>0</v>
      </c>
      <c r="X526" s="124">
        <f ca="1"/>
        <v>0</v>
      </c>
      <c r="Y526" s="124">
        <f ca="1"/>
        <v>0</v>
      </c>
      <c r="AD526">
        <f t="shared" si="50"/>
        <v>0</v>
      </c>
      <c r="AE526">
        <f t="shared" si="51"/>
        <v>0</v>
      </c>
      <c r="AF526">
        <f t="shared" si="52"/>
        <v>0</v>
      </c>
    </row>
    <row r="527" spans="3:32" hidden="1" outlineLevel="1">
      <c r="C527" s="13" t="s">
        <v>37</v>
      </c>
      <c r="D527" s="49">
        <f t="shared" si="48"/>
        <v>517</v>
      </c>
      <c r="E527" s="42"/>
      <c r="F527" s="63"/>
      <c r="G527" s="51"/>
      <c r="H527" s="51"/>
      <c r="I527" s="58">
        <v>0</v>
      </c>
      <c r="J527" s="69">
        <v>0.1</v>
      </c>
      <c r="K527" s="58"/>
      <c r="L527" s="70">
        <f t="shared" si="49"/>
        <v>0</v>
      </c>
      <c r="M527" s="51"/>
      <c r="N527" s="51"/>
      <c r="O527" s="7"/>
      <c r="P527" s="101">
        <f t="shared" si="53"/>
        <v>517</v>
      </c>
      <c r="Q527" s="119" cm="1">
        <f t="array" aca="1" ref="Q527" ca="1">IF($J527=INDIRECT(ADDRESS(ROW(),MATCH("税率",$8:$8,0),2)),$L527-INDIRECT(ADDRESS(ROW(),MATCH("計算後税抜対象外",$8:$8,0),2))-INDIRECT(ADDRESS(ROW(),MATCH("税抜き対象外",$8:$8,0),2))-INDIRECT(ADDRESS(ROW(),MATCH("税抜確認額",$8:$8,0),2)),ROUNDDOWN(($I527-$K527)/(1+INDIRECT(ADDRESS(ROW(),MATCH("税率",$8:$8,0),2))),0)-INDIRECT(ADDRESS(ROW(),MATCH("計算後税抜対象外",$8:$8,0),2))-INDIRECT(ADDRESS(ROW(),MATCH("税抜き対象外",$8:$8,0),2))-INDIRECT(ADDRESS(ROW(),MATCH("税抜確認額",$8:$8,0),)))</f>
        <v>0</v>
      </c>
      <c r="R527" s="120">
        <v>0.1</v>
      </c>
      <c r="S527" s="125"/>
      <c r="T527" s="125"/>
      <c r="U527" s="125"/>
      <c r="V527" s="122"/>
      <c r="W527" s="124">
        <f ca="1"/>
        <v>0</v>
      </c>
      <c r="X527" s="124">
        <f ca="1"/>
        <v>0</v>
      </c>
      <c r="Y527" s="124">
        <f ca="1"/>
        <v>0</v>
      </c>
      <c r="AD527">
        <f t="shared" si="50"/>
        <v>0</v>
      </c>
      <c r="AE527">
        <f t="shared" si="51"/>
        <v>0</v>
      </c>
      <c r="AF527">
        <f t="shared" si="52"/>
        <v>0</v>
      </c>
    </row>
    <row r="528" spans="3:32" hidden="1" outlineLevel="1">
      <c r="C528" s="13" t="s">
        <v>37</v>
      </c>
      <c r="D528" s="49">
        <f t="shared" si="48"/>
        <v>518</v>
      </c>
      <c r="E528" s="42"/>
      <c r="F528" s="63"/>
      <c r="G528" s="51"/>
      <c r="H528" s="51"/>
      <c r="I528" s="58">
        <v>0</v>
      </c>
      <c r="J528" s="69">
        <v>0.1</v>
      </c>
      <c r="K528" s="58"/>
      <c r="L528" s="70">
        <f t="shared" si="49"/>
        <v>0</v>
      </c>
      <c r="M528" s="51"/>
      <c r="N528" s="51"/>
      <c r="O528" s="7"/>
      <c r="P528" s="101">
        <f t="shared" si="53"/>
        <v>518</v>
      </c>
      <c r="Q528" s="119" cm="1">
        <f t="array" aca="1" ref="Q528" ca="1">IF($J528=INDIRECT(ADDRESS(ROW(),MATCH("税率",$8:$8,0),2)),$L528-INDIRECT(ADDRESS(ROW(),MATCH("計算後税抜対象外",$8:$8,0),2))-INDIRECT(ADDRESS(ROW(),MATCH("税抜き対象外",$8:$8,0),2))-INDIRECT(ADDRESS(ROW(),MATCH("税抜確認額",$8:$8,0),2)),ROUNDDOWN(($I528-$K528)/(1+INDIRECT(ADDRESS(ROW(),MATCH("税率",$8:$8,0),2))),0)-INDIRECT(ADDRESS(ROW(),MATCH("計算後税抜対象外",$8:$8,0),2))-INDIRECT(ADDRESS(ROW(),MATCH("税抜き対象外",$8:$8,0),2))-INDIRECT(ADDRESS(ROW(),MATCH("税抜確認額",$8:$8,0),)))</f>
        <v>0</v>
      </c>
      <c r="R528" s="120">
        <v>0.1</v>
      </c>
      <c r="S528" s="125"/>
      <c r="T528" s="125"/>
      <c r="U528" s="125"/>
      <c r="V528" s="122"/>
      <c r="W528" s="124">
        <f ca="1"/>
        <v>0</v>
      </c>
      <c r="X528" s="124">
        <f ca="1"/>
        <v>0</v>
      </c>
      <c r="Y528" s="124">
        <f ca="1"/>
        <v>0</v>
      </c>
      <c r="AD528">
        <f t="shared" si="50"/>
        <v>0</v>
      </c>
      <c r="AE528">
        <f t="shared" si="51"/>
        <v>0</v>
      </c>
      <c r="AF528">
        <f t="shared" si="52"/>
        <v>0</v>
      </c>
    </row>
    <row r="529" spans="3:32" hidden="1" outlineLevel="1">
      <c r="C529" s="13" t="s">
        <v>37</v>
      </c>
      <c r="D529" s="49">
        <f t="shared" si="48"/>
        <v>519</v>
      </c>
      <c r="E529" s="42"/>
      <c r="F529" s="63"/>
      <c r="G529" s="51"/>
      <c r="H529" s="51"/>
      <c r="I529" s="58">
        <v>0</v>
      </c>
      <c r="J529" s="69">
        <v>0.1</v>
      </c>
      <c r="K529" s="58"/>
      <c r="L529" s="70">
        <f t="shared" si="49"/>
        <v>0</v>
      </c>
      <c r="M529" s="51"/>
      <c r="N529" s="51"/>
      <c r="O529" s="7"/>
      <c r="P529" s="101">
        <f t="shared" si="53"/>
        <v>519</v>
      </c>
      <c r="Q529" s="119" cm="1">
        <f t="array" aca="1" ref="Q529" ca="1">IF($J529=INDIRECT(ADDRESS(ROW(),MATCH("税率",$8:$8,0),2)),$L529-INDIRECT(ADDRESS(ROW(),MATCH("計算後税抜対象外",$8:$8,0),2))-INDIRECT(ADDRESS(ROW(),MATCH("税抜き対象外",$8:$8,0),2))-INDIRECT(ADDRESS(ROW(),MATCH("税抜確認額",$8:$8,0),2)),ROUNDDOWN(($I529-$K529)/(1+INDIRECT(ADDRESS(ROW(),MATCH("税率",$8:$8,0),2))),0)-INDIRECT(ADDRESS(ROW(),MATCH("計算後税抜対象外",$8:$8,0),2))-INDIRECT(ADDRESS(ROW(),MATCH("税抜き対象外",$8:$8,0),2))-INDIRECT(ADDRESS(ROW(),MATCH("税抜確認額",$8:$8,0),)))</f>
        <v>0</v>
      </c>
      <c r="R529" s="120">
        <v>0.1</v>
      </c>
      <c r="S529" s="125"/>
      <c r="T529" s="125"/>
      <c r="U529" s="125"/>
      <c r="V529" s="122"/>
      <c r="W529" s="124">
        <f ca="1"/>
        <v>0</v>
      </c>
      <c r="X529" s="124">
        <f ca="1"/>
        <v>0</v>
      </c>
      <c r="Y529" s="124">
        <f ca="1"/>
        <v>0</v>
      </c>
      <c r="AD529">
        <f t="shared" si="50"/>
        <v>0</v>
      </c>
      <c r="AE529">
        <f t="shared" si="51"/>
        <v>0</v>
      </c>
      <c r="AF529">
        <f t="shared" si="52"/>
        <v>0</v>
      </c>
    </row>
    <row r="530" spans="3:32" hidden="1" outlineLevel="1">
      <c r="C530" s="13" t="s">
        <v>37</v>
      </c>
      <c r="D530" s="49">
        <f t="shared" si="48"/>
        <v>520</v>
      </c>
      <c r="E530" s="42"/>
      <c r="F530" s="63"/>
      <c r="G530" s="51"/>
      <c r="H530" s="51"/>
      <c r="I530" s="58">
        <v>0</v>
      </c>
      <c r="J530" s="69">
        <v>0.1</v>
      </c>
      <c r="K530" s="58"/>
      <c r="L530" s="70">
        <f t="shared" si="49"/>
        <v>0</v>
      </c>
      <c r="M530" s="51"/>
      <c r="N530" s="51"/>
      <c r="O530" s="7"/>
      <c r="P530" s="101">
        <f t="shared" si="53"/>
        <v>520</v>
      </c>
      <c r="Q530" s="119" cm="1">
        <f t="array" aca="1" ref="Q530" ca="1">IF($J530=INDIRECT(ADDRESS(ROW(),MATCH("税率",$8:$8,0),2)),$L530-INDIRECT(ADDRESS(ROW(),MATCH("計算後税抜対象外",$8:$8,0),2))-INDIRECT(ADDRESS(ROW(),MATCH("税抜き対象外",$8:$8,0),2))-INDIRECT(ADDRESS(ROW(),MATCH("税抜確認額",$8:$8,0),2)),ROUNDDOWN(($I530-$K530)/(1+INDIRECT(ADDRESS(ROW(),MATCH("税率",$8:$8,0),2))),0)-INDIRECT(ADDRESS(ROW(),MATCH("計算後税抜対象外",$8:$8,0),2))-INDIRECT(ADDRESS(ROW(),MATCH("税抜き対象外",$8:$8,0),2))-INDIRECT(ADDRESS(ROW(),MATCH("税抜確認額",$8:$8,0),)))</f>
        <v>0</v>
      </c>
      <c r="R530" s="120">
        <v>0.1</v>
      </c>
      <c r="S530" s="125"/>
      <c r="T530" s="125"/>
      <c r="U530" s="125"/>
      <c r="V530" s="122"/>
      <c r="W530" s="124">
        <f ca="1"/>
        <v>0</v>
      </c>
      <c r="X530" s="124">
        <f ca="1"/>
        <v>0</v>
      </c>
      <c r="Y530" s="124">
        <f ca="1"/>
        <v>0</v>
      </c>
      <c r="AD530">
        <f t="shared" si="50"/>
        <v>0</v>
      </c>
      <c r="AE530">
        <f t="shared" si="51"/>
        <v>0</v>
      </c>
      <c r="AF530">
        <f t="shared" si="52"/>
        <v>0</v>
      </c>
    </row>
    <row r="531" spans="3:32" hidden="1" outlineLevel="1">
      <c r="C531" s="13" t="s">
        <v>37</v>
      </c>
      <c r="D531" s="49">
        <f t="shared" si="48"/>
        <v>521</v>
      </c>
      <c r="E531" s="42"/>
      <c r="F531" s="63"/>
      <c r="G531" s="51"/>
      <c r="H531" s="51"/>
      <c r="I531" s="58">
        <v>0</v>
      </c>
      <c r="J531" s="69">
        <v>0.1</v>
      </c>
      <c r="K531" s="58"/>
      <c r="L531" s="70">
        <f t="shared" si="49"/>
        <v>0</v>
      </c>
      <c r="M531" s="51"/>
      <c r="N531" s="51"/>
      <c r="O531" s="7"/>
      <c r="P531" s="101">
        <f t="shared" si="53"/>
        <v>521</v>
      </c>
      <c r="Q531" s="119" cm="1">
        <f t="array" aca="1" ref="Q531" ca="1">IF($J531=INDIRECT(ADDRESS(ROW(),MATCH("税率",$8:$8,0),2)),$L531-INDIRECT(ADDRESS(ROW(),MATCH("計算後税抜対象外",$8:$8,0),2))-INDIRECT(ADDRESS(ROW(),MATCH("税抜き対象外",$8:$8,0),2))-INDIRECT(ADDRESS(ROW(),MATCH("税抜確認額",$8:$8,0),2)),ROUNDDOWN(($I531-$K531)/(1+INDIRECT(ADDRESS(ROW(),MATCH("税率",$8:$8,0),2))),0)-INDIRECT(ADDRESS(ROW(),MATCH("計算後税抜対象外",$8:$8,0),2))-INDIRECT(ADDRESS(ROW(),MATCH("税抜き対象外",$8:$8,0),2))-INDIRECT(ADDRESS(ROW(),MATCH("税抜確認額",$8:$8,0),)))</f>
        <v>0</v>
      </c>
      <c r="R531" s="120">
        <v>0.1</v>
      </c>
      <c r="S531" s="125"/>
      <c r="T531" s="125"/>
      <c r="U531" s="125"/>
      <c r="V531" s="122"/>
      <c r="W531" s="124">
        <f ca="1"/>
        <v>0</v>
      </c>
      <c r="X531" s="124">
        <f ca="1"/>
        <v>0</v>
      </c>
      <c r="Y531" s="124">
        <f ca="1"/>
        <v>0</v>
      </c>
      <c r="AD531">
        <f t="shared" si="50"/>
        <v>0</v>
      </c>
      <c r="AE531">
        <f t="shared" si="51"/>
        <v>0</v>
      </c>
      <c r="AF531">
        <f t="shared" si="52"/>
        <v>0</v>
      </c>
    </row>
    <row r="532" spans="3:32" hidden="1" outlineLevel="1">
      <c r="C532" s="13" t="s">
        <v>37</v>
      </c>
      <c r="D532" s="49">
        <f t="shared" si="48"/>
        <v>522</v>
      </c>
      <c r="E532" s="42"/>
      <c r="F532" s="63"/>
      <c r="G532" s="51"/>
      <c r="H532" s="51"/>
      <c r="I532" s="58">
        <v>0</v>
      </c>
      <c r="J532" s="69">
        <v>0.1</v>
      </c>
      <c r="K532" s="58"/>
      <c r="L532" s="70">
        <f t="shared" si="49"/>
        <v>0</v>
      </c>
      <c r="M532" s="51"/>
      <c r="N532" s="51"/>
      <c r="O532" s="7"/>
      <c r="P532" s="101">
        <f t="shared" si="53"/>
        <v>522</v>
      </c>
      <c r="Q532" s="119" cm="1">
        <f t="array" aca="1" ref="Q532" ca="1">IF($J532=INDIRECT(ADDRESS(ROW(),MATCH("税率",$8:$8,0),2)),$L532-INDIRECT(ADDRESS(ROW(),MATCH("計算後税抜対象外",$8:$8,0),2))-INDIRECT(ADDRESS(ROW(),MATCH("税抜き対象外",$8:$8,0),2))-INDIRECT(ADDRESS(ROW(),MATCH("税抜確認額",$8:$8,0),2)),ROUNDDOWN(($I532-$K532)/(1+INDIRECT(ADDRESS(ROW(),MATCH("税率",$8:$8,0),2))),0)-INDIRECT(ADDRESS(ROW(),MATCH("計算後税抜対象外",$8:$8,0),2))-INDIRECT(ADDRESS(ROW(),MATCH("税抜き対象外",$8:$8,0),2))-INDIRECT(ADDRESS(ROW(),MATCH("税抜確認額",$8:$8,0),)))</f>
        <v>0</v>
      </c>
      <c r="R532" s="120">
        <v>0.1</v>
      </c>
      <c r="S532" s="125"/>
      <c r="T532" s="125"/>
      <c r="U532" s="125"/>
      <c r="V532" s="122"/>
      <c r="W532" s="124">
        <f ca="1"/>
        <v>0</v>
      </c>
      <c r="X532" s="124">
        <f ca="1"/>
        <v>0</v>
      </c>
      <c r="Y532" s="124">
        <f ca="1"/>
        <v>0</v>
      </c>
      <c r="AD532">
        <f t="shared" si="50"/>
        <v>0</v>
      </c>
      <c r="AE532">
        <f t="shared" si="51"/>
        <v>0</v>
      </c>
      <c r="AF532">
        <f t="shared" si="52"/>
        <v>0</v>
      </c>
    </row>
    <row r="533" spans="3:32" hidden="1" outlineLevel="1">
      <c r="C533" s="13" t="s">
        <v>37</v>
      </c>
      <c r="D533" s="49">
        <f t="shared" si="48"/>
        <v>523</v>
      </c>
      <c r="E533" s="42"/>
      <c r="F533" s="63"/>
      <c r="G533" s="51"/>
      <c r="H533" s="51"/>
      <c r="I533" s="58">
        <v>0</v>
      </c>
      <c r="J533" s="69">
        <v>0.1</v>
      </c>
      <c r="K533" s="58"/>
      <c r="L533" s="70">
        <f t="shared" si="49"/>
        <v>0</v>
      </c>
      <c r="M533" s="51"/>
      <c r="N533" s="51"/>
      <c r="O533" s="7"/>
      <c r="P533" s="101">
        <f t="shared" si="53"/>
        <v>523</v>
      </c>
      <c r="Q533" s="119" cm="1">
        <f t="array" aca="1" ref="Q533" ca="1">IF($J533=INDIRECT(ADDRESS(ROW(),MATCH("税率",$8:$8,0),2)),$L533-INDIRECT(ADDRESS(ROW(),MATCH("計算後税抜対象外",$8:$8,0),2))-INDIRECT(ADDRESS(ROW(),MATCH("税抜き対象外",$8:$8,0),2))-INDIRECT(ADDRESS(ROW(),MATCH("税抜確認額",$8:$8,0),2)),ROUNDDOWN(($I533-$K533)/(1+INDIRECT(ADDRESS(ROW(),MATCH("税率",$8:$8,0),2))),0)-INDIRECT(ADDRESS(ROW(),MATCH("計算後税抜対象外",$8:$8,0),2))-INDIRECT(ADDRESS(ROW(),MATCH("税抜き対象外",$8:$8,0),2))-INDIRECT(ADDRESS(ROW(),MATCH("税抜確認額",$8:$8,0),)))</f>
        <v>0</v>
      </c>
      <c r="R533" s="120">
        <v>0.1</v>
      </c>
      <c r="S533" s="125"/>
      <c r="T533" s="125"/>
      <c r="U533" s="125"/>
      <c r="V533" s="122"/>
      <c r="W533" s="124">
        <f ca="1"/>
        <v>0</v>
      </c>
      <c r="X533" s="124">
        <f ca="1"/>
        <v>0</v>
      </c>
      <c r="Y533" s="124">
        <f ca="1"/>
        <v>0</v>
      </c>
      <c r="AD533">
        <f t="shared" si="50"/>
        <v>0</v>
      </c>
      <c r="AE533">
        <f t="shared" si="51"/>
        <v>0</v>
      </c>
      <c r="AF533">
        <f t="shared" si="52"/>
        <v>0</v>
      </c>
    </row>
    <row r="534" spans="3:32" hidden="1" outlineLevel="1">
      <c r="C534" s="13" t="s">
        <v>37</v>
      </c>
      <c r="D534" s="49">
        <f t="shared" si="48"/>
        <v>524</v>
      </c>
      <c r="E534" s="42"/>
      <c r="F534" s="63"/>
      <c r="G534" s="51"/>
      <c r="H534" s="51"/>
      <c r="I534" s="58">
        <v>0</v>
      </c>
      <c r="J534" s="69">
        <v>0.1</v>
      </c>
      <c r="K534" s="58"/>
      <c r="L534" s="70">
        <f t="shared" si="49"/>
        <v>0</v>
      </c>
      <c r="M534" s="51"/>
      <c r="N534" s="51"/>
      <c r="O534" s="7"/>
      <c r="P534" s="101">
        <f t="shared" si="53"/>
        <v>524</v>
      </c>
      <c r="Q534" s="119" cm="1">
        <f t="array" aca="1" ref="Q534" ca="1">IF($J534=INDIRECT(ADDRESS(ROW(),MATCH("税率",$8:$8,0),2)),$L534-INDIRECT(ADDRESS(ROW(),MATCH("計算後税抜対象外",$8:$8,0),2))-INDIRECT(ADDRESS(ROW(),MATCH("税抜き対象外",$8:$8,0),2))-INDIRECT(ADDRESS(ROW(),MATCH("税抜確認額",$8:$8,0),2)),ROUNDDOWN(($I534-$K534)/(1+INDIRECT(ADDRESS(ROW(),MATCH("税率",$8:$8,0),2))),0)-INDIRECT(ADDRESS(ROW(),MATCH("計算後税抜対象外",$8:$8,0),2))-INDIRECT(ADDRESS(ROW(),MATCH("税抜き対象外",$8:$8,0),2))-INDIRECT(ADDRESS(ROW(),MATCH("税抜確認額",$8:$8,0),)))</f>
        <v>0</v>
      </c>
      <c r="R534" s="120">
        <v>0.1</v>
      </c>
      <c r="S534" s="125"/>
      <c r="T534" s="125"/>
      <c r="U534" s="125"/>
      <c r="V534" s="122"/>
      <c r="W534" s="124">
        <f ca="1"/>
        <v>0</v>
      </c>
      <c r="X534" s="124">
        <f ca="1"/>
        <v>0</v>
      </c>
      <c r="Y534" s="124">
        <f ca="1"/>
        <v>0</v>
      </c>
      <c r="AD534">
        <f t="shared" si="50"/>
        <v>0</v>
      </c>
      <c r="AE534">
        <f t="shared" si="51"/>
        <v>0</v>
      </c>
      <c r="AF534">
        <f t="shared" si="52"/>
        <v>0</v>
      </c>
    </row>
    <row r="535" spans="3:32" hidden="1" outlineLevel="1">
      <c r="C535" s="13" t="s">
        <v>37</v>
      </c>
      <c r="D535" s="49">
        <f t="shared" si="48"/>
        <v>525</v>
      </c>
      <c r="E535" s="42"/>
      <c r="F535" s="63"/>
      <c r="G535" s="51"/>
      <c r="H535" s="51"/>
      <c r="I535" s="58">
        <v>0</v>
      </c>
      <c r="J535" s="69">
        <v>0.1</v>
      </c>
      <c r="K535" s="58"/>
      <c r="L535" s="70">
        <f t="shared" si="49"/>
        <v>0</v>
      </c>
      <c r="M535" s="51"/>
      <c r="N535" s="51"/>
      <c r="O535" s="7"/>
      <c r="P535" s="101">
        <f t="shared" si="53"/>
        <v>525</v>
      </c>
      <c r="Q535" s="119" cm="1">
        <f t="array" aca="1" ref="Q535" ca="1">IF($J535=INDIRECT(ADDRESS(ROW(),MATCH("税率",$8:$8,0),2)),$L535-INDIRECT(ADDRESS(ROW(),MATCH("計算後税抜対象外",$8:$8,0),2))-INDIRECT(ADDRESS(ROW(),MATCH("税抜き対象外",$8:$8,0),2))-INDIRECT(ADDRESS(ROW(),MATCH("税抜確認額",$8:$8,0),2)),ROUNDDOWN(($I535-$K535)/(1+INDIRECT(ADDRESS(ROW(),MATCH("税率",$8:$8,0),2))),0)-INDIRECT(ADDRESS(ROW(),MATCH("計算後税抜対象外",$8:$8,0),2))-INDIRECT(ADDRESS(ROW(),MATCH("税抜き対象外",$8:$8,0),2))-INDIRECT(ADDRESS(ROW(),MATCH("税抜確認額",$8:$8,0),)))</f>
        <v>0</v>
      </c>
      <c r="R535" s="120">
        <v>0.1</v>
      </c>
      <c r="S535" s="125"/>
      <c r="T535" s="125"/>
      <c r="U535" s="125"/>
      <c r="V535" s="122"/>
      <c r="W535" s="124">
        <f ca="1"/>
        <v>0</v>
      </c>
      <c r="X535" s="124">
        <f ca="1"/>
        <v>0</v>
      </c>
      <c r="Y535" s="124">
        <f ca="1"/>
        <v>0</v>
      </c>
      <c r="AD535">
        <f t="shared" si="50"/>
        <v>0</v>
      </c>
      <c r="AE535">
        <f t="shared" si="51"/>
        <v>0</v>
      </c>
      <c r="AF535">
        <f t="shared" si="52"/>
        <v>0</v>
      </c>
    </row>
    <row r="536" spans="3:32" hidden="1" outlineLevel="1">
      <c r="C536" s="13" t="s">
        <v>37</v>
      </c>
      <c r="D536" s="49">
        <f t="shared" si="48"/>
        <v>526</v>
      </c>
      <c r="E536" s="42"/>
      <c r="F536" s="63"/>
      <c r="G536" s="51"/>
      <c r="H536" s="51"/>
      <c r="I536" s="58">
        <v>0</v>
      </c>
      <c r="J536" s="69">
        <v>0.1</v>
      </c>
      <c r="K536" s="58"/>
      <c r="L536" s="70">
        <f t="shared" si="49"/>
        <v>0</v>
      </c>
      <c r="M536" s="51"/>
      <c r="N536" s="51"/>
      <c r="O536" s="7"/>
      <c r="P536" s="101">
        <f t="shared" si="53"/>
        <v>526</v>
      </c>
      <c r="Q536" s="119" cm="1">
        <f t="array" aca="1" ref="Q536" ca="1">IF($J536=INDIRECT(ADDRESS(ROW(),MATCH("税率",$8:$8,0),2)),$L536-INDIRECT(ADDRESS(ROW(),MATCH("計算後税抜対象外",$8:$8,0),2))-INDIRECT(ADDRESS(ROW(),MATCH("税抜き対象外",$8:$8,0),2))-INDIRECT(ADDRESS(ROW(),MATCH("税抜確認額",$8:$8,0),2)),ROUNDDOWN(($I536-$K536)/(1+INDIRECT(ADDRESS(ROW(),MATCH("税率",$8:$8,0),2))),0)-INDIRECT(ADDRESS(ROW(),MATCH("計算後税抜対象外",$8:$8,0),2))-INDIRECT(ADDRESS(ROW(),MATCH("税抜き対象外",$8:$8,0),2))-INDIRECT(ADDRESS(ROW(),MATCH("税抜確認額",$8:$8,0),)))</f>
        <v>0</v>
      </c>
      <c r="R536" s="120">
        <v>0.1</v>
      </c>
      <c r="S536" s="125"/>
      <c r="T536" s="125"/>
      <c r="U536" s="125"/>
      <c r="V536" s="122"/>
      <c r="W536" s="124">
        <f ca="1"/>
        <v>0</v>
      </c>
      <c r="X536" s="124">
        <f ca="1"/>
        <v>0</v>
      </c>
      <c r="Y536" s="124">
        <f ca="1"/>
        <v>0</v>
      </c>
      <c r="AD536">
        <f t="shared" si="50"/>
        <v>0</v>
      </c>
      <c r="AE536">
        <f t="shared" si="51"/>
        <v>0</v>
      </c>
      <c r="AF536">
        <f t="shared" si="52"/>
        <v>0</v>
      </c>
    </row>
    <row r="537" spans="3:32" hidden="1" outlineLevel="1">
      <c r="C537" s="13" t="s">
        <v>37</v>
      </c>
      <c r="D537" s="49">
        <f t="shared" si="48"/>
        <v>527</v>
      </c>
      <c r="E537" s="42"/>
      <c r="F537" s="63"/>
      <c r="G537" s="51"/>
      <c r="H537" s="51"/>
      <c r="I537" s="58">
        <v>0</v>
      </c>
      <c r="J537" s="69">
        <v>0.1</v>
      </c>
      <c r="K537" s="58"/>
      <c r="L537" s="70">
        <f t="shared" si="49"/>
        <v>0</v>
      </c>
      <c r="M537" s="51"/>
      <c r="N537" s="51"/>
      <c r="O537" s="7"/>
      <c r="P537" s="101">
        <f t="shared" si="53"/>
        <v>527</v>
      </c>
      <c r="Q537" s="119" cm="1">
        <f t="array" aca="1" ref="Q537" ca="1">IF($J537=INDIRECT(ADDRESS(ROW(),MATCH("税率",$8:$8,0),2)),$L537-INDIRECT(ADDRESS(ROW(),MATCH("計算後税抜対象外",$8:$8,0),2))-INDIRECT(ADDRESS(ROW(),MATCH("税抜き対象外",$8:$8,0),2))-INDIRECT(ADDRESS(ROW(),MATCH("税抜確認額",$8:$8,0),2)),ROUNDDOWN(($I537-$K537)/(1+INDIRECT(ADDRESS(ROW(),MATCH("税率",$8:$8,0),2))),0)-INDIRECT(ADDRESS(ROW(),MATCH("計算後税抜対象外",$8:$8,0),2))-INDIRECT(ADDRESS(ROW(),MATCH("税抜き対象外",$8:$8,0),2))-INDIRECT(ADDRESS(ROW(),MATCH("税抜確認額",$8:$8,0),)))</f>
        <v>0</v>
      </c>
      <c r="R537" s="120">
        <v>0.1</v>
      </c>
      <c r="S537" s="125"/>
      <c r="T537" s="125"/>
      <c r="U537" s="125"/>
      <c r="V537" s="122"/>
      <c r="W537" s="124">
        <f ca="1"/>
        <v>0</v>
      </c>
      <c r="X537" s="124">
        <f ca="1"/>
        <v>0</v>
      </c>
      <c r="Y537" s="124">
        <f ca="1"/>
        <v>0</v>
      </c>
      <c r="AD537">
        <f t="shared" si="50"/>
        <v>0</v>
      </c>
      <c r="AE537">
        <f t="shared" si="51"/>
        <v>0</v>
      </c>
      <c r="AF537">
        <f t="shared" si="52"/>
        <v>0</v>
      </c>
    </row>
    <row r="538" spans="3:32" hidden="1" outlineLevel="1">
      <c r="C538" s="13" t="s">
        <v>37</v>
      </c>
      <c r="D538" s="49">
        <f t="shared" si="48"/>
        <v>528</v>
      </c>
      <c r="E538" s="42"/>
      <c r="F538" s="63"/>
      <c r="G538" s="51"/>
      <c r="H538" s="51"/>
      <c r="I538" s="58">
        <v>0</v>
      </c>
      <c r="J538" s="69">
        <v>0.1</v>
      </c>
      <c r="K538" s="58"/>
      <c r="L538" s="70">
        <f t="shared" si="49"/>
        <v>0</v>
      </c>
      <c r="M538" s="51"/>
      <c r="N538" s="51"/>
      <c r="O538" s="7"/>
      <c r="P538" s="101">
        <f t="shared" si="53"/>
        <v>528</v>
      </c>
      <c r="Q538" s="119" cm="1">
        <f t="array" aca="1" ref="Q538" ca="1">IF($J538=INDIRECT(ADDRESS(ROW(),MATCH("税率",$8:$8,0),2)),$L538-INDIRECT(ADDRESS(ROW(),MATCH("計算後税抜対象外",$8:$8,0),2))-INDIRECT(ADDRESS(ROW(),MATCH("税抜き対象外",$8:$8,0),2))-INDIRECT(ADDRESS(ROW(),MATCH("税抜確認額",$8:$8,0),2)),ROUNDDOWN(($I538-$K538)/(1+INDIRECT(ADDRESS(ROW(),MATCH("税率",$8:$8,0),2))),0)-INDIRECT(ADDRESS(ROW(),MATCH("計算後税抜対象外",$8:$8,0),2))-INDIRECT(ADDRESS(ROW(),MATCH("税抜き対象外",$8:$8,0),2))-INDIRECT(ADDRESS(ROW(),MATCH("税抜確認額",$8:$8,0),)))</f>
        <v>0</v>
      </c>
      <c r="R538" s="120">
        <v>0.1</v>
      </c>
      <c r="S538" s="125"/>
      <c r="T538" s="125"/>
      <c r="U538" s="125"/>
      <c r="V538" s="122"/>
      <c r="W538" s="124">
        <f ca="1"/>
        <v>0</v>
      </c>
      <c r="X538" s="124">
        <f ca="1"/>
        <v>0</v>
      </c>
      <c r="Y538" s="124">
        <f ca="1"/>
        <v>0</v>
      </c>
      <c r="AD538">
        <f t="shared" si="50"/>
        <v>0</v>
      </c>
      <c r="AE538">
        <f t="shared" si="51"/>
        <v>0</v>
      </c>
      <c r="AF538">
        <f t="shared" si="52"/>
        <v>0</v>
      </c>
    </row>
    <row r="539" spans="3:32" hidden="1" outlineLevel="1">
      <c r="C539" s="13" t="s">
        <v>37</v>
      </c>
      <c r="D539" s="49">
        <f t="shared" si="48"/>
        <v>529</v>
      </c>
      <c r="E539" s="42"/>
      <c r="F539" s="63"/>
      <c r="G539" s="51"/>
      <c r="H539" s="51"/>
      <c r="I539" s="58">
        <v>0</v>
      </c>
      <c r="J539" s="69">
        <v>0.1</v>
      </c>
      <c r="K539" s="58"/>
      <c r="L539" s="70">
        <f t="shared" si="49"/>
        <v>0</v>
      </c>
      <c r="M539" s="51"/>
      <c r="N539" s="51"/>
      <c r="O539" s="7"/>
      <c r="P539" s="101">
        <f t="shared" si="53"/>
        <v>529</v>
      </c>
      <c r="Q539" s="119" cm="1">
        <f t="array" aca="1" ref="Q539" ca="1">IF($J539=INDIRECT(ADDRESS(ROW(),MATCH("税率",$8:$8,0),2)),$L539-INDIRECT(ADDRESS(ROW(),MATCH("計算後税抜対象外",$8:$8,0),2))-INDIRECT(ADDRESS(ROW(),MATCH("税抜き対象外",$8:$8,0),2))-INDIRECT(ADDRESS(ROW(),MATCH("税抜確認額",$8:$8,0),2)),ROUNDDOWN(($I539-$K539)/(1+INDIRECT(ADDRESS(ROW(),MATCH("税率",$8:$8,0),2))),0)-INDIRECT(ADDRESS(ROW(),MATCH("計算後税抜対象外",$8:$8,0),2))-INDIRECT(ADDRESS(ROW(),MATCH("税抜き対象外",$8:$8,0),2))-INDIRECT(ADDRESS(ROW(),MATCH("税抜確認額",$8:$8,0),)))</f>
        <v>0</v>
      </c>
      <c r="R539" s="120">
        <v>0.1</v>
      </c>
      <c r="S539" s="125"/>
      <c r="T539" s="125"/>
      <c r="U539" s="125"/>
      <c r="V539" s="122"/>
      <c r="W539" s="124">
        <f ca="1"/>
        <v>0</v>
      </c>
      <c r="X539" s="124">
        <f ca="1"/>
        <v>0</v>
      </c>
      <c r="Y539" s="124">
        <f ca="1"/>
        <v>0</v>
      </c>
      <c r="AD539">
        <f t="shared" si="50"/>
        <v>0</v>
      </c>
      <c r="AE539">
        <f t="shared" si="51"/>
        <v>0</v>
      </c>
      <c r="AF539">
        <f t="shared" si="52"/>
        <v>0</v>
      </c>
    </row>
    <row r="540" spans="3:32" hidden="1" outlineLevel="1">
      <c r="C540" s="13" t="s">
        <v>37</v>
      </c>
      <c r="D540" s="49">
        <f t="shared" si="48"/>
        <v>530</v>
      </c>
      <c r="E540" s="42"/>
      <c r="F540" s="63"/>
      <c r="G540" s="51"/>
      <c r="H540" s="51"/>
      <c r="I540" s="58">
        <v>0</v>
      </c>
      <c r="J540" s="69">
        <v>0.1</v>
      </c>
      <c r="K540" s="58"/>
      <c r="L540" s="70">
        <f t="shared" si="49"/>
        <v>0</v>
      </c>
      <c r="M540" s="51"/>
      <c r="N540" s="51"/>
      <c r="O540" s="7"/>
      <c r="P540" s="101">
        <f t="shared" si="53"/>
        <v>530</v>
      </c>
      <c r="Q540" s="119" cm="1">
        <f t="array" aca="1" ref="Q540" ca="1">IF($J540=INDIRECT(ADDRESS(ROW(),MATCH("税率",$8:$8,0),2)),$L540-INDIRECT(ADDRESS(ROW(),MATCH("計算後税抜対象外",$8:$8,0),2))-INDIRECT(ADDRESS(ROW(),MATCH("税抜き対象外",$8:$8,0),2))-INDIRECT(ADDRESS(ROW(),MATCH("税抜確認額",$8:$8,0),2)),ROUNDDOWN(($I540-$K540)/(1+INDIRECT(ADDRESS(ROW(),MATCH("税率",$8:$8,0),2))),0)-INDIRECT(ADDRESS(ROW(),MATCH("計算後税抜対象外",$8:$8,0),2))-INDIRECT(ADDRESS(ROW(),MATCH("税抜き対象外",$8:$8,0),2))-INDIRECT(ADDRESS(ROW(),MATCH("税抜確認額",$8:$8,0),)))</f>
        <v>0</v>
      </c>
      <c r="R540" s="120">
        <v>0.1</v>
      </c>
      <c r="S540" s="125"/>
      <c r="T540" s="125"/>
      <c r="U540" s="125"/>
      <c r="V540" s="122"/>
      <c r="W540" s="124">
        <f ca="1"/>
        <v>0</v>
      </c>
      <c r="X540" s="124">
        <f ca="1"/>
        <v>0</v>
      </c>
      <c r="Y540" s="124">
        <f ca="1"/>
        <v>0</v>
      </c>
      <c r="AD540">
        <f t="shared" si="50"/>
        <v>0</v>
      </c>
      <c r="AE540">
        <f t="shared" si="51"/>
        <v>0</v>
      </c>
      <c r="AF540">
        <f t="shared" si="52"/>
        <v>0</v>
      </c>
    </row>
    <row r="541" spans="3:32" hidden="1" outlineLevel="1">
      <c r="C541" s="13" t="s">
        <v>37</v>
      </c>
      <c r="D541" s="49">
        <f t="shared" si="48"/>
        <v>531</v>
      </c>
      <c r="E541" s="42"/>
      <c r="F541" s="63"/>
      <c r="G541" s="51"/>
      <c r="H541" s="51"/>
      <c r="I541" s="58">
        <v>0</v>
      </c>
      <c r="J541" s="69">
        <v>0.1</v>
      </c>
      <c r="K541" s="58"/>
      <c r="L541" s="70">
        <f t="shared" si="49"/>
        <v>0</v>
      </c>
      <c r="M541" s="51"/>
      <c r="N541" s="51"/>
      <c r="O541" s="7"/>
      <c r="P541" s="101">
        <f t="shared" si="53"/>
        <v>531</v>
      </c>
      <c r="Q541" s="119" cm="1">
        <f t="array" aca="1" ref="Q541" ca="1">IF($J541=INDIRECT(ADDRESS(ROW(),MATCH("税率",$8:$8,0),2)),$L541-INDIRECT(ADDRESS(ROW(),MATCH("計算後税抜対象外",$8:$8,0),2))-INDIRECT(ADDRESS(ROW(),MATCH("税抜き対象外",$8:$8,0),2))-INDIRECT(ADDRESS(ROW(),MATCH("税抜確認額",$8:$8,0),2)),ROUNDDOWN(($I541-$K541)/(1+INDIRECT(ADDRESS(ROW(),MATCH("税率",$8:$8,0),2))),0)-INDIRECT(ADDRESS(ROW(),MATCH("計算後税抜対象外",$8:$8,0),2))-INDIRECT(ADDRESS(ROW(),MATCH("税抜き対象外",$8:$8,0),2))-INDIRECT(ADDRESS(ROW(),MATCH("税抜確認額",$8:$8,0),)))</f>
        <v>0</v>
      </c>
      <c r="R541" s="120">
        <v>0.1</v>
      </c>
      <c r="S541" s="125"/>
      <c r="T541" s="125"/>
      <c r="U541" s="125"/>
      <c r="V541" s="122"/>
      <c r="W541" s="124">
        <f ca="1"/>
        <v>0</v>
      </c>
      <c r="X541" s="124">
        <f ca="1"/>
        <v>0</v>
      </c>
      <c r="Y541" s="124">
        <f ca="1"/>
        <v>0</v>
      </c>
      <c r="AD541">
        <f t="shared" si="50"/>
        <v>0</v>
      </c>
      <c r="AE541">
        <f t="shared" si="51"/>
        <v>0</v>
      </c>
      <c r="AF541">
        <f t="shared" si="52"/>
        <v>0</v>
      </c>
    </row>
    <row r="542" spans="3:32" hidden="1" outlineLevel="1">
      <c r="C542" s="13" t="s">
        <v>37</v>
      </c>
      <c r="D542" s="49">
        <f t="shared" si="48"/>
        <v>532</v>
      </c>
      <c r="E542" s="42"/>
      <c r="F542" s="63"/>
      <c r="G542" s="51"/>
      <c r="H542" s="51"/>
      <c r="I542" s="58">
        <v>0</v>
      </c>
      <c r="J542" s="69">
        <v>0.1</v>
      </c>
      <c r="K542" s="58"/>
      <c r="L542" s="70">
        <f t="shared" si="49"/>
        <v>0</v>
      </c>
      <c r="M542" s="51"/>
      <c r="N542" s="51"/>
      <c r="O542" s="7"/>
      <c r="P542" s="101">
        <f t="shared" si="53"/>
        <v>532</v>
      </c>
      <c r="Q542" s="119" cm="1">
        <f t="array" aca="1" ref="Q542" ca="1">IF($J542=INDIRECT(ADDRESS(ROW(),MATCH("税率",$8:$8,0),2)),$L542-INDIRECT(ADDRESS(ROW(),MATCH("計算後税抜対象外",$8:$8,0),2))-INDIRECT(ADDRESS(ROW(),MATCH("税抜き対象外",$8:$8,0),2))-INDIRECT(ADDRESS(ROW(),MATCH("税抜確認額",$8:$8,0),2)),ROUNDDOWN(($I542-$K542)/(1+INDIRECT(ADDRESS(ROW(),MATCH("税率",$8:$8,0),2))),0)-INDIRECT(ADDRESS(ROW(),MATCH("計算後税抜対象外",$8:$8,0),2))-INDIRECT(ADDRESS(ROW(),MATCH("税抜き対象外",$8:$8,0),2))-INDIRECT(ADDRESS(ROW(),MATCH("税抜確認額",$8:$8,0),)))</f>
        <v>0</v>
      </c>
      <c r="R542" s="120">
        <v>0.1</v>
      </c>
      <c r="S542" s="125"/>
      <c r="T542" s="125"/>
      <c r="U542" s="125"/>
      <c r="V542" s="122"/>
      <c r="W542" s="124">
        <f ca="1"/>
        <v>0</v>
      </c>
      <c r="X542" s="124">
        <f ca="1"/>
        <v>0</v>
      </c>
      <c r="Y542" s="124">
        <f ca="1"/>
        <v>0</v>
      </c>
      <c r="AD542">
        <f t="shared" si="50"/>
        <v>0</v>
      </c>
      <c r="AE542">
        <f t="shared" si="51"/>
        <v>0</v>
      </c>
      <c r="AF542">
        <f t="shared" si="52"/>
        <v>0</v>
      </c>
    </row>
    <row r="543" spans="3:32" hidden="1" outlineLevel="1">
      <c r="C543" s="13" t="s">
        <v>37</v>
      </c>
      <c r="D543" s="49">
        <f t="shared" si="48"/>
        <v>533</v>
      </c>
      <c r="E543" s="42"/>
      <c r="F543" s="63"/>
      <c r="G543" s="51"/>
      <c r="H543" s="51"/>
      <c r="I543" s="58">
        <v>0</v>
      </c>
      <c r="J543" s="69">
        <v>0.1</v>
      </c>
      <c r="K543" s="58"/>
      <c r="L543" s="70">
        <f t="shared" si="49"/>
        <v>0</v>
      </c>
      <c r="M543" s="51"/>
      <c r="N543" s="51"/>
      <c r="O543" s="7"/>
      <c r="P543" s="101">
        <f t="shared" si="53"/>
        <v>533</v>
      </c>
      <c r="Q543" s="119" cm="1">
        <f t="array" aca="1" ref="Q543" ca="1">IF($J543=INDIRECT(ADDRESS(ROW(),MATCH("税率",$8:$8,0),2)),$L543-INDIRECT(ADDRESS(ROW(),MATCH("計算後税抜対象外",$8:$8,0),2))-INDIRECT(ADDRESS(ROW(),MATCH("税抜き対象外",$8:$8,0),2))-INDIRECT(ADDRESS(ROW(),MATCH("税抜確認額",$8:$8,0),2)),ROUNDDOWN(($I543-$K543)/(1+INDIRECT(ADDRESS(ROW(),MATCH("税率",$8:$8,0),2))),0)-INDIRECT(ADDRESS(ROW(),MATCH("計算後税抜対象外",$8:$8,0),2))-INDIRECT(ADDRESS(ROW(),MATCH("税抜き対象外",$8:$8,0),2))-INDIRECT(ADDRESS(ROW(),MATCH("税抜確認額",$8:$8,0),)))</f>
        <v>0</v>
      </c>
      <c r="R543" s="120">
        <v>0.1</v>
      </c>
      <c r="S543" s="125"/>
      <c r="T543" s="125"/>
      <c r="U543" s="125"/>
      <c r="V543" s="122"/>
      <c r="W543" s="124">
        <f ca="1"/>
        <v>0</v>
      </c>
      <c r="X543" s="124">
        <f ca="1"/>
        <v>0</v>
      </c>
      <c r="Y543" s="124">
        <f ca="1"/>
        <v>0</v>
      </c>
      <c r="AD543">
        <f t="shared" si="50"/>
        <v>0</v>
      </c>
      <c r="AE543">
        <f t="shared" si="51"/>
        <v>0</v>
      </c>
      <c r="AF543">
        <f t="shared" si="52"/>
        <v>0</v>
      </c>
    </row>
    <row r="544" spans="3:32" hidden="1" outlineLevel="1">
      <c r="C544" s="13" t="s">
        <v>37</v>
      </c>
      <c r="D544" s="49">
        <f t="shared" si="48"/>
        <v>534</v>
      </c>
      <c r="E544" s="42"/>
      <c r="F544" s="63"/>
      <c r="G544" s="51"/>
      <c r="H544" s="51"/>
      <c r="I544" s="58">
        <v>0</v>
      </c>
      <c r="J544" s="69">
        <v>0.1</v>
      </c>
      <c r="K544" s="58"/>
      <c r="L544" s="70">
        <f t="shared" si="49"/>
        <v>0</v>
      </c>
      <c r="M544" s="51"/>
      <c r="N544" s="51"/>
      <c r="O544" s="7"/>
      <c r="P544" s="101">
        <f t="shared" si="53"/>
        <v>534</v>
      </c>
      <c r="Q544" s="119" cm="1">
        <f t="array" aca="1" ref="Q544" ca="1">IF($J544=INDIRECT(ADDRESS(ROW(),MATCH("税率",$8:$8,0),2)),$L544-INDIRECT(ADDRESS(ROW(),MATCH("計算後税抜対象外",$8:$8,0),2))-INDIRECT(ADDRESS(ROW(),MATCH("税抜き対象外",$8:$8,0),2))-INDIRECT(ADDRESS(ROW(),MATCH("税抜確認額",$8:$8,0),2)),ROUNDDOWN(($I544-$K544)/(1+INDIRECT(ADDRESS(ROW(),MATCH("税率",$8:$8,0),2))),0)-INDIRECT(ADDRESS(ROW(),MATCH("計算後税抜対象外",$8:$8,0),2))-INDIRECT(ADDRESS(ROW(),MATCH("税抜き対象外",$8:$8,0),2))-INDIRECT(ADDRESS(ROW(),MATCH("税抜確認額",$8:$8,0),)))</f>
        <v>0</v>
      </c>
      <c r="R544" s="120">
        <v>0.1</v>
      </c>
      <c r="S544" s="125"/>
      <c r="T544" s="125"/>
      <c r="U544" s="125"/>
      <c r="V544" s="122"/>
      <c r="W544" s="124">
        <f ca="1"/>
        <v>0</v>
      </c>
      <c r="X544" s="124">
        <f ca="1"/>
        <v>0</v>
      </c>
      <c r="Y544" s="124">
        <f ca="1"/>
        <v>0</v>
      </c>
      <c r="AD544">
        <f t="shared" si="50"/>
        <v>0</v>
      </c>
      <c r="AE544">
        <f t="shared" si="51"/>
        <v>0</v>
      </c>
      <c r="AF544">
        <f t="shared" si="52"/>
        <v>0</v>
      </c>
    </row>
    <row r="545" spans="3:32" hidden="1" outlineLevel="1">
      <c r="C545" s="13" t="s">
        <v>37</v>
      </c>
      <c r="D545" s="49">
        <f t="shared" si="48"/>
        <v>535</v>
      </c>
      <c r="E545" s="42"/>
      <c r="F545" s="63"/>
      <c r="G545" s="51"/>
      <c r="H545" s="51"/>
      <c r="I545" s="58">
        <v>0</v>
      </c>
      <c r="J545" s="69">
        <v>0.1</v>
      </c>
      <c r="K545" s="58"/>
      <c r="L545" s="70">
        <f t="shared" si="49"/>
        <v>0</v>
      </c>
      <c r="M545" s="51"/>
      <c r="N545" s="51"/>
      <c r="O545" s="7"/>
      <c r="P545" s="101">
        <f t="shared" si="53"/>
        <v>535</v>
      </c>
      <c r="Q545" s="119" cm="1">
        <f t="array" aca="1" ref="Q545" ca="1">IF($J545=INDIRECT(ADDRESS(ROW(),MATCH("税率",$8:$8,0),2)),$L545-INDIRECT(ADDRESS(ROW(),MATCH("計算後税抜対象外",$8:$8,0),2))-INDIRECT(ADDRESS(ROW(),MATCH("税抜き対象外",$8:$8,0),2))-INDIRECT(ADDRESS(ROW(),MATCH("税抜確認額",$8:$8,0),2)),ROUNDDOWN(($I545-$K545)/(1+INDIRECT(ADDRESS(ROW(),MATCH("税率",$8:$8,0),2))),0)-INDIRECT(ADDRESS(ROW(),MATCH("計算後税抜対象外",$8:$8,0),2))-INDIRECT(ADDRESS(ROW(),MATCH("税抜き対象外",$8:$8,0),2))-INDIRECT(ADDRESS(ROW(),MATCH("税抜確認額",$8:$8,0),)))</f>
        <v>0</v>
      </c>
      <c r="R545" s="120">
        <v>0.1</v>
      </c>
      <c r="S545" s="125"/>
      <c r="T545" s="125"/>
      <c r="U545" s="125"/>
      <c r="V545" s="122"/>
      <c r="W545" s="124">
        <f ca="1"/>
        <v>0</v>
      </c>
      <c r="X545" s="124">
        <f ca="1"/>
        <v>0</v>
      </c>
      <c r="Y545" s="124">
        <f ca="1"/>
        <v>0</v>
      </c>
      <c r="AD545">
        <f t="shared" si="50"/>
        <v>0</v>
      </c>
      <c r="AE545">
        <f t="shared" si="51"/>
        <v>0</v>
      </c>
      <c r="AF545">
        <f t="shared" si="52"/>
        <v>0</v>
      </c>
    </row>
    <row r="546" spans="3:32" hidden="1" outlineLevel="1">
      <c r="C546" s="13" t="s">
        <v>37</v>
      </c>
      <c r="D546" s="49">
        <f t="shared" si="48"/>
        <v>536</v>
      </c>
      <c r="E546" s="42"/>
      <c r="F546" s="63"/>
      <c r="G546" s="51"/>
      <c r="H546" s="51"/>
      <c r="I546" s="58">
        <v>0</v>
      </c>
      <c r="J546" s="69">
        <v>0.1</v>
      </c>
      <c r="K546" s="58"/>
      <c r="L546" s="70">
        <f t="shared" si="49"/>
        <v>0</v>
      </c>
      <c r="M546" s="51"/>
      <c r="N546" s="51"/>
      <c r="O546" s="7"/>
      <c r="P546" s="101">
        <f t="shared" si="53"/>
        <v>536</v>
      </c>
      <c r="Q546" s="119" cm="1">
        <f t="array" aca="1" ref="Q546" ca="1">IF($J546=INDIRECT(ADDRESS(ROW(),MATCH("税率",$8:$8,0),2)),$L546-INDIRECT(ADDRESS(ROW(),MATCH("計算後税抜対象外",$8:$8,0),2))-INDIRECT(ADDRESS(ROW(),MATCH("税抜き対象外",$8:$8,0),2))-INDIRECT(ADDRESS(ROW(),MATCH("税抜確認額",$8:$8,0),2)),ROUNDDOWN(($I546-$K546)/(1+INDIRECT(ADDRESS(ROW(),MATCH("税率",$8:$8,0),2))),0)-INDIRECT(ADDRESS(ROW(),MATCH("計算後税抜対象外",$8:$8,0),2))-INDIRECT(ADDRESS(ROW(),MATCH("税抜き対象外",$8:$8,0),2))-INDIRECT(ADDRESS(ROW(),MATCH("税抜確認額",$8:$8,0),)))</f>
        <v>0</v>
      </c>
      <c r="R546" s="120">
        <v>0.1</v>
      </c>
      <c r="S546" s="125"/>
      <c r="T546" s="125"/>
      <c r="U546" s="125"/>
      <c r="V546" s="122"/>
      <c r="W546" s="124">
        <f ca="1"/>
        <v>0</v>
      </c>
      <c r="X546" s="124">
        <f ca="1"/>
        <v>0</v>
      </c>
      <c r="Y546" s="124">
        <f ca="1"/>
        <v>0</v>
      </c>
      <c r="AD546">
        <f t="shared" si="50"/>
        <v>0</v>
      </c>
      <c r="AE546">
        <f t="shared" si="51"/>
        <v>0</v>
      </c>
      <c r="AF546">
        <f t="shared" si="52"/>
        <v>0</v>
      </c>
    </row>
    <row r="547" spans="3:32" hidden="1" outlineLevel="1">
      <c r="C547" s="13" t="s">
        <v>37</v>
      </c>
      <c r="D547" s="49">
        <f t="shared" si="48"/>
        <v>537</v>
      </c>
      <c r="E547" s="42"/>
      <c r="F547" s="63"/>
      <c r="G547" s="51"/>
      <c r="H547" s="51"/>
      <c r="I547" s="58">
        <v>0</v>
      </c>
      <c r="J547" s="69">
        <v>0.1</v>
      </c>
      <c r="K547" s="58"/>
      <c r="L547" s="70">
        <f t="shared" si="49"/>
        <v>0</v>
      </c>
      <c r="M547" s="51"/>
      <c r="N547" s="51"/>
      <c r="O547" s="7"/>
      <c r="P547" s="101">
        <f t="shared" si="53"/>
        <v>537</v>
      </c>
      <c r="Q547" s="119" cm="1">
        <f t="array" aca="1" ref="Q547" ca="1">IF($J547=INDIRECT(ADDRESS(ROW(),MATCH("税率",$8:$8,0),2)),$L547-INDIRECT(ADDRESS(ROW(),MATCH("計算後税抜対象外",$8:$8,0),2))-INDIRECT(ADDRESS(ROW(),MATCH("税抜き対象外",$8:$8,0),2))-INDIRECT(ADDRESS(ROW(),MATCH("税抜確認額",$8:$8,0),2)),ROUNDDOWN(($I547-$K547)/(1+INDIRECT(ADDRESS(ROW(),MATCH("税率",$8:$8,0),2))),0)-INDIRECT(ADDRESS(ROW(),MATCH("計算後税抜対象外",$8:$8,0),2))-INDIRECT(ADDRESS(ROW(),MATCH("税抜き対象外",$8:$8,0),2))-INDIRECT(ADDRESS(ROW(),MATCH("税抜確認額",$8:$8,0),)))</f>
        <v>0</v>
      </c>
      <c r="R547" s="120">
        <v>0.1</v>
      </c>
      <c r="S547" s="125"/>
      <c r="T547" s="125"/>
      <c r="U547" s="125"/>
      <c r="V547" s="122"/>
      <c r="W547" s="124">
        <f ca="1"/>
        <v>0</v>
      </c>
      <c r="X547" s="124">
        <f ca="1"/>
        <v>0</v>
      </c>
      <c r="Y547" s="124">
        <f ca="1"/>
        <v>0</v>
      </c>
      <c r="AD547">
        <f t="shared" si="50"/>
        <v>0</v>
      </c>
      <c r="AE547">
        <f t="shared" si="51"/>
        <v>0</v>
      </c>
      <c r="AF547">
        <f t="shared" si="52"/>
        <v>0</v>
      </c>
    </row>
    <row r="548" spans="3:32" hidden="1" outlineLevel="1">
      <c r="C548" s="13" t="s">
        <v>37</v>
      </c>
      <c r="D548" s="49">
        <f t="shared" si="48"/>
        <v>538</v>
      </c>
      <c r="E548" s="42"/>
      <c r="F548" s="63"/>
      <c r="G548" s="51"/>
      <c r="H548" s="51"/>
      <c r="I548" s="58">
        <v>0</v>
      </c>
      <c r="J548" s="69">
        <v>0.1</v>
      </c>
      <c r="K548" s="58"/>
      <c r="L548" s="70">
        <f t="shared" si="49"/>
        <v>0</v>
      </c>
      <c r="M548" s="51"/>
      <c r="N548" s="51"/>
      <c r="O548" s="7"/>
      <c r="P548" s="101">
        <f t="shared" si="53"/>
        <v>538</v>
      </c>
      <c r="Q548" s="119" cm="1">
        <f t="array" aca="1" ref="Q548" ca="1">IF($J548=INDIRECT(ADDRESS(ROW(),MATCH("税率",$8:$8,0),2)),$L548-INDIRECT(ADDRESS(ROW(),MATCH("計算後税抜対象外",$8:$8,0),2))-INDIRECT(ADDRESS(ROW(),MATCH("税抜き対象外",$8:$8,0),2))-INDIRECT(ADDRESS(ROW(),MATCH("税抜確認額",$8:$8,0),2)),ROUNDDOWN(($I548-$K548)/(1+INDIRECT(ADDRESS(ROW(),MATCH("税率",$8:$8,0),2))),0)-INDIRECT(ADDRESS(ROW(),MATCH("計算後税抜対象外",$8:$8,0),2))-INDIRECT(ADDRESS(ROW(),MATCH("税抜き対象外",$8:$8,0),2))-INDIRECT(ADDRESS(ROW(),MATCH("税抜確認額",$8:$8,0),)))</f>
        <v>0</v>
      </c>
      <c r="R548" s="120">
        <v>0.1</v>
      </c>
      <c r="S548" s="125"/>
      <c r="T548" s="125"/>
      <c r="U548" s="125"/>
      <c r="V548" s="122"/>
      <c r="W548" s="124">
        <f ca="1"/>
        <v>0</v>
      </c>
      <c r="X548" s="124">
        <f ca="1"/>
        <v>0</v>
      </c>
      <c r="Y548" s="124">
        <f ca="1"/>
        <v>0</v>
      </c>
      <c r="AD548">
        <f t="shared" si="50"/>
        <v>0</v>
      </c>
      <c r="AE548">
        <f t="shared" si="51"/>
        <v>0</v>
      </c>
      <c r="AF548">
        <f t="shared" si="52"/>
        <v>0</v>
      </c>
    </row>
    <row r="549" spans="3:32" hidden="1" outlineLevel="1">
      <c r="C549" s="13" t="s">
        <v>37</v>
      </c>
      <c r="D549" s="49">
        <f t="shared" si="48"/>
        <v>539</v>
      </c>
      <c r="E549" s="42"/>
      <c r="F549" s="63"/>
      <c r="G549" s="51"/>
      <c r="H549" s="51"/>
      <c r="I549" s="58">
        <v>0</v>
      </c>
      <c r="J549" s="69">
        <v>0.1</v>
      </c>
      <c r="K549" s="58"/>
      <c r="L549" s="70">
        <f t="shared" si="49"/>
        <v>0</v>
      </c>
      <c r="M549" s="51"/>
      <c r="N549" s="51"/>
      <c r="O549" s="7"/>
      <c r="P549" s="101">
        <f t="shared" si="53"/>
        <v>539</v>
      </c>
      <c r="Q549" s="119" cm="1">
        <f t="array" aca="1" ref="Q549" ca="1">IF($J549=INDIRECT(ADDRESS(ROW(),MATCH("税率",$8:$8,0),2)),$L549-INDIRECT(ADDRESS(ROW(),MATCH("計算後税抜対象外",$8:$8,0),2))-INDIRECT(ADDRESS(ROW(),MATCH("税抜き対象外",$8:$8,0),2))-INDIRECT(ADDRESS(ROW(),MATCH("税抜確認額",$8:$8,0),2)),ROUNDDOWN(($I549-$K549)/(1+INDIRECT(ADDRESS(ROW(),MATCH("税率",$8:$8,0),2))),0)-INDIRECT(ADDRESS(ROW(),MATCH("計算後税抜対象外",$8:$8,0),2))-INDIRECT(ADDRESS(ROW(),MATCH("税抜き対象外",$8:$8,0),2))-INDIRECT(ADDRESS(ROW(),MATCH("税抜確認額",$8:$8,0),)))</f>
        <v>0</v>
      </c>
      <c r="R549" s="120">
        <v>0.1</v>
      </c>
      <c r="S549" s="125"/>
      <c r="T549" s="125"/>
      <c r="U549" s="125"/>
      <c r="V549" s="122"/>
      <c r="W549" s="124">
        <f ca="1"/>
        <v>0</v>
      </c>
      <c r="X549" s="124">
        <f ca="1"/>
        <v>0</v>
      </c>
      <c r="Y549" s="124">
        <f ca="1"/>
        <v>0</v>
      </c>
      <c r="AD549">
        <f t="shared" si="50"/>
        <v>0</v>
      </c>
      <c r="AE549">
        <f t="shared" si="51"/>
        <v>0</v>
      </c>
      <c r="AF549">
        <f t="shared" si="52"/>
        <v>0</v>
      </c>
    </row>
    <row r="550" spans="3:32" hidden="1" outlineLevel="1">
      <c r="C550" s="13" t="s">
        <v>37</v>
      </c>
      <c r="D550" s="49">
        <f t="shared" si="48"/>
        <v>540</v>
      </c>
      <c r="E550" s="42"/>
      <c r="F550" s="63"/>
      <c r="G550" s="51"/>
      <c r="H550" s="51"/>
      <c r="I550" s="58">
        <v>0</v>
      </c>
      <c r="J550" s="69">
        <v>0.1</v>
      </c>
      <c r="K550" s="58"/>
      <c r="L550" s="70">
        <f t="shared" si="49"/>
        <v>0</v>
      </c>
      <c r="M550" s="51"/>
      <c r="N550" s="51"/>
      <c r="O550" s="7"/>
      <c r="P550" s="101">
        <f t="shared" si="53"/>
        <v>540</v>
      </c>
      <c r="Q550" s="119" cm="1">
        <f t="array" aca="1" ref="Q550" ca="1">IF($J550=INDIRECT(ADDRESS(ROW(),MATCH("税率",$8:$8,0),2)),$L550-INDIRECT(ADDRESS(ROW(),MATCH("計算後税抜対象外",$8:$8,0),2))-INDIRECT(ADDRESS(ROW(),MATCH("税抜き対象外",$8:$8,0),2))-INDIRECT(ADDRESS(ROW(),MATCH("税抜確認額",$8:$8,0),2)),ROUNDDOWN(($I550-$K550)/(1+INDIRECT(ADDRESS(ROW(),MATCH("税率",$8:$8,0),2))),0)-INDIRECT(ADDRESS(ROW(),MATCH("計算後税抜対象外",$8:$8,0),2))-INDIRECT(ADDRESS(ROW(),MATCH("税抜き対象外",$8:$8,0),2))-INDIRECT(ADDRESS(ROW(),MATCH("税抜確認額",$8:$8,0),)))</f>
        <v>0</v>
      </c>
      <c r="R550" s="120">
        <v>0.1</v>
      </c>
      <c r="S550" s="125"/>
      <c r="T550" s="125"/>
      <c r="U550" s="125"/>
      <c r="V550" s="122"/>
      <c r="W550" s="124">
        <f ca="1"/>
        <v>0</v>
      </c>
      <c r="X550" s="124">
        <f ca="1"/>
        <v>0</v>
      </c>
      <c r="Y550" s="124">
        <f ca="1"/>
        <v>0</v>
      </c>
      <c r="AD550">
        <f t="shared" si="50"/>
        <v>0</v>
      </c>
      <c r="AE550">
        <f t="shared" si="51"/>
        <v>0</v>
      </c>
      <c r="AF550">
        <f t="shared" si="52"/>
        <v>0</v>
      </c>
    </row>
    <row r="551" spans="3:32" hidden="1" outlineLevel="1">
      <c r="C551" s="13" t="s">
        <v>37</v>
      </c>
      <c r="D551" s="49">
        <f t="shared" si="48"/>
        <v>541</v>
      </c>
      <c r="E551" s="42"/>
      <c r="F551" s="63"/>
      <c r="G551" s="51"/>
      <c r="H551" s="51"/>
      <c r="I551" s="58">
        <v>0</v>
      </c>
      <c r="J551" s="69">
        <v>0.1</v>
      </c>
      <c r="K551" s="58"/>
      <c r="L551" s="70">
        <f t="shared" si="49"/>
        <v>0</v>
      </c>
      <c r="M551" s="51"/>
      <c r="N551" s="51"/>
      <c r="O551" s="7"/>
      <c r="P551" s="101">
        <f t="shared" si="53"/>
        <v>541</v>
      </c>
      <c r="Q551" s="119" cm="1">
        <f t="array" aca="1" ref="Q551" ca="1">IF($J551=INDIRECT(ADDRESS(ROW(),MATCH("税率",$8:$8,0),2)),$L551-INDIRECT(ADDRESS(ROW(),MATCH("計算後税抜対象外",$8:$8,0),2))-INDIRECT(ADDRESS(ROW(),MATCH("税抜き対象外",$8:$8,0),2))-INDIRECT(ADDRESS(ROW(),MATCH("税抜確認額",$8:$8,0),2)),ROUNDDOWN(($I551-$K551)/(1+INDIRECT(ADDRESS(ROW(),MATCH("税率",$8:$8,0),2))),0)-INDIRECT(ADDRESS(ROW(),MATCH("計算後税抜対象外",$8:$8,0),2))-INDIRECT(ADDRESS(ROW(),MATCH("税抜き対象外",$8:$8,0),2))-INDIRECT(ADDRESS(ROW(),MATCH("税抜確認額",$8:$8,0),)))</f>
        <v>0</v>
      </c>
      <c r="R551" s="120">
        <v>0.1</v>
      </c>
      <c r="S551" s="125"/>
      <c r="T551" s="125"/>
      <c r="U551" s="125"/>
      <c r="V551" s="122"/>
      <c r="W551" s="124">
        <f ca="1"/>
        <v>0</v>
      </c>
      <c r="X551" s="124">
        <f ca="1"/>
        <v>0</v>
      </c>
      <c r="Y551" s="124">
        <f ca="1"/>
        <v>0</v>
      </c>
      <c r="AD551">
        <f t="shared" si="50"/>
        <v>0</v>
      </c>
      <c r="AE551">
        <f t="shared" si="51"/>
        <v>0</v>
      </c>
      <c r="AF551">
        <f t="shared" si="52"/>
        <v>0</v>
      </c>
    </row>
    <row r="552" spans="3:32" hidden="1" outlineLevel="1">
      <c r="C552" s="13" t="s">
        <v>37</v>
      </c>
      <c r="D552" s="49">
        <f t="shared" si="48"/>
        <v>542</v>
      </c>
      <c r="E552" s="42"/>
      <c r="F552" s="63"/>
      <c r="G552" s="51"/>
      <c r="H552" s="51"/>
      <c r="I552" s="58">
        <v>0</v>
      </c>
      <c r="J552" s="69">
        <v>0.1</v>
      </c>
      <c r="K552" s="58"/>
      <c r="L552" s="70">
        <f t="shared" si="49"/>
        <v>0</v>
      </c>
      <c r="M552" s="51"/>
      <c r="N552" s="51"/>
      <c r="O552" s="7"/>
      <c r="P552" s="101">
        <f t="shared" si="53"/>
        <v>542</v>
      </c>
      <c r="Q552" s="119" cm="1">
        <f t="array" aca="1" ref="Q552" ca="1">IF($J552=INDIRECT(ADDRESS(ROW(),MATCH("税率",$8:$8,0),2)),$L552-INDIRECT(ADDRESS(ROW(),MATCH("計算後税抜対象外",$8:$8,0),2))-INDIRECT(ADDRESS(ROW(),MATCH("税抜き対象外",$8:$8,0),2))-INDIRECT(ADDRESS(ROW(),MATCH("税抜確認額",$8:$8,0),2)),ROUNDDOWN(($I552-$K552)/(1+INDIRECT(ADDRESS(ROW(),MATCH("税率",$8:$8,0),2))),0)-INDIRECT(ADDRESS(ROW(),MATCH("計算後税抜対象外",$8:$8,0),2))-INDIRECT(ADDRESS(ROW(),MATCH("税抜き対象外",$8:$8,0),2))-INDIRECT(ADDRESS(ROW(),MATCH("税抜確認額",$8:$8,0),)))</f>
        <v>0</v>
      </c>
      <c r="R552" s="120">
        <v>0.1</v>
      </c>
      <c r="S552" s="125"/>
      <c r="T552" s="125"/>
      <c r="U552" s="125"/>
      <c r="V552" s="122"/>
      <c r="W552" s="124">
        <f ca="1"/>
        <v>0</v>
      </c>
      <c r="X552" s="124">
        <f ca="1"/>
        <v>0</v>
      </c>
      <c r="Y552" s="124">
        <f ca="1"/>
        <v>0</v>
      </c>
      <c r="AD552">
        <f t="shared" si="50"/>
        <v>0</v>
      </c>
      <c r="AE552">
        <f t="shared" si="51"/>
        <v>0</v>
      </c>
      <c r="AF552">
        <f t="shared" si="52"/>
        <v>0</v>
      </c>
    </row>
    <row r="553" spans="3:32" hidden="1" outlineLevel="1">
      <c r="C553" s="13" t="s">
        <v>37</v>
      </c>
      <c r="D553" s="49">
        <f t="shared" si="48"/>
        <v>543</v>
      </c>
      <c r="E553" s="42"/>
      <c r="F553" s="63"/>
      <c r="G553" s="51"/>
      <c r="H553" s="51"/>
      <c r="I553" s="58">
        <v>0</v>
      </c>
      <c r="J553" s="69">
        <v>0.1</v>
      </c>
      <c r="K553" s="58"/>
      <c r="L553" s="70">
        <f t="shared" si="49"/>
        <v>0</v>
      </c>
      <c r="M553" s="51"/>
      <c r="N553" s="51"/>
      <c r="O553" s="7"/>
      <c r="P553" s="101">
        <f t="shared" si="53"/>
        <v>543</v>
      </c>
      <c r="Q553" s="119" cm="1">
        <f t="array" aca="1" ref="Q553" ca="1">IF($J553=INDIRECT(ADDRESS(ROW(),MATCH("税率",$8:$8,0),2)),$L553-INDIRECT(ADDRESS(ROW(),MATCH("計算後税抜対象外",$8:$8,0),2))-INDIRECT(ADDRESS(ROW(),MATCH("税抜き対象外",$8:$8,0),2))-INDIRECT(ADDRESS(ROW(),MATCH("税抜確認額",$8:$8,0),2)),ROUNDDOWN(($I553-$K553)/(1+INDIRECT(ADDRESS(ROW(),MATCH("税率",$8:$8,0),2))),0)-INDIRECT(ADDRESS(ROW(),MATCH("計算後税抜対象外",$8:$8,0),2))-INDIRECT(ADDRESS(ROW(),MATCH("税抜き対象外",$8:$8,0),2))-INDIRECT(ADDRESS(ROW(),MATCH("税抜確認額",$8:$8,0),)))</f>
        <v>0</v>
      </c>
      <c r="R553" s="120">
        <v>0.1</v>
      </c>
      <c r="S553" s="125"/>
      <c r="T553" s="125"/>
      <c r="U553" s="125"/>
      <c r="V553" s="122"/>
      <c r="W553" s="124">
        <f ca="1"/>
        <v>0</v>
      </c>
      <c r="X553" s="124">
        <f ca="1"/>
        <v>0</v>
      </c>
      <c r="Y553" s="124">
        <f ca="1"/>
        <v>0</v>
      </c>
      <c r="AD553">
        <f t="shared" si="50"/>
        <v>0</v>
      </c>
      <c r="AE553">
        <f t="shared" si="51"/>
        <v>0</v>
      </c>
      <c r="AF553">
        <f t="shared" si="52"/>
        <v>0</v>
      </c>
    </row>
    <row r="554" spans="3:32" hidden="1" outlineLevel="1">
      <c r="C554" s="13" t="s">
        <v>37</v>
      </c>
      <c r="D554" s="49">
        <f t="shared" si="48"/>
        <v>544</v>
      </c>
      <c r="E554" s="42"/>
      <c r="F554" s="63"/>
      <c r="G554" s="51"/>
      <c r="H554" s="51"/>
      <c r="I554" s="58">
        <v>0</v>
      </c>
      <c r="J554" s="69">
        <v>0.1</v>
      </c>
      <c r="K554" s="58"/>
      <c r="L554" s="70">
        <f t="shared" si="49"/>
        <v>0</v>
      </c>
      <c r="M554" s="51"/>
      <c r="N554" s="51"/>
      <c r="O554" s="7"/>
      <c r="P554" s="101">
        <f t="shared" si="53"/>
        <v>544</v>
      </c>
      <c r="Q554" s="119" cm="1">
        <f t="array" aca="1" ref="Q554" ca="1">IF($J554=INDIRECT(ADDRESS(ROW(),MATCH("税率",$8:$8,0),2)),$L554-INDIRECT(ADDRESS(ROW(),MATCH("計算後税抜対象外",$8:$8,0),2))-INDIRECT(ADDRESS(ROW(),MATCH("税抜き対象外",$8:$8,0),2))-INDIRECT(ADDRESS(ROW(),MATCH("税抜確認額",$8:$8,0),2)),ROUNDDOWN(($I554-$K554)/(1+INDIRECT(ADDRESS(ROW(),MATCH("税率",$8:$8,0),2))),0)-INDIRECT(ADDRESS(ROW(),MATCH("計算後税抜対象外",$8:$8,0),2))-INDIRECT(ADDRESS(ROW(),MATCH("税抜き対象外",$8:$8,0),2))-INDIRECT(ADDRESS(ROW(),MATCH("税抜確認額",$8:$8,0),)))</f>
        <v>0</v>
      </c>
      <c r="R554" s="120">
        <v>0.1</v>
      </c>
      <c r="S554" s="125"/>
      <c r="T554" s="125"/>
      <c r="U554" s="125"/>
      <c r="V554" s="122"/>
      <c r="W554" s="124">
        <f ca="1"/>
        <v>0</v>
      </c>
      <c r="X554" s="124">
        <f ca="1"/>
        <v>0</v>
      </c>
      <c r="Y554" s="124">
        <f ca="1"/>
        <v>0</v>
      </c>
      <c r="AD554">
        <f t="shared" si="50"/>
        <v>0</v>
      </c>
      <c r="AE554">
        <f t="shared" si="51"/>
        <v>0</v>
      </c>
      <c r="AF554">
        <f t="shared" si="52"/>
        <v>0</v>
      </c>
    </row>
    <row r="555" spans="3:32" hidden="1" outlineLevel="1">
      <c r="C555" s="13" t="s">
        <v>37</v>
      </c>
      <c r="D555" s="49">
        <f t="shared" si="48"/>
        <v>545</v>
      </c>
      <c r="E555" s="42"/>
      <c r="F555" s="63"/>
      <c r="G555" s="51"/>
      <c r="H555" s="51"/>
      <c r="I555" s="58">
        <v>0</v>
      </c>
      <c r="J555" s="69">
        <v>0.1</v>
      </c>
      <c r="K555" s="58"/>
      <c r="L555" s="70">
        <f t="shared" si="49"/>
        <v>0</v>
      </c>
      <c r="M555" s="51"/>
      <c r="N555" s="51"/>
      <c r="O555" s="7"/>
      <c r="P555" s="101">
        <f t="shared" si="53"/>
        <v>545</v>
      </c>
      <c r="Q555" s="119" cm="1">
        <f t="array" aca="1" ref="Q555" ca="1">IF($J555=INDIRECT(ADDRESS(ROW(),MATCH("税率",$8:$8,0),2)),$L555-INDIRECT(ADDRESS(ROW(),MATCH("計算後税抜対象外",$8:$8,0),2))-INDIRECT(ADDRESS(ROW(),MATCH("税抜き対象外",$8:$8,0),2))-INDIRECT(ADDRESS(ROW(),MATCH("税抜確認額",$8:$8,0),2)),ROUNDDOWN(($I555-$K555)/(1+INDIRECT(ADDRESS(ROW(),MATCH("税率",$8:$8,0),2))),0)-INDIRECT(ADDRESS(ROW(),MATCH("計算後税抜対象外",$8:$8,0),2))-INDIRECT(ADDRESS(ROW(),MATCH("税抜き対象外",$8:$8,0),2))-INDIRECT(ADDRESS(ROW(),MATCH("税抜確認額",$8:$8,0),)))</f>
        <v>0</v>
      </c>
      <c r="R555" s="120">
        <v>0.1</v>
      </c>
      <c r="S555" s="125"/>
      <c r="T555" s="125"/>
      <c r="U555" s="125"/>
      <c r="V555" s="122"/>
      <c r="W555" s="124">
        <f ca="1"/>
        <v>0</v>
      </c>
      <c r="X555" s="124">
        <f ca="1"/>
        <v>0</v>
      </c>
      <c r="Y555" s="124">
        <f ca="1"/>
        <v>0</v>
      </c>
      <c r="AD555">
        <f t="shared" si="50"/>
        <v>0</v>
      </c>
      <c r="AE555">
        <f t="shared" si="51"/>
        <v>0</v>
      </c>
      <c r="AF555">
        <f t="shared" si="52"/>
        <v>0</v>
      </c>
    </row>
    <row r="556" spans="3:32" hidden="1" outlineLevel="1">
      <c r="C556" s="13" t="s">
        <v>37</v>
      </c>
      <c r="D556" s="49">
        <f t="shared" si="48"/>
        <v>546</v>
      </c>
      <c r="E556" s="42"/>
      <c r="F556" s="63"/>
      <c r="G556" s="51"/>
      <c r="H556" s="51"/>
      <c r="I556" s="58">
        <v>0</v>
      </c>
      <c r="J556" s="69">
        <v>0.1</v>
      </c>
      <c r="K556" s="58"/>
      <c r="L556" s="70">
        <f t="shared" si="49"/>
        <v>0</v>
      </c>
      <c r="M556" s="51"/>
      <c r="N556" s="51"/>
      <c r="O556" s="7"/>
      <c r="P556" s="101">
        <f t="shared" si="53"/>
        <v>546</v>
      </c>
      <c r="Q556" s="119" cm="1">
        <f t="array" aca="1" ref="Q556" ca="1">IF($J556=INDIRECT(ADDRESS(ROW(),MATCH("税率",$8:$8,0),2)),$L556-INDIRECT(ADDRESS(ROW(),MATCH("計算後税抜対象外",$8:$8,0),2))-INDIRECT(ADDRESS(ROW(),MATCH("税抜き対象外",$8:$8,0),2))-INDIRECT(ADDRESS(ROW(),MATCH("税抜確認額",$8:$8,0),2)),ROUNDDOWN(($I556-$K556)/(1+INDIRECT(ADDRESS(ROW(),MATCH("税率",$8:$8,0),2))),0)-INDIRECT(ADDRESS(ROW(),MATCH("計算後税抜対象外",$8:$8,0),2))-INDIRECT(ADDRESS(ROW(),MATCH("税抜き対象外",$8:$8,0),2))-INDIRECT(ADDRESS(ROW(),MATCH("税抜確認額",$8:$8,0),)))</f>
        <v>0</v>
      </c>
      <c r="R556" s="120">
        <v>0.1</v>
      </c>
      <c r="S556" s="125"/>
      <c r="T556" s="125"/>
      <c r="U556" s="125"/>
      <c r="V556" s="122"/>
      <c r="W556" s="124">
        <f ca="1"/>
        <v>0</v>
      </c>
      <c r="X556" s="124">
        <f ca="1"/>
        <v>0</v>
      </c>
      <c r="Y556" s="124">
        <f ca="1"/>
        <v>0</v>
      </c>
      <c r="AD556">
        <f t="shared" si="50"/>
        <v>0</v>
      </c>
      <c r="AE556">
        <f t="shared" si="51"/>
        <v>0</v>
      </c>
      <c r="AF556">
        <f t="shared" si="52"/>
        <v>0</v>
      </c>
    </row>
    <row r="557" spans="3:32" hidden="1" outlineLevel="1">
      <c r="C557" s="13" t="s">
        <v>37</v>
      </c>
      <c r="D557" s="49">
        <f t="shared" si="48"/>
        <v>547</v>
      </c>
      <c r="E557" s="42"/>
      <c r="F557" s="63"/>
      <c r="G557" s="51"/>
      <c r="H557" s="51"/>
      <c r="I557" s="58">
        <v>0</v>
      </c>
      <c r="J557" s="69">
        <v>0.1</v>
      </c>
      <c r="K557" s="58"/>
      <c r="L557" s="70">
        <f t="shared" si="49"/>
        <v>0</v>
      </c>
      <c r="M557" s="51"/>
      <c r="N557" s="51"/>
      <c r="O557" s="7"/>
      <c r="P557" s="101">
        <f t="shared" si="53"/>
        <v>547</v>
      </c>
      <c r="Q557" s="119" cm="1">
        <f t="array" aca="1" ref="Q557" ca="1">IF($J557=INDIRECT(ADDRESS(ROW(),MATCH("税率",$8:$8,0),2)),$L557-INDIRECT(ADDRESS(ROW(),MATCH("計算後税抜対象外",$8:$8,0),2))-INDIRECT(ADDRESS(ROW(),MATCH("税抜き対象外",$8:$8,0),2))-INDIRECT(ADDRESS(ROW(),MATCH("税抜確認額",$8:$8,0),2)),ROUNDDOWN(($I557-$K557)/(1+INDIRECT(ADDRESS(ROW(),MATCH("税率",$8:$8,0),2))),0)-INDIRECT(ADDRESS(ROW(),MATCH("計算後税抜対象外",$8:$8,0),2))-INDIRECT(ADDRESS(ROW(),MATCH("税抜き対象外",$8:$8,0),2))-INDIRECT(ADDRESS(ROW(),MATCH("税抜確認額",$8:$8,0),)))</f>
        <v>0</v>
      </c>
      <c r="R557" s="120">
        <v>0.1</v>
      </c>
      <c r="S557" s="125"/>
      <c r="T557" s="125"/>
      <c r="U557" s="125"/>
      <c r="V557" s="122"/>
      <c r="W557" s="124">
        <f ca="1"/>
        <v>0</v>
      </c>
      <c r="X557" s="124">
        <f ca="1"/>
        <v>0</v>
      </c>
      <c r="Y557" s="124">
        <f ca="1"/>
        <v>0</v>
      </c>
      <c r="AD557">
        <f t="shared" si="50"/>
        <v>0</v>
      </c>
      <c r="AE557">
        <f t="shared" si="51"/>
        <v>0</v>
      </c>
      <c r="AF557">
        <f t="shared" si="52"/>
        <v>0</v>
      </c>
    </row>
    <row r="558" spans="3:32" hidden="1" outlineLevel="1">
      <c r="C558" s="13" t="s">
        <v>37</v>
      </c>
      <c r="D558" s="49">
        <f t="shared" si="48"/>
        <v>548</v>
      </c>
      <c r="E558" s="42"/>
      <c r="F558" s="63"/>
      <c r="G558" s="51"/>
      <c r="H558" s="51"/>
      <c r="I558" s="58">
        <v>0</v>
      </c>
      <c r="J558" s="69">
        <v>0.1</v>
      </c>
      <c r="K558" s="58"/>
      <c r="L558" s="70">
        <f t="shared" si="49"/>
        <v>0</v>
      </c>
      <c r="M558" s="51"/>
      <c r="N558" s="51"/>
      <c r="O558" s="7"/>
      <c r="P558" s="101">
        <f t="shared" si="53"/>
        <v>548</v>
      </c>
      <c r="Q558" s="119" cm="1">
        <f t="array" aca="1" ref="Q558" ca="1">IF($J558=INDIRECT(ADDRESS(ROW(),MATCH("税率",$8:$8,0),2)),$L558-INDIRECT(ADDRESS(ROW(),MATCH("計算後税抜対象外",$8:$8,0),2))-INDIRECT(ADDRESS(ROW(),MATCH("税抜き対象外",$8:$8,0),2))-INDIRECT(ADDRESS(ROW(),MATCH("税抜確認額",$8:$8,0),2)),ROUNDDOWN(($I558-$K558)/(1+INDIRECT(ADDRESS(ROW(),MATCH("税率",$8:$8,0),2))),0)-INDIRECT(ADDRESS(ROW(),MATCH("計算後税抜対象外",$8:$8,0),2))-INDIRECT(ADDRESS(ROW(),MATCH("税抜き対象外",$8:$8,0),2))-INDIRECT(ADDRESS(ROW(),MATCH("税抜確認額",$8:$8,0),)))</f>
        <v>0</v>
      </c>
      <c r="R558" s="120">
        <v>0.1</v>
      </c>
      <c r="S558" s="125"/>
      <c r="T558" s="125"/>
      <c r="U558" s="125"/>
      <c r="V558" s="122"/>
      <c r="W558" s="124">
        <f ca="1"/>
        <v>0</v>
      </c>
      <c r="X558" s="124">
        <f ca="1"/>
        <v>0</v>
      </c>
      <c r="Y558" s="124">
        <f ca="1"/>
        <v>0</v>
      </c>
      <c r="AD558">
        <f t="shared" si="50"/>
        <v>0</v>
      </c>
      <c r="AE558">
        <f t="shared" si="51"/>
        <v>0</v>
      </c>
      <c r="AF558">
        <f t="shared" si="52"/>
        <v>0</v>
      </c>
    </row>
    <row r="559" spans="3:32" hidden="1" outlineLevel="1">
      <c r="C559" s="13" t="s">
        <v>37</v>
      </c>
      <c r="D559" s="49">
        <f t="shared" si="48"/>
        <v>549</v>
      </c>
      <c r="E559" s="42"/>
      <c r="F559" s="63"/>
      <c r="G559" s="51"/>
      <c r="H559" s="51"/>
      <c r="I559" s="58">
        <v>0</v>
      </c>
      <c r="J559" s="69">
        <v>0.1</v>
      </c>
      <c r="K559" s="58"/>
      <c r="L559" s="70">
        <f t="shared" si="49"/>
        <v>0</v>
      </c>
      <c r="M559" s="51"/>
      <c r="N559" s="51"/>
      <c r="O559" s="7"/>
      <c r="P559" s="101">
        <f t="shared" si="53"/>
        <v>549</v>
      </c>
      <c r="Q559" s="119" cm="1">
        <f t="array" aca="1" ref="Q559" ca="1">IF($J559=INDIRECT(ADDRESS(ROW(),MATCH("税率",$8:$8,0),2)),$L559-INDIRECT(ADDRESS(ROW(),MATCH("計算後税抜対象外",$8:$8,0),2))-INDIRECT(ADDRESS(ROW(),MATCH("税抜き対象外",$8:$8,0),2))-INDIRECT(ADDRESS(ROW(),MATCH("税抜確認額",$8:$8,0),2)),ROUNDDOWN(($I559-$K559)/(1+INDIRECT(ADDRESS(ROW(),MATCH("税率",$8:$8,0),2))),0)-INDIRECT(ADDRESS(ROW(),MATCH("計算後税抜対象外",$8:$8,0),2))-INDIRECT(ADDRESS(ROW(),MATCH("税抜き対象外",$8:$8,0),2))-INDIRECT(ADDRESS(ROW(),MATCH("税抜確認額",$8:$8,0),)))</f>
        <v>0</v>
      </c>
      <c r="R559" s="120">
        <v>0.1</v>
      </c>
      <c r="S559" s="125"/>
      <c r="T559" s="125"/>
      <c r="U559" s="125"/>
      <c r="V559" s="122"/>
      <c r="W559" s="124">
        <f ca="1"/>
        <v>0</v>
      </c>
      <c r="X559" s="124">
        <f ca="1"/>
        <v>0</v>
      </c>
      <c r="Y559" s="124">
        <f ca="1"/>
        <v>0</v>
      </c>
      <c r="AD559">
        <f t="shared" si="50"/>
        <v>0</v>
      </c>
      <c r="AE559">
        <f t="shared" si="51"/>
        <v>0</v>
      </c>
      <c r="AF559">
        <f t="shared" si="52"/>
        <v>0</v>
      </c>
    </row>
    <row r="560" spans="3:32" hidden="1" outlineLevel="1">
      <c r="C560" s="13" t="s">
        <v>37</v>
      </c>
      <c r="D560" s="49">
        <f t="shared" si="48"/>
        <v>550</v>
      </c>
      <c r="E560" s="42"/>
      <c r="F560" s="63"/>
      <c r="G560" s="51"/>
      <c r="H560" s="51"/>
      <c r="I560" s="58">
        <v>0</v>
      </c>
      <c r="J560" s="69">
        <v>0.1</v>
      </c>
      <c r="K560" s="58"/>
      <c r="L560" s="70">
        <f t="shared" si="49"/>
        <v>0</v>
      </c>
      <c r="M560" s="51"/>
      <c r="N560" s="51"/>
      <c r="O560" s="7"/>
      <c r="P560" s="101">
        <f t="shared" si="53"/>
        <v>550</v>
      </c>
      <c r="Q560" s="119" cm="1">
        <f t="array" aca="1" ref="Q560" ca="1">IF($J560=INDIRECT(ADDRESS(ROW(),MATCH("税率",$8:$8,0),2)),$L560-INDIRECT(ADDRESS(ROW(),MATCH("計算後税抜対象外",$8:$8,0),2))-INDIRECT(ADDRESS(ROW(),MATCH("税抜き対象外",$8:$8,0),2))-INDIRECT(ADDRESS(ROW(),MATCH("税抜確認額",$8:$8,0),2)),ROUNDDOWN(($I560-$K560)/(1+INDIRECT(ADDRESS(ROW(),MATCH("税率",$8:$8,0),2))),0)-INDIRECT(ADDRESS(ROW(),MATCH("計算後税抜対象外",$8:$8,0),2))-INDIRECT(ADDRESS(ROW(),MATCH("税抜き対象外",$8:$8,0),2))-INDIRECT(ADDRESS(ROW(),MATCH("税抜確認額",$8:$8,0),)))</f>
        <v>0</v>
      </c>
      <c r="R560" s="120">
        <v>0.1</v>
      </c>
      <c r="S560" s="125"/>
      <c r="T560" s="125"/>
      <c r="U560" s="125"/>
      <c r="V560" s="122"/>
      <c r="W560" s="124">
        <f ca="1"/>
        <v>0</v>
      </c>
      <c r="X560" s="124">
        <f ca="1"/>
        <v>0</v>
      </c>
      <c r="Y560" s="124">
        <f ca="1"/>
        <v>0</v>
      </c>
      <c r="AD560">
        <f t="shared" si="50"/>
        <v>0</v>
      </c>
      <c r="AE560">
        <f t="shared" si="51"/>
        <v>0</v>
      </c>
      <c r="AF560">
        <f t="shared" si="52"/>
        <v>0</v>
      </c>
    </row>
    <row r="561" spans="3:32" hidden="1" outlineLevel="1">
      <c r="C561" s="13" t="s">
        <v>37</v>
      </c>
      <c r="D561" s="49">
        <f t="shared" si="48"/>
        <v>551</v>
      </c>
      <c r="E561" s="42"/>
      <c r="F561" s="63"/>
      <c r="G561" s="51"/>
      <c r="H561" s="51"/>
      <c r="I561" s="58">
        <v>0</v>
      </c>
      <c r="J561" s="69">
        <v>0.1</v>
      </c>
      <c r="K561" s="58"/>
      <c r="L561" s="70">
        <f t="shared" si="49"/>
        <v>0</v>
      </c>
      <c r="M561" s="51"/>
      <c r="N561" s="51"/>
      <c r="O561" s="7"/>
      <c r="P561" s="101">
        <f t="shared" si="53"/>
        <v>551</v>
      </c>
      <c r="Q561" s="119" cm="1">
        <f t="array" aca="1" ref="Q561" ca="1">IF($J561=INDIRECT(ADDRESS(ROW(),MATCH("税率",$8:$8,0),2)),$L561-INDIRECT(ADDRESS(ROW(),MATCH("計算後税抜対象外",$8:$8,0),2))-INDIRECT(ADDRESS(ROW(),MATCH("税抜き対象外",$8:$8,0),2))-INDIRECT(ADDRESS(ROW(),MATCH("税抜確認額",$8:$8,0),2)),ROUNDDOWN(($I561-$K561)/(1+INDIRECT(ADDRESS(ROW(),MATCH("税率",$8:$8,0),2))),0)-INDIRECT(ADDRESS(ROW(),MATCH("計算後税抜対象外",$8:$8,0),2))-INDIRECT(ADDRESS(ROW(),MATCH("税抜き対象外",$8:$8,0),2))-INDIRECT(ADDRESS(ROW(),MATCH("税抜確認額",$8:$8,0),)))</f>
        <v>0</v>
      </c>
      <c r="R561" s="120">
        <v>0.1</v>
      </c>
      <c r="S561" s="125"/>
      <c r="T561" s="125"/>
      <c r="U561" s="125"/>
      <c r="V561" s="122"/>
      <c r="W561" s="124">
        <f ca="1"/>
        <v>0</v>
      </c>
      <c r="X561" s="124">
        <f ca="1"/>
        <v>0</v>
      </c>
      <c r="Y561" s="124">
        <f ca="1"/>
        <v>0</v>
      </c>
      <c r="AD561">
        <f t="shared" si="50"/>
        <v>0</v>
      </c>
      <c r="AE561">
        <f t="shared" si="51"/>
        <v>0</v>
      </c>
      <c r="AF561">
        <f t="shared" si="52"/>
        <v>0</v>
      </c>
    </row>
    <row r="562" spans="3:32" hidden="1" outlineLevel="1">
      <c r="C562" s="13" t="s">
        <v>37</v>
      </c>
      <c r="D562" s="49">
        <f t="shared" si="48"/>
        <v>552</v>
      </c>
      <c r="E562" s="42"/>
      <c r="F562" s="63"/>
      <c r="G562" s="51"/>
      <c r="H562" s="51"/>
      <c r="I562" s="58">
        <v>0</v>
      </c>
      <c r="J562" s="69">
        <v>0.1</v>
      </c>
      <c r="K562" s="58"/>
      <c r="L562" s="70">
        <f t="shared" si="49"/>
        <v>0</v>
      </c>
      <c r="M562" s="51"/>
      <c r="N562" s="51"/>
      <c r="O562" s="7"/>
      <c r="P562" s="101">
        <f t="shared" si="53"/>
        <v>552</v>
      </c>
      <c r="Q562" s="119" cm="1">
        <f t="array" aca="1" ref="Q562" ca="1">IF($J562=INDIRECT(ADDRESS(ROW(),MATCH("税率",$8:$8,0),2)),$L562-INDIRECT(ADDRESS(ROW(),MATCH("計算後税抜対象外",$8:$8,0),2))-INDIRECT(ADDRESS(ROW(),MATCH("税抜き対象外",$8:$8,0),2))-INDIRECT(ADDRESS(ROW(),MATCH("税抜確認額",$8:$8,0),2)),ROUNDDOWN(($I562-$K562)/(1+INDIRECT(ADDRESS(ROW(),MATCH("税率",$8:$8,0),2))),0)-INDIRECT(ADDRESS(ROW(),MATCH("計算後税抜対象外",$8:$8,0),2))-INDIRECT(ADDRESS(ROW(),MATCH("税抜き対象外",$8:$8,0),2))-INDIRECT(ADDRESS(ROW(),MATCH("税抜確認額",$8:$8,0),)))</f>
        <v>0</v>
      </c>
      <c r="R562" s="120">
        <v>0.1</v>
      </c>
      <c r="S562" s="125"/>
      <c r="T562" s="125"/>
      <c r="U562" s="125"/>
      <c r="V562" s="122"/>
      <c r="W562" s="124">
        <f ca="1"/>
        <v>0</v>
      </c>
      <c r="X562" s="124">
        <f ca="1"/>
        <v>0</v>
      </c>
      <c r="Y562" s="124">
        <f ca="1"/>
        <v>0</v>
      </c>
      <c r="AD562">
        <f t="shared" si="50"/>
        <v>0</v>
      </c>
      <c r="AE562">
        <f t="shared" si="51"/>
        <v>0</v>
      </c>
      <c r="AF562">
        <f t="shared" si="52"/>
        <v>0</v>
      </c>
    </row>
    <row r="563" spans="3:32" hidden="1" outlineLevel="1">
      <c r="C563" s="13" t="s">
        <v>37</v>
      </c>
      <c r="D563" s="49">
        <f t="shared" si="48"/>
        <v>553</v>
      </c>
      <c r="E563" s="42"/>
      <c r="F563" s="63"/>
      <c r="G563" s="51"/>
      <c r="H563" s="51"/>
      <c r="I563" s="58">
        <v>0</v>
      </c>
      <c r="J563" s="69">
        <v>0.1</v>
      </c>
      <c r="K563" s="58"/>
      <c r="L563" s="70">
        <f t="shared" si="49"/>
        <v>0</v>
      </c>
      <c r="M563" s="51"/>
      <c r="N563" s="51"/>
      <c r="O563" s="7"/>
      <c r="P563" s="101">
        <f t="shared" si="53"/>
        <v>553</v>
      </c>
      <c r="Q563" s="119" cm="1">
        <f t="array" aca="1" ref="Q563" ca="1">IF($J563=INDIRECT(ADDRESS(ROW(),MATCH("税率",$8:$8,0),2)),$L563-INDIRECT(ADDRESS(ROW(),MATCH("計算後税抜対象外",$8:$8,0),2))-INDIRECT(ADDRESS(ROW(),MATCH("税抜き対象外",$8:$8,0),2))-INDIRECT(ADDRESS(ROW(),MATCH("税抜確認額",$8:$8,0),2)),ROUNDDOWN(($I563-$K563)/(1+INDIRECT(ADDRESS(ROW(),MATCH("税率",$8:$8,0),2))),0)-INDIRECT(ADDRESS(ROW(),MATCH("計算後税抜対象外",$8:$8,0),2))-INDIRECT(ADDRESS(ROW(),MATCH("税抜き対象外",$8:$8,0),2))-INDIRECT(ADDRESS(ROW(),MATCH("税抜確認額",$8:$8,0),)))</f>
        <v>0</v>
      </c>
      <c r="R563" s="120">
        <v>0.1</v>
      </c>
      <c r="S563" s="125"/>
      <c r="T563" s="125"/>
      <c r="U563" s="125"/>
      <c r="V563" s="122"/>
      <c r="W563" s="124">
        <f ca="1"/>
        <v>0</v>
      </c>
      <c r="X563" s="124">
        <f ca="1"/>
        <v>0</v>
      </c>
      <c r="Y563" s="124">
        <f ca="1"/>
        <v>0</v>
      </c>
      <c r="AD563">
        <f t="shared" si="50"/>
        <v>0</v>
      </c>
      <c r="AE563">
        <f t="shared" si="51"/>
        <v>0</v>
      </c>
      <c r="AF563">
        <f t="shared" si="52"/>
        <v>0</v>
      </c>
    </row>
    <row r="564" spans="3:32" hidden="1" outlineLevel="1">
      <c r="C564" s="13" t="s">
        <v>37</v>
      </c>
      <c r="D564" s="49">
        <f t="shared" si="48"/>
        <v>554</v>
      </c>
      <c r="E564" s="42"/>
      <c r="F564" s="63"/>
      <c r="G564" s="51"/>
      <c r="H564" s="51"/>
      <c r="I564" s="58">
        <v>0</v>
      </c>
      <c r="J564" s="69">
        <v>0.1</v>
      </c>
      <c r="K564" s="58"/>
      <c r="L564" s="70">
        <f t="shared" si="49"/>
        <v>0</v>
      </c>
      <c r="M564" s="51"/>
      <c r="N564" s="51"/>
      <c r="O564" s="7"/>
      <c r="P564" s="101">
        <f t="shared" si="53"/>
        <v>554</v>
      </c>
      <c r="Q564" s="119" cm="1">
        <f t="array" aca="1" ref="Q564" ca="1">IF($J564=INDIRECT(ADDRESS(ROW(),MATCH("税率",$8:$8,0),2)),$L564-INDIRECT(ADDRESS(ROW(),MATCH("計算後税抜対象外",$8:$8,0),2))-INDIRECT(ADDRESS(ROW(),MATCH("税抜き対象外",$8:$8,0),2))-INDIRECT(ADDRESS(ROW(),MATCH("税抜確認額",$8:$8,0),2)),ROUNDDOWN(($I564-$K564)/(1+INDIRECT(ADDRESS(ROW(),MATCH("税率",$8:$8,0),2))),0)-INDIRECT(ADDRESS(ROW(),MATCH("計算後税抜対象外",$8:$8,0),2))-INDIRECT(ADDRESS(ROW(),MATCH("税抜き対象外",$8:$8,0),2))-INDIRECT(ADDRESS(ROW(),MATCH("税抜確認額",$8:$8,0),)))</f>
        <v>0</v>
      </c>
      <c r="R564" s="120">
        <v>0.1</v>
      </c>
      <c r="S564" s="125"/>
      <c r="T564" s="125"/>
      <c r="U564" s="125"/>
      <c r="V564" s="122"/>
      <c r="W564" s="124">
        <f ca="1"/>
        <v>0</v>
      </c>
      <c r="X564" s="124">
        <f ca="1"/>
        <v>0</v>
      </c>
      <c r="Y564" s="124">
        <f ca="1"/>
        <v>0</v>
      </c>
      <c r="AD564">
        <f t="shared" si="50"/>
        <v>0</v>
      </c>
      <c r="AE564">
        <f t="shared" si="51"/>
        <v>0</v>
      </c>
      <c r="AF564">
        <f t="shared" si="52"/>
        <v>0</v>
      </c>
    </row>
    <row r="565" spans="3:32" hidden="1" outlineLevel="1">
      <c r="C565" s="13" t="s">
        <v>37</v>
      </c>
      <c r="D565" s="49">
        <f t="shared" si="48"/>
        <v>555</v>
      </c>
      <c r="E565" s="42"/>
      <c r="F565" s="63"/>
      <c r="G565" s="51"/>
      <c r="H565" s="51"/>
      <c r="I565" s="58">
        <v>0</v>
      </c>
      <c r="J565" s="69">
        <v>0.1</v>
      </c>
      <c r="K565" s="58"/>
      <c r="L565" s="70">
        <f t="shared" si="49"/>
        <v>0</v>
      </c>
      <c r="M565" s="51"/>
      <c r="N565" s="51"/>
      <c r="O565" s="7"/>
      <c r="P565" s="101">
        <f t="shared" si="53"/>
        <v>555</v>
      </c>
      <c r="Q565" s="119" cm="1">
        <f t="array" aca="1" ref="Q565" ca="1">IF($J565=INDIRECT(ADDRESS(ROW(),MATCH("税率",$8:$8,0),2)),$L565-INDIRECT(ADDRESS(ROW(),MATCH("計算後税抜対象外",$8:$8,0),2))-INDIRECT(ADDRESS(ROW(),MATCH("税抜き対象外",$8:$8,0),2))-INDIRECT(ADDRESS(ROW(),MATCH("税抜確認額",$8:$8,0),2)),ROUNDDOWN(($I565-$K565)/(1+INDIRECT(ADDRESS(ROW(),MATCH("税率",$8:$8,0),2))),0)-INDIRECT(ADDRESS(ROW(),MATCH("計算後税抜対象外",$8:$8,0),2))-INDIRECT(ADDRESS(ROW(),MATCH("税抜き対象外",$8:$8,0),2))-INDIRECT(ADDRESS(ROW(),MATCH("税抜確認額",$8:$8,0),)))</f>
        <v>0</v>
      </c>
      <c r="R565" s="120">
        <v>0.1</v>
      </c>
      <c r="S565" s="125"/>
      <c r="T565" s="125"/>
      <c r="U565" s="125"/>
      <c r="V565" s="122"/>
      <c r="W565" s="124">
        <f ca="1"/>
        <v>0</v>
      </c>
      <c r="X565" s="124">
        <f ca="1"/>
        <v>0</v>
      </c>
      <c r="Y565" s="124">
        <f ca="1"/>
        <v>0</v>
      </c>
      <c r="AD565">
        <f t="shared" si="50"/>
        <v>0</v>
      </c>
      <c r="AE565">
        <f t="shared" si="51"/>
        <v>0</v>
      </c>
      <c r="AF565">
        <f t="shared" si="52"/>
        <v>0</v>
      </c>
    </row>
    <row r="566" spans="3:32" hidden="1" outlineLevel="1">
      <c r="C566" s="13" t="s">
        <v>37</v>
      </c>
      <c r="D566" s="49">
        <f t="shared" si="48"/>
        <v>556</v>
      </c>
      <c r="E566" s="42"/>
      <c r="F566" s="63"/>
      <c r="G566" s="51"/>
      <c r="H566" s="51"/>
      <c r="I566" s="58">
        <v>0</v>
      </c>
      <c r="J566" s="69">
        <v>0.1</v>
      </c>
      <c r="K566" s="58"/>
      <c r="L566" s="70">
        <f t="shared" si="49"/>
        <v>0</v>
      </c>
      <c r="M566" s="51"/>
      <c r="N566" s="51"/>
      <c r="O566" s="7"/>
      <c r="P566" s="101">
        <f t="shared" si="53"/>
        <v>556</v>
      </c>
      <c r="Q566" s="119" cm="1">
        <f t="array" aca="1" ref="Q566" ca="1">IF($J566=INDIRECT(ADDRESS(ROW(),MATCH("税率",$8:$8,0),2)),$L566-INDIRECT(ADDRESS(ROW(),MATCH("計算後税抜対象外",$8:$8,0),2))-INDIRECT(ADDRESS(ROW(),MATCH("税抜き対象外",$8:$8,0),2))-INDIRECT(ADDRESS(ROW(),MATCH("税抜確認額",$8:$8,0),2)),ROUNDDOWN(($I566-$K566)/(1+INDIRECT(ADDRESS(ROW(),MATCH("税率",$8:$8,0),2))),0)-INDIRECT(ADDRESS(ROW(),MATCH("計算後税抜対象外",$8:$8,0),2))-INDIRECT(ADDRESS(ROW(),MATCH("税抜き対象外",$8:$8,0),2))-INDIRECT(ADDRESS(ROW(),MATCH("税抜確認額",$8:$8,0),)))</f>
        <v>0</v>
      </c>
      <c r="R566" s="120">
        <v>0.1</v>
      </c>
      <c r="S566" s="125"/>
      <c r="T566" s="125"/>
      <c r="U566" s="125"/>
      <c r="V566" s="122"/>
      <c r="W566" s="124">
        <f ca="1"/>
        <v>0</v>
      </c>
      <c r="X566" s="124">
        <f ca="1"/>
        <v>0</v>
      </c>
      <c r="Y566" s="124">
        <f ca="1"/>
        <v>0</v>
      </c>
      <c r="AD566">
        <f t="shared" si="50"/>
        <v>0</v>
      </c>
      <c r="AE566">
        <f t="shared" si="51"/>
        <v>0</v>
      </c>
      <c r="AF566">
        <f t="shared" si="52"/>
        <v>0</v>
      </c>
    </row>
    <row r="567" spans="3:32" hidden="1" outlineLevel="1">
      <c r="C567" s="13" t="s">
        <v>37</v>
      </c>
      <c r="D567" s="49">
        <f t="shared" si="48"/>
        <v>557</v>
      </c>
      <c r="E567" s="42"/>
      <c r="F567" s="63"/>
      <c r="G567" s="51"/>
      <c r="H567" s="51"/>
      <c r="I567" s="58">
        <v>0</v>
      </c>
      <c r="J567" s="69">
        <v>0.1</v>
      </c>
      <c r="K567" s="58"/>
      <c r="L567" s="70">
        <f t="shared" si="49"/>
        <v>0</v>
      </c>
      <c r="M567" s="51"/>
      <c r="N567" s="51"/>
      <c r="O567" s="7"/>
      <c r="P567" s="101">
        <f t="shared" si="53"/>
        <v>557</v>
      </c>
      <c r="Q567" s="119" cm="1">
        <f t="array" aca="1" ref="Q567" ca="1">IF($J567=INDIRECT(ADDRESS(ROW(),MATCH("税率",$8:$8,0),2)),$L567-INDIRECT(ADDRESS(ROW(),MATCH("計算後税抜対象外",$8:$8,0),2))-INDIRECT(ADDRESS(ROW(),MATCH("税抜き対象外",$8:$8,0),2))-INDIRECT(ADDRESS(ROW(),MATCH("税抜確認額",$8:$8,0),2)),ROUNDDOWN(($I567-$K567)/(1+INDIRECT(ADDRESS(ROW(),MATCH("税率",$8:$8,0),2))),0)-INDIRECT(ADDRESS(ROW(),MATCH("計算後税抜対象外",$8:$8,0),2))-INDIRECT(ADDRESS(ROW(),MATCH("税抜き対象外",$8:$8,0),2))-INDIRECT(ADDRESS(ROW(),MATCH("税抜確認額",$8:$8,0),)))</f>
        <v>0</v>
      </c>
      <c r="R567" s="120">
        <v>0.1</v>
      </c>
      <c r="S567" s="125"/>
      <c r="T567" s="125"/>
      <c r="U567" s="125"/>
      <c r="V567" s="122"/>
      <c r="W567" s="124">
        <f ca="1"/>
        <v>0</v>
      </c>
      <c r="X567" s="124">
        <f ca="1"/>
        <v>0</v>
      </c>
      <c r="Y567" s="124">
        <f ca="1"/>
        <v>0</v>
      </c>
      <c r="AD567">
        <f t="shared" si="50"/>
        <v>0</v>
      </c>
      <c r="AE567">
        <f t="shared" si="51"/>
        <v>0</v>
      </c>
      <c r="AF567">
        <f t="shared" si="52"/>
        <v>0</v>
      </c>
    </row>
    <row r="568" spans="3:32" hidden="1" outlineLevel="1">
      <c r="C568" s="13" t="s">
        <v>37</v>
      </c>
      <c r="D568" s="49">
        <f t="shared" si="48"/>
        <v>558</v>
      </c>
      <c r="E568" s="42"/>
      <c r="F568" s="63"/>
      <c r="G568" s="51"/>
      <c r="H568" s="51"/>
      <c r="I568" s="58">
        <v>0</v>
      </c>
      <c r="J568" s="69">
        <v>0.1</v>
      </c>
      <c r="K568" s="58"/>
      <c r="L568" s="70">
        <f t="shared" si="49"/>
        <v>0</v>
      </c>
      <c r="M568" s="51"/>
      <c r="N568" s="51"/>
      <c r="O568" s="7"/>
      <c r="P568" s="101">
        <f t="shared" si="53"/>
        <v>558</v>
      </c>
      <c r="Q568" s="119" cm="1">
        <f t="array" aca="1" ref="Q568" ca="1">IF($J568=INDIRECT(ADDRESS(ROW(),MATCH("税率",$8:$8,0),2)),$L568-INDIRECT(ADDRESS(ROW(),MATCH("計算後税抜対象外",$8:$8,0),2))-INDIRECT(ADDRESS(ROW(),MATCH("税抜き対象外",$8:$8,0),2))-INDIRECT(ADDRESS(ROW(),MATCH("税抜確認額",$8:$8,0),2)),ROUNDDOWN(($I568-$K568)/(1+INDIRECT(ADDRESS(ROW(),MATCH("税率",$8:$8,0),2))),0)-INDIRECT(ADDRESS(ROW(),MATCH("計算後税抜対象外",$8:$8,0),2))-INDIRECT(ADDRESS(ROW(),MATCH("税抜き対象外",$8:$8,0),2))-INDIRECT(ADDRESS(ROW(),MATCH("税抜確認額",$8:$8,0),)))</f>
        <v>0</v>
      </c>
      <c r="R568" s="120">
        <v>0.1</v>
      </c>
      <c r="S568" s="125"/>
      <c r="T568" s="125"/>
      <c r="U568" s="125"/>
      <c r="V568" s="122"/>
      <c r="W568" s="124">
        <f ca="1"/>
        <v>0</v>
      </c>
      <c r="X568" s="124">
        <f ca="1"/>
        <v>0</v>
      </c>
      <c r="Y568" s="124">
        <f ca="1"/>
        <v>0</v>
      </c>
      <c r="AD568">
        <f t="shared" si="50"/>
        <v>0</v>
      </c>
      <c r="AE568">
        <f t="shared" si="51"/>
        <v>0</v>
      </c>
      <c r="AF568">
        <f t="shared" si="52"/>
        <v>0</v>
      </c>
    </row>
    <row r="569" spans="3:32" hidden="1" outlineLevel="1">
      <c r="C569" s="13" t="s">
        <v>37</v>
      </c>
      <c r="D569" s="49">
        <f t="shared" si="48"/>
        <v>559</v>
      </c>
      <c r="E569" s="42"/>
      <c r="F569" s="63"/>
      <c r="G569" s="51"/>
      <c r="H569" s="51"/>
      <c r="I569" s="58">
        <v>0</v>
      </c>
      <c r="J569" s="69">
        <v>0.1</v>
      </c>
      <c r="K569" s="58"/>
      <c r="L569" s="70">
        <f t="shared" si="49"/>
        <v>0</v>
      </c>
      <c r="M569" s="51"/>
      <c r="N569" s="51"/>
      <c r="O569" s="7"/>
      <c r="P569" s="101">
        <f t="shared" si="53"/>
        <v>559</v>
      </c>
      <c r="Q569" s="119" cm="1">
        <f t="array" aca="1" ref="Q569" ca="1">IF($J569=INDIRECT(ADDRESS(ROW(),MATCH("税率",$8:$8,0),2)),$L569-INDIRECT(ADDRESS(ROW(),MATCH("計算後税抜対象外",$8:$8,0),2))-INDIRECT(ADDRESS(ROW(),MATCH("税抜き対象外",$8:$8,0),2))-INDIRECT(ADDRESS(ROW(),MATCH("税抜確認額",$8:$8,0),2)),ROUNDDOWN(($I569-$K569)/(1+INDIRECT(ADDRESS(ROW(),MATCH("税率",$8:$8,0),2))),0)-INDIRECT(ADDRESS(ROW(),MATCH("計算後税抜対象外",$8:$8,0),2))-INDIRECT(ADDRESS(ROW(),MATCH("税抜き対象外",$8:$8,0),2))-INDIRECT(ADDRESS(ROW(),MATCH("税抜確認額",$8:$8,0),)))</f>
        <v>0</v>
      </c>
      <c r="R569" s="120">
        <v>0.1</v>
      </c>
      <c r="S569" s="125"/>
      <c r="T569" s="125"/>
      <c r="U569" s="125"/>
      <c r="V569" s="122"/>
      <c r="W569" s="124">
        <f ca="1"/>
        <v>0</v>
      </c>
      <c r="X569" s="124">
        <f ca="1"/>
        <v>0</v>
      </c>
      <c r="Y569" s="124">
        <f ca="1"/>
        <v>0</v>
      </c>
      <c r="AD569">
        <f t="shared" si="50"/>
        <v>0</v>
      </c>
      <c r="AE569">
        <f t="shared" si="51"/>
        <v>0</v>
      </c>
      <c r="AF569">
        <f t="shared" si="52"/>
        <v>0</v>
      </c>
    </row>
    <row r="570" spans="3:32" hidden="1" outlineLevel="1">
      <c r="C570" s="13" t="s">
        <v>37</v>
      </c>
      <c r="D570" s="49">
        <f t="shared" si="48"/>
        <v>560</v>
      </c>
      <c r="E570" s="42"/>
      <c r="F570" s="63"/>
      <c r="G570" s="51"/>
      <c r="H570" s="51"/>
      <c r="I570" s="58">
        <v>0</v>
      </c>
      <c r="J570" s="69">
        <v>0.1</v>
      </c>
      <c r="K570" s="58"/>
      <c r="L570" s="70">
        <f t="shared" si="49"/>
        <v>0</v>
      </c>
      <c r="M570" s="51"/>
      <c r="N570" s="51"/>
      <c r="O570" s="7"/>
      <c r="P570" s="101">
        <f t="shared" si="53"/>
        <v>560</v>
      </c>
      <c r="Q570" s="119" cm="1">
        <f t="array" aca="1" ref="Q570" ca="1">IF($J570=INDIRECT(ADDRESS(ROW(),MATCH("税率",$8:$8,0),2)),$L570-INDIRECT(ADDRESS(ROW(),MATCH("計算後税抜対象外",$8:$8,0),2))-INDIRECT(ADDRESS(ROW(),MATCH("税抜き対象外",$8:$8,0),2))-INDIRECT(ADDRESS(ROW(),MATCH("税抜確認額",$8:$8,0),2)),ROUNDDOWN(($I570-$K570)/(1+INDIRECT(ADDRESS(ROW(),MATCH("税率",$8:$8,0),2))),0)-INDIRECT(ADDRESS(ROW(),MATCH("計算後税抜対象外",$8:$8,0),2))-INDIRECT(ADDRESS(ROW(),MATCH("税抜き対象外",$8:$8,0),2))-INDIRECT(ADDRESS(ROW(),MATCH("税抜確認額",$8:$8,0),)))</f>
        <v>0</v>
      </c>
      <c r="R570" s="120">
        <v>0.1</v>
      </c>
      <c r="S570" s="125"/>
      <c r="T570" s="125"/>
      <c r="U570" s="125"/>
      <c r="V570" s="122"/>
      <c r="W570" s="124">
        <f ca="1"/>
        <v>0</v>
      </c>
      <c r="X570" s="124">
        <f ca="1"/>
        <v>0</v>
      </c>
      <c r="Y570" s="124">
        <f ca="1"/>
        <v>0</v>
      </c>
      <c r="AD570">
        <f t="shared" si="50"/>
        <v>0</v>
      </c>
      <c r="AE570">
        <f t="shared" si="51"/>
        <v>0</v>
      </c>
      <c r="AF570">
        <f t="shared" si="52"/>
        <v>0</v>
      </c>
    </row>
    <row r="571" spans="3:32" hidden="1" outlineLevel="1">
      <c r="C571" s="13" t="s">
        <v>37</v>
      </c>
      <c r="D571" s="49">
        <f t="shared" si="48"/>
        <v>561</v>
      </c>
      <c r="E571" s="42"/>
      <c r="F571" s="63"/>
      <c r="G571" s="51"/>
      <c r="H571" s="51"/>
      <c r="I571" s="58">
        <v>0</v>
      </c>
      <c r="J571" s="69">
        <v>0.1</v>
      </c>
      <c r="K571" s="58"/>
      <c r="L571" s="70">
        <f t="shared" si="49"/>
        <v>0</v>
      </c>
      <c r="M571" s="51"/>
      <c r="N571" s="51"/>
      <c r="O571" s="7"/>
      <c r="P571" s="101">
        <f t="shared" si="53"/>
        <v>561</v>
      </c>
      <c r="Q571" s="119" cm="1">
        <f t="array" aca="1" ref="Q571" ca="1">IF($J571=INDIRECT(ADDRESS(ROW(),MATCH("税率",$8:$8,0),2)),$L571-INDIRECT(ADDRESS(ROW(),MATCH("計算後税抜対象外",$8:$8,0),2))-INDIRECT(ADDRESS(ROW(),MATCH("税抜き対象外",$8:$8,0),2))-INDIRECT(ADDRESS(ROW(),MATCH("税抜確認額",$8:$8,0),2)),ROUNDDOWN(($I571-$K571)/(1+INDIRECT(ADDRESS(ROW(),MATCH("税率",$8:$8,0),2))),0)-INDIRECT(ADDRESS(ROW(),MATCH("計算後税抜対象外",$8:$8,0),2))-INDIRECT(ADDRESS(ROW(),MATCH("税抜き対象外",$8:$8,0),2))-INDIRECT(ADDRESS(ROW(),MATCH("税抜確認額",$8:$8,0),)))</f>
        <v>0</v>
      </c>
      <c r="R571" s="120">
        <v>0.1</v>
      </c>
      <c r="S571" s="125"/>
      <c r="T571" s="125"/>
      <c r="U571" s="125"/>
      <c r="V571" s="122"/>
      <c r="W571" s="124">
        <f ca="1"/>
        <v>0</v>
      </c>
      <c r="X571" s="124">
        <f ca="1"/>
        <v>0</v>
      </c>
      <c r="Y571" s="124">
        <f ca="1"/>
        <v>0</v>
      </c>
      <c r="AD571">
        <f t="shared" si="50"/>
        <v>0</v>
      </c>
      <c r="AE571">
        <f t="shared" si="51"/>
        <v>0</v>
      </c>
      <c r="AF571">
        <f t="shared" si="52"/>
        <v>0</v>
      </c>
    </row>
    <row r="572" spans="3:32" hidden="1" outlineLevel="1">
      <c r="C572" s="13" t="s">
        <v>37</v>
      </c>
      <c r="D572" s="49">
        <f t="shared" ref="D572:D635" si="54">D571+1</f>
        <v>562</v>
      </c>
      <c r="E572" s="42"/>
      <c r="F572" s="63"/>
      <c r="G572" s="51"/>
      <c r="H572" s="51"/>
      <c r="I572" s="58">
        <v>0</v>
      </c>
      <c r="J572" s="69">
        <v>0.1</v>
      </c>
      <c r="K572" s="58"/>
      <c r="L572" s="70">
        <f t="shared" si="49"/>
        <v>0</v>
      </c>
      <c r="M572" s="51"/>
      <c r="N572" s="51"/>
      <c r="O572" s="7"/>
      <c r="P572" s="101">
        <f t="shared" si="53"/>
        <v>562</v>
      </c>
      <c r="Q572" s="119" cm="1">
        <f t="array" aca="1" ref="Q572" ca="1">IF($J572=INDIRECT(ADDRESS(ROW(),MATCH("税率",$8:$8,0),2)),$L572-INDIRECT(ADDRESS(ROW(),MATCH("計算後税抜対象外",$8:$8,0),2))-INDIRECT(ADDRESS(ROW(),MATCH("税抜き対象外",$8:$8,0),2))-INDIRECT(ADDRESS(ROW(),MATCH("税抜確認額",$8:$8,0),2)),ROUNDDOWN(($I572-$K572)/(1+INDIRECT(ADDRESS(ROW(),MATCH("税率",$8:$8,0),2))),0)-INDIRECT(ADDRESS(ROW(),MATCH("計算後税抜対象外",$8:$8,0),2))-INDIRECT(ADDRESS(ROW(),MATCH("税抜き対象外",$8:$8,0),2))-INDIRECT(ADDRESS(ROW(),MATCH("税抜確認額",$8:$8,0),)))</f>
        <v>0</v>
      </c>
      <c r="R572" s="120">
        <v>0.1</v>
      </c>
      <c r="S572" s="125"/>
      <c r="T572" s="125"/>
      <c r="U572" s="125"/>
      <c r="V572" s="122"/>
      <c r="W572" s="124">
        <f ca="1"/>
        <v>0</v>
      </c>
      <c r="X572" s="124">
        <f ca="1"/>
        <v>0</v>
      </c>
      <c r="Y572" s="124">
        <f ca="1"/>
        <v>0</v>
      </c>
      <c r="AD572">
        <f t="shared" si="50"/>
        <v>0</v>
      </c>
      <c r="AE572">
        <f t="shared" si="51"/>
        <v>0</v>
      </c>
      <c r="AF572">
        <f t="shared" si="52"/>
        <v>0</v>
      </c>
    </row>
    <row r="573" spans="3:32" hidden="1" outlineLevel="1">
      <c r="C573" s="13" t="s">
        <v>37</v>
      </c>
      <c r="D573" s="49">
        <f t="shared" si="54"/>
        <v>563</v>
      </c>
      <c r="E573" s="42"/>
      <c r="F573" s="63"/>
      <c r="G573" s="51"/>
      <c r="H573" s="51"/>
      <c r="I573" s="58">
        <v>0</v>
      </c>
      <c r="J573" s="69">
        <v>0.1</v>
      </c>
      <c r="K573" s="58"/>
      <c r="L573" s="70">
        <f t="shared" si="49"/>
        <v>0</v>
      </c>
      <c r="M573" s="51"/>
      <c r="N573" s="51"/>
      <c r="O573" s="7"/>
      <c r="P573" s="101">
        <f t="shared" si="53"/>
        <v>563</v>
      </c>
      <c r="Q573" s="119" cm="1">
        <f t="array" aca="1" ref="Q573" ca="1">IF($J573=INDIRECT(ADDRESS(ROW(),MATCH("税率",$8:$8,0),2)),$L573-INDIRECT(ADDRESS(ROW(),MATCH("計算後税抜対象外",$8:$8,0),2))-INDIRECT(ADDRESS(ROW(),MATCH("税抜き対象外",$8:$8,0),2))-INDIRECT(ADDRESS(ROW(),MATCH("税抜確認額",$8:$8,0),2)),ROUNDDOWN(($I573-$K573)/(1+INDIRECT(ADDRESS(ROW(),MATCH("税率",$8:$8,0),2))),0)-INDIRECT(ADDRESS(ROW(),MATCH("計算後税抜対象外",$8:$8,0),2))-INDIRECT(ADDRESS(ROW(),MATCH("税抜き対象外",$8:$8,0),2))-INDIRECT(ADDRESS(ROW(),MATCH("税抜確認額",$8:$8,0),)))</f>
        <v>0</v>
      </c>
      <c r="R573" s="120">
        <v>0.1</v>
      </c>
      <c r="S573" s="125"/>
      <c r="T573" s="125"/>
      <c r="U573" s="125"/>
      <c r="V573" s="122"/>
      <c r="W573" s="124">
        <f ca="1"/>
        <v>0</v>
      </c>
      <c r="X573" s="124">
        <f ca="1"/>
        <v>0</v>
      </c>
      <c r="Y573" s="124">
        <f ca="1"/>
        <v>0</v>
      </c>
      <c r="AD573">
        <f t="shared" si="50"/>
        <v>0</v>
      </c>
      <c r="AE573">
        <f t="shared" si="51"/>
        <v>0</v>
      </c>
      <c r="AF573">
        <f t="shared" si="52"/>
        <v>0</v>
      </c>
    </row>
    <row r="574" spans="3:32" hidden="1" outlineLevel="1">
      <c r="C574" s="13" t="s">
        <v>37</v>
      </c>
      <c r="D574" s="49">
        <f t="shared" si="54"/>
        <v>564</v>
      </c>
      <c r="E574" s="42"/>
      <c r="F574" s="63"/>
      <c r="G574" s="51"/>
      <c r="H574" s="51"/>
      <c r="I574" s="58">
        <v>0</v>
      </c>
      <c r="J574" s="69">
        <v>0.1</v>
      </c>
      <c r="K574" s="58"/>
      <c r="L574" s="70">
        <f t="shared" si="49"/>
        <v>0</v>
      </c>
      <c r="M574" s="51"/>
      <c r="N574" s="51"/>
      <c r="O574" s="7"/>
      <c r="P574" s="101">
        <f t="shared" si="53"/>
        <v>564</v>
      </c>
      <c r="Q574" s="119" cm="1">
        <f t="array" aca="1" ref="Q574" ca="1">IF($J574=INDIRECT(ADDRESS(ROW(),MATCH("税率",$8:$8,0),2)),$L574-INDIRECT(ADDRESS(ROW(),MATCH("計算後税抜対象外",$8:$8,0),2))-INDIRECT(ADDRESS(ROW(),MATCH("税抜き対象外",$8:$8,0),2))-INDIRECT(ADDRESS(ROW(),MATCH("税抜確認額",$8:$8,0),2)),ROUNDDOWN(($I574-$K574)/(1+INDIRECT(ADDRESS(ROW(),MATCH("税率",$8:$8,0),2))),0)-INDIRECT(ADDRESS(ROW(),MATCH("計算後税抜対象外",$8:$8,0),2))-INDIRECT(ADDRESS(ROW(),MATCH("税抜き対象外",$8:$8,0),2))-INDIRECT(ADDRESS(ROW(),MATCH("税抜確認額",$8:$8,0),)))</f>
        <v>0</v>
      </c>
      <c r="R574" s="120">
        <v>0.1</v>
      </c>
      <c r="S574" s="125"/>
      <c r="T574" s="125"/>
      <c r="U574" s="125"/>
      <c r="V574" s="122"/>
      <c r="W574" s="124">
        <f ca="1"/>
        <v>0</v>
      </c>
      <c r="X574" s="124">
        <f ca="1"/>
        <v>0</v>
      </c>
      <c r="Y574" s="124">
        <f ca="1"/>
        <v>0</v>
      </c>
      <c r="AD574">
        <f t="shared" si="50"/>
        <v>0</v>
      </c>
      <c r="AE574">
        <f t="shared" si="51"/>
        <v>0</v>
      </c>
      <c r="AF574">
        <f t="shared" si="52"/>
        <v>0</v>
      </c>
    </row>
    <row r="575" spans="3:32" hidden="1" outlineLevel="1">
      <c r="C575" s="13" t="s">
        <v>37</v>
      </c>
      <c r="D575" s="49">
        <f t="shared" si="54"/>
        <v>565</v>
      </c>
      <c r="E575" s="42"/>
      <c r="F575" s="63"/>
      <c r="G575" s="51"/>
      <c r="H575" s="51"/>
      <c r="I575" s="58">
        <v>0</v>
      </c>
      <c r="J575" s="69">
        <v>0.1</v>
      </c>
      <c r="K575" s="58"/>
      <c r="L575" s="70">
        <f t="shared" ref="L575:L638" si="55">ROUNDDOWN((I575-K575)/(1+J575),0)</f>
        <v>0</v>
      </c>
      <c r="M575" s="51"/>
      <c r="N575" s="51"/>
      <c r="O575" s="7"/>
      <c r="P575" s="101">
        <f t="shared" si="53"/>
        <v>565</v>
      </c>
      <c r="Q575" s="119" cm="1">
        <f t="array" aca="1" ref="Q575" ca="1">IF($J575=INDIRECT(ADDRESS(ROW(),MATCH("税率",$8:$8,0),2)),$L575-INDIRECT(ADDRESS(ROW(),MATCH("計算後税抜対象外",$8:$8,0),2))-INDIRECT(ADDRESS(ROW(),MATCH("税抜き対象外",$8:$8,0),2))-INDIRECT(ADDRESS(ROW(),MATCH("税抜確認額",$8:$8,0),2)),ROUNDDOWN(($I575-$K575)/(1+INDIRECT(ADDRESS(ROW(),MATCH("税率",$8:$8,0),2))),0)-INDIRECT(ADDRESS(ROW(),MATCH("計算後税抜対象外",$8:$8,0),2))-INDIRECT(ADDRESS(ROW(),MATCH("税抜き対象外",$8:$8,0),2))-INDIRECT(ADDRESS(ROW(),MATCH("税抜確認額",$8:$8,0),)))</f>
        <v>0</v>
      </c>
      <c r="R575" s="120">
        <v>0.1</v>
      </c>
      <c r="S575" s="125"/>
      <c r="T575" s="125"/>
      <c r="U575" s="125"/>
      <c r="V575" s="122"/>
      <c r="W575" s="124">
        <f ca="1"/>
        <v>0</v>
      </c>
      <c r="X575" s="124">
        <f ca="1"/>
        <v>0</v>
      </c>
      <c r="Y575" s="124">
        <f ca="1"/>
        <v>0</v>
      </c>
      <c r="AD575">
        <f t="shared" si="50"/>
        <v>0</v>
      </c>
      <c r="AE575">
        <f t="shared" si="51"/>
        <v>0</v>
      </c>
      <c r="AF575">
        <f t="shared" si="52"/>
        <v>0</v>
      </c>
    </row>
    <row r="576" spans="3:32" hidden="1" outlineLevel="1">
      <c r="C576" s="13" t="s">
        <v>37</v>
      </c>
      <c r="D576" s="49">
        <f t="shared" si="54"/>
        <v>566</v>
      </c>
      <c r="E576" s="42"/>
      <c r="F576" s="63"/>
      <c r="G576" s="51"/>
      <c r="H576" s="51"/>
      <c r="I576" s="58">
        <v>0</v>
      </c>
      <c r="J576" s="69">
        <v>0.1</v>
      </c>
      <c r="K576" s="58"/>
      <c r="L576" s="70">
        <f t="shared" si="55"/>
        <v>0</v>
      </c>
      <c r="M576" s="51"/>
      <c r="N576" s="51"/>
      <c r="O576" s="7"/>
      <c r="P576" s="101">
        <f t="shared" si="53"/>
        <v>566</v>
      </c>
      <c r="Q576" s="119" cm="1">
        <f t="array" aca="1" ref="Q576" ca="1">IF($J576=INDIRECT(ADDRESS(ROW(),MATCH("税率",$8:$8,0),2)),$L576-INDIRECT(ADDRESS(ROW(),MATCH("計算後税抜対象外",$8:$8,0),2))-INDIRECT(ADDRESS(ROW(),MATCH("税抜き対象外",$8:$8,0),2))-INDIRECT(ADDRESS(ROW(),MATCH("税抜確認額",$8:$8,0),2)),ROUNDDOWN(($I576-$K576)/(1+INDIRECT(ADDRESS(ROW(),MATCH("税率",$8:$8,0),2))),0)-INDIRECT(ADDRESS(ROW(),MATCH("計算後税抜対象外",$8:$8,0),2))-INDIRECT(ADDRESS(ROW(),MATCH("税抜き対象外",$8:$8,0),2))-INDIRECT(ADDRESS(ROW(),MATCH("税抜確認額",$8:$8,0),)))</f>
        <v>0</v>
      </c>
      <c r="R576" s="120">
        <v>0.1</v>
      </c>
      <c r="S576" s="125"/>
      <c r="T576" s="125"/>
      <c r="U576" s="125"/>
      <c r="V576" s="122"/>
      <c r="W576" s="124">
        <f ca="1"/>
        <v>0</v>
      </c>
      <c r="X576" s="124">
        <f ca="1"/>
        <v>0</v>
      </c>
      <c r="Y576" s="124">
        <f ca="1"/>
        <v>0</v>
      </c>
      <c r="AD576">
        <f t="shared" si="50"/>
        <v>0</v>
      </c>
      <c r="AE576">
        <f t="shared" si="51"/>
        <v>0</v>
      </c>
      <c r="AF576">
        <f t="shared" si="52"/>
        <v>0</v>
      </c>
    </row>
    <row r="577" spans="3:32" hidden="1" outlineLevel="1">
      <c r="C577" s="13" t="s">
        <v>37</v>
      </c>
      <c r="D577" s="49">
        <f t="shared" si="54"/>
        <v>567</v>
      </c>
      <c r="E577" s="42"/>
      <c r="F577" s="63"/>
      <c r="G577" s="51"/>
      <c r="H577" s="51"/>
      <c r="I577" s="58">
        <v>0</v>
      </c>
      <c r="J577" s="69">
        <v>0.1</v>
      </c>
      <c r="K577" s="58"/>
      <c r="L577" s="70">
        <f t="shared" si="55"/>
        <v>0</v>
      </c>
      <c r="M577" s="51"/>
      <c r="N577" s="51"/>
      <c r="O577" s="7"/>
      <c r="P577" s="101">
        <f t="shared" si="53"/>
        <v>567</v>
      </c>
      <c r="Q577" s="119" cm="1">
        <f t="array" aca="1" ref="Q577" ca="1">IF($J577=INDIRECT(ADDRESS(ROW(),MATCH("税率",$8:$8,0),2)),$L577-INDIRECT(ADDRESS(ROW(),MATCH("計算後税抜対象外",$8:$8,0),2))-INDIRECT(ADDRESS(ROW(),MATCH("税抜き対象外",$8:$8,0),2))-INDIRECT(ADDRESS(ROW(),MATCH("税抜確認額",$8:$8,0),2)),ROUNDDOWN(($I577-$K577)/(1+INDIRECT(ADDRESS(ROW(),MATCH("税率",$8:$8,0),2))),0)-INDIRECT(ADDRESS(ROW(),MATCH("計算後税抜対象外",$8:$8,0),2))-INDIRECT(ADDRESS(ROW(),MATCH("税抜き対象外",$8:$8,0),2))-INDIRECT(ADDRESS(ROW(),MATCH("税抜確認額",$8:$8,0),)))</f>
        <v>0</v>
      </c>
      <c r="R577" s="120">
        <v>0.1</v>
      </c>
      <c r="S577" s="125"/>
      <c r="T577" s="125"/>
      <c r="U577" s="125"/>
      <c r="V577" s="122"/>
      <c r="W577" s="124">
        <f ca="1"/>
        <v>0</v>
      </c>
      <c r="X577" s="124">
        <f ca="1"/>
        <v>0</v>
      </c>
      <c r="Y577" s="124">
        <f ca="1"/>
        <v>0</v>
      </c>
      <c r="AD577">
        <f t="shared" si="50"/>
        <v>0</v>
      </c>
      <c r="AE577">
        <f t="shared" si="51"/>
        <v>0</v>
      </c>
      <c r="AF577">
        <f t="shared" si="52"/>
        <v>0</v>
      </c>
    </row>
    <row r="578" spans="3:32" hidden="1" outlineLevel="1">
      <c r="C578" s="13" t="s">
        <v>37</v>
      </c>
      <c r="D578" s="49">
        <f t="shared" si="54"/>
        <v>568</v>
      </c>
      <c r="E578" s="42"/>
      <c r="F578" s="63"/>
      <c r="G578" s="51"/>
      <c r="H578" s="51"/>
      <c r="I578" s="58">
        <v>0</v>
      </c>
      <c r="J578" s="69">
        <v>0.1</v>
      </c>
      <c r="K578" s="58"/>
      <c r="L578" s="70">
        <f t="shared" si="55"/>
        <v>0</v>
      </c>
      <c r="M578" s="51"/>
      <c r="N578" s="51"/>
      <c r="O578" s="7"/>
      <c r="P578" s="101">
        <f t="shared" si="53"/>
        <v>568</v>
      </c>
      <c r="Q578" s="119" cm="1">
        <f t="array" aca="1" ref="Q578" ca="1">IF($J578=INDIRECT(ADDRESS(ROW(),MATCH("税率",$8:$8,0),2)),$L578-INDIRECT(ADDRESS(ROW(),MATCH("計算後税抜対象外",$8:$8,0),2))-INDIRECT(ADDRESS(ROW(),MATCH("税抜き対象外",$8:$8,0),2))-INDIRECT(ADDRESS(ROW(),MATCH("税抜確認額",$8:$8,0),2)),ROUNDDOWN(($I578-$K578)/(1+INDIRECT(ADDRESS(ROW(),MATCH("税率",$8:$8,0),2))),0)-INDIRECT(ADDRESS(ROW(),MATCH("計算後税抜対象外",$8:$8,0),2))-INDIRECT(ADDRESS(ROW(),MATCH("税抜き対象外",$8:$8,0),2))-INDIRECT(ADDRESS(ROW(),MATCH("税抜確認額",$8:$8,0),)))</f>
        <v>0</v>
      </c>
      <c r="R578" s="120">
        <v>0.1</v>
      </c>
      <c r="S578" s="125"/>
      <c r="T578" s="125"/>
      <c r="U578" s="125"/>
      <c r="V578" s="122"/>
      <c r="W578" s="124">
        <f ca="1"/>
        <v>0</v>
      </c>
      <c r="X578" s="124">
        <f ca="1"/>
        <v>0</v>
      </c>
      <c r="Y578" s="124">
        <f ca="1"/>
        <v>0</v>
      </c>
      <c r="AD578">
        <f t="shared" si="50"/>
        <v>0</v>
      </c>
      <c r="AE578">
        <f t="shared" si="51"/>
        <v>0</v>
      </c>
      <c r="AF578">
        <f t="shared" si="52"/>
        <v>0</v>
      </c>
    </row>
    <row r="579" spans="3:32" hidden="1" outlineLevel="1">
      <c r="C579" s="13" t="s">
        <v>37</v>
      </c>
      <c r="D579" s="49">
        <f t="shared" si="54"/>
        <v>569</v>
      </c>
      <c r="E579" s="42"/>
      <c r="F579" s="63"/>
      <c r="G579" s="51"/>
      <c r="H579" s="51"/>
      <c r="I579" s="58">
        <v>0</v>
      </c>
      <c r="J579" s="69">
        <v>0.1</v>
      </c>
      <c r="K579" s="58"/>
      <c r="L579" s="70">
        <f t="shared" si="55"/>
        <v>0</v>
      </c>
      <c r="M579" s="51"/>
      <c r="N579" s="51"/>
      <c r="O579" s="7"/>
      <c r="P579" s="101">
        <f t="shared" si="53"/>
        <v>569</v>
      </c>
      <c r="Q579" s="119" cm="1">
        <f t="array" aca="1" ref="Q579" ca="1">IF($J579=INDIRECT(ADDRESS(ROW(),MATCH("税率",$8:$8,0),2)),$L579-INDIRECT(ADDRESS(ROW(),MATCH("計算後税抜対象外",$8:$8,0),2))-INDIRECT(ADDRESS(ROW(),MATCH("税抜き対象外",$8:$8,0),2))-INDIRECT(ADDRESS(ROW(),MATCH("税抜確認額",$8:$8,0),2)),ROUNDDOWN(($I579-$K579)/(1+INDIRECT(ADDRESS(ROW(),MATCH("税率",$8:$8,0),2))),0)-INDIRECT(ADDRESS(ROW(),MATCH("計算後税抜対象外",$8:$8,0),2))-INDIRECT(ADDRESS(ROW(),MATCH("税抜き対象外",$8:$8,0),2))-INDIRECT(ADDRESS(ROW(),MATCH("税抜確認額",$8:$8,0),)))</f>
        <v>0</v>
      </c>
      <c r="R579" s="120">
        <v>0.1</v>
      </c>
      <c r="S579" s="125"/>
      <c r="T579" s="125"/>
      <c r="U579" s="125"/>
      <c r="V579" s="122"/>
      <c r="W579" s="124">
        <f ca="1"/>
        <v>0</v>
      </c>
      <c r="X579" s="124">
        <f ca="1"/>
        <v>0</v>
      </c>
      <c r="Y579" s="124">
        <f ca="1"/>
        <v>0</v>
      </c>
      <c r="AD579">
        <f t="shared" si="50"/>
        <v>0</v>
      </c>
      <c r="AE579">
        <f t="shared" si="51"/>
        <v>0</v>
      </c>
      <c r="AF579">
        <f t="shared" si="52"/>
        <v>0</v>
      </c>
    </row>
    <row r="580" spans="3:32" hidden="1" outlineLevel="1">
      <c r="C580" s="13" t="s">
        <v>37</v>
      </c>
      <c r="D580" s="49">
        <f t="shared" si="54"/>
        <v>570</v>
      </c>
      <c r="E580" s="42"/>
      <c r="F580" s="63"/>
      <c r="G580" s="51"/>
      <c r="H580" s="51"/>
      <c r="I580" s="58">
        <v>0</v>
      </c>
      <c r="J580" s="69">
        <v>0.1</v>
      </c>
      <c r="K580" s="58"/>
      <c r="L580" s="70">
        <f t="shared" si="55"/>
        <v>0</v>
      </c>
      <c r="M580" s="51"/>
      <c r="N580" s="51"/>
      <c r="O580" s="7"/>
      <c r="P580" s="101">
        <f t="shared" si="53"/>
        <v>570</v>
      </c>
      <c r="Q580" s="119" cm="1">
        <f t="array" aca="1" ref="Q580" ca="1">IF($J580=INDIRECT(ADDRESS(ROW(),MATCH("税率",$8:$8,0),2)),$L580-INDIRECT(ADDRESS(ROW(),MATCH("計算後税抜対象外",$8:$8,0),2))-INDIRECT(ADDRESS(ROW(),MATCH("税抜き対象外",$8:$8,0),2))-INDIRECT(ADDRESS(ROW(),MATCH("税抜確認額",$8:$8,0),2)),ROUNDDOWN(($I580-$K580)/(1+INDIRECT(ADDRESS(ROW(),MATCH("税率",$8:$8,0),2))),0)-INDIRECT(ADDRESS(ROW(),MATCH("計算後税抜対象外",$8:$8,0),2))-INDIRECT(ADDRESS(ROW(),MATCH("税抜き対象外",$8:$8,0),2))-INDIRECT(ADDRESS(ROW(),MATCH("税抜確認額",$8:$8,0),)))</f>
        <v>0</v>
      </c>
      <c r="R580" s="120">
        <v>0.1</v>
      </c>
      <c r="S580" s="125"/>
      <c r="T580" s="125"/>
      <c r="U580" s="125"/>
      <c r="V580" s="122"/>
      <c r="W580" s="124">
        <f ca="1"/>
        <v>0</v>
      </c>
      <c r="X580" s="124">
        <f ca="1"/>
        <v>0</v>
      </c>
      <c r="Y580" s="124">
        <f ca="1"/>
        <v>0</v>
      </c>
      <c r="AD580">
        <f t="shared" si="50"/>
        <v>0</v>
      </c>
      <c r="AE580">
        <f t="shared" si="51"/>
        <v>0</v>
      </c>
      <c r="AF580">
        <f t="shared" si="52"/>
        <v>0</v>
      </c>
    </row>
    <row r="581" spans="3:32" hidden="1" outlineLevel="1">
      <c r="C581" s="13" t="s">
        <v>37</v>
      </c>
      <c r="D581" s="49">
        <f t="shared" si="54"/>
        <v>571</v>
      </c>
      <c r="E581" s="42"/>
      <c r="F581" s="63"/>
      <c r="G581" s="51"/>
      <c r="H581" s="51"/>
      <c r="I581" s="58">
        <v>0</v>
      </c>
      <c r="J581" s="69">
        <v>0.1</v>
      </c>
      <c r="K581" s="58"/>
      <c r="L581" s="70">
        <f t="shared" si="55"/>
        <v>0</v>
      </c>
      <c r="M581" s="51"/>
      <c r="N581" s="51"/>
      <c r="O581" s="7"/>
      <c r="P581" s="101">
        <f t="shared" si="53"/>
        <v>571</v>
      </c>
      <c r="Q581" s="119" cm="1">
        <f t="array" aca="1" ref="Q581" ca="1">IF($J581=INDIRECT(ADDRESS(ROW(),MATCH("税率",$8:$8,0),2)),$L581-INDIRECT(ADDRESS(ROW(),MATCH("計算後税抜対象外",$8:$8,0),2))-INDIRECT(ADDRESS(ROW(),MATCH("税抜き対象外",$8:$8,0),2))-INDIRECT(ADDRESS(ROW(),MATCH("税抜確認額",$8:$8,0),2)),ROUNDDOWN(($I581-$K581)/(1+INDIRECT(ADDRESS(ROW(),MATCH("税率",$8:$8,0),2))),0)-INDIRECT(ADDRESS(ROW(),MATCH("計算後税抜対象外",$8:$8,0),2))-INDIRECT(ADDRESS(ROW(),MATCH("税抜き対象外",$8:$8,0),2))-INDIRECT(ADDRESS(ROW(),MATCH("税抜確認額",$8:$8,0),)))</f>
        <v>0</v>
      </c>
      <c r="R581" s="120">
        <v>0.1</v>
      </c>
      <c r="S581" s="125"/>
      <c r="T581" s="125"/>
      <c r="U581" s="125"/>
      <c r="V581" s="122"/>
      <c r="W581" s="124">
        <f ca="1"/>
        <v>0</v>
      </c>
      <c r="X581" s="124">
        <f ca="1"/>
        <v>0</v>
      </c>
      <c r="Y581" s="124">
        <f ca="1"/>
        <v>0</v>
      </c>
      <c r="AD581">
        <f t="shared" si="50"/>
        <v>0</v>
      </c>
      <c r="AE581">
        <f t="shared" si="51"/>
        <v>0</v>
      </c>
      <c r="AF581">
        <f t="shared" si="52"/>
        <v>0</v>
      </c>
    </row>
    <row r="582" spans="3:32" hidden="1" outlineLevel="1">
      <c r="C582" s="13" t="s">
        <v>37</v>
      </c>
      <c r="D582" s="49">
        <f t="shared" si="54"/>
        <v>572</v>
      </c>
      <c r="E582" s="42"/>
      <c r="F582" s="63"/>
      <c r="G582" s="51"/>
      <c r="H582" s="51"/>
      <c r="I582" s="58">
        <v>0</v>
      </c>
      <c r="J582" s="69">
        <v>0.1</v>
      </c>
      <c r="K582" s="58"/>
      <c r="L582" s="70">
        <f t="shared" si="55"/>
        <v>0</v>
      </c>
      <c r="M582" s="51"/>
      <c r="N582" s="51"/>
      <c r="O582" s="7"/>
      <c r="P582" s="101">
        <f t="shared" si="53"/>
        <v>572</v>
      </c>
      <c r="Q582" s="119" cm="1">
        <f t="array" aca="1" ref="Q582" ca="1">IF($J582=INDIRECT(ADDRESS(ROW(),MATCH("税率",$8:$8,0),2)),$L582-INDIRECT(ADDRESS(ROW(),MATCH("計算後税抜対象外",$8:$8,0),2))-INDIRECT(ADDRESS(ROW(),MATCH("税抜き対象外",$8:$8,0),2))-INDIRECT(ADDRESS(ROW(),MATCH("税抜確認額",$8:$8,0),2)),ROUNDDOWN(($I582-$K582)/(1+INDIRECT(ADDRESS(ROW(),MATCH("税率",$8:$8,0),2))),0)-INDIRECT(ADDRESS(ROW(),MATCH("計算後税抜対象外",$8:$8,0),2))-INDIRECT(ADDRESS(ROW(),MATCH("税抜き対象外",$8:$8,0),2))-INDIRECT(ADDRESS(ROW(),MATCH("税抜確認額",$8:$8,0),)))</f>
        <v>0</v>
      </c>
      <c r="R582" s="120">
        <v>0.1</v>
      </c>
      <c r="S582" s="125"/>
      <c r="T582" s="125"/>
      <c r="U582" s="125"/>
      <c r="V582" s="122"/>
      <c r="W582" s="124">
        <f ca="1"/>
        <v>0</v>
      </c>
      <c r="X582" s="124">
        <f ca="1"/>
        <v>0</v>
      </c>
      <c r="Y582" s="124">
        <f ca="1"/>
        <v>0</v>
      </c>
      <c r="AD582">
        <f t="shared" si="50"/>
        <v>0</v>
      </c>
      <c r="AE582">
        <f t="shared" si="51"/>
        <v>0</v>
      </c>
      <c r="AF582">
        <f t="shared" si="52"/>
        <v>0</v>
      </c>
    </row>
    <row r="583" spans="3:32" hidden="1" outlineLevel="1">
      <c r="C583" s="13" t="s">
        <v>37</v>
      </c>
      <c r="D583" s="49">
        <f t="shared" si="54"/>
        <v>573</v>
      </c>
      <c r="E583" s="42"/>
      <c r="F583" s="63"/>
      <c r="G583" s="51"/>
      <c r="H583" s="51"/>
      <c r="I583" s="58">
        <v>0</v>
      </c>
      <c r="J583" s="69">
        <v>0.1</v>
      </c>
      <c r="K583" s="58"/>
      <c r="L583" s="70">
        <f t="shared" si="55"/>
        <v>0</v>
      </c>
      <c r="M583" s="51"/>
      <c r="N583" s="51"/>
      <c r="O583" s="7"/>
      <c r="P583" s="101">
        <f t="shared" si="53"/>
        <v>573</v>
      </c>
      <c r="Q583" s="119" cm="1">
        <f t="array" aca="1" ref="Q583" ca="1">IF($J583=INDIRECT(ADDRESS(ROW(),MATCH("税率",$8:$8,0),2)),$L583-INDIRECT(ADDRESS(ROW(),MATCH("計算後税抜対象外",$8:$8,0),2))-INDIRECT(ADDRESS(ROW(),MATCH("税抜き対象外",$8:$8,0),2))-INDIRECT(ADDRESS(ROW(),MATCH("税抜確認額",$8:$8,0),2)),ROUNDDOWN(($I583-$K583)/(1+INDIRECT(ADDRESS(ROW(),MATCH("税率",$8:$8,0),2))),0)-INDIRECT(ADDRESS(ROW(),MATCH("計算後税抜対象外",$8:$8,0),2))-INDIRECT(ADDRESS(ROW(),MATCH("税抜き対象外",$8:$8,0),2))-INDIRECT(ADDRESS(ROW(),MATCH("税抜確認額",$8:$8,0),)))</f>
        <v>0</v>
      </c>
      <c r="R583" s="120">
        <v>0.1</v>
      </c>
      <c r="S583" s="125"/>
      <c r="T583" s="125"/>
      <c r="U583" s="125"/>
      <c r="V583" s="122"/>
      <c r="W583" s="124">
        <f ca="1"/>
        <v>0</v>
      </c>
      <c r="X583" s="124">
        <f ca="1"/>
        <v>0</v>
      </c>
      <c r="Y583" s="124">
        <f ca="1"/>
        <v>0</v>
      </c>
      <c r="AD583">
        <f t="shared" si="50"/>
        <v>0</v>
      </c>
      <c r="AE583">
        <f t="shared" si="51"/>
        <v>0</v>
      </c>
      <c r="AF583">
        <f t="shared" si="52"/>
        <v>0</v>
      </c>
    </row>
    <row r="584" spans="3:32" hidden="1" outlineLevel="1">
      <c r="C584" s="13" t="s">
        <v>37</v>
      </c>
      <c r="D584" s="49">
        <f t="shared" si="54"/>
        <v>574</v>
      </c>
      <c r="E584" s="42"/>
      <c r="F584" s="63"/>
      <c r="G584" s="51"/>
      <c r="H584" s="51"/>
      <c r="I584" s="58">
        <v>0</v>
      </c>
      <c r="J584" s="69">
        <v>0.1</v>
      </c>
      <c r="K584" s="58"/>
      <c r="L584" s="70">
        <f t="shared" si="55"/>
        <v>0</v>
      </c>
      <c r="M584" s="51"/>
      <c r="N584" s="51"/>
      <c r="O584" s="7"/>
      <c r="P584" s="101">
        <f t="shared" si="53"/>
        <v>574</v>
      </c>
      <c r="Q584" s="119" cm="1">
        <f t="array" aca="1" ref="Q584" ca="1">IF($J584=INDIRECT(ADDRESS(ROW(),MATCH("税率",$8:$8,0),2)),$L584-INDIRECT(ADDRESS(ROW(),MATCH("計算後税抜対象外",$8:$8,0),2))-INDIRECT(ADDRESS(ROW(),MATCH("税抜き対象外",$8:$8,0),2))-INDIRECT(ADDRESS(ROW(),MATCH("税抜確認額",$8:$8,0),2)),ROUNDDOWN(($I584-$K584)/(1+INDIRECT(ADDRESS(ROW(),MATCH("税率",$8:$8,0),2))),0)-INDIRECT(ADDRESS(ROW(),MATCH("計算後税抜対象外",$8:$8,0),2))-INDIRECT(ADDRESS(ROW(),MATCH("税抜き対象外",$8:$8,0),2))-INDIRECT(ADDRESS(ROW(),MATCH("税抜確認額",$8:$8,0),)))</f>
        <v>0</v>
      </c>
      <c r="R584" s="120">
        <v>0.1</v>
      </c>
      <c r="S584" s="125"/>
      <c r="T584" s="125"/>
      <c r="U584" s="125"/>
      <c r="V584" s="122"/>
      <c r="W584" s="124">
        <f ca="1"/>
        <v>0</v>
      </c>
      <c r="X584" s="124">
        <f ca="1"/>
        <v>0</v>
      </c>
      <c r="Y584" s="124">
        <f ca="1"/>
        <v>0</v>
      </c>
      <c r="AD584">
        <f t="shared" si="50"/>
        <v>0</v>
      </c>
      <c r="AE584">
        <f t="shared" si="51"/>
        <v>0</v>
      </c>
      <c r="AF584">
        <f t="shared" si="52"/>
        <v>0</v>
      </c>
    </row>
    <row r="585" spans="3:32" hidden="1" outlineLevel="1">
      <c r="C585" s="13" t="s">
        <v>37</v>
      </c>
      <c r="D585" s="49">
        <f t="shared" si="54"/>
        <v>575</v>
      </c>
      <c r="E585" s="42"/>
      <c r="F585" s="63"/>
      <c r="G585" s="51"/>
      <c r="H585" s="51"/>
      <c r="I585" s="58">
        <v>0</v>
      </c>
      <c r="J585" s="69">
        <v>0.1</v>
      </c>
      <c r="K585" s="58"/>
      <c r="L585" s="70">
        <f t="shared" si="55"/>
        <v>0</v>
      </c>
      <c r="M585" s="51"/>
      <c r="N585" s="51"/>
      <c r="O585" s="7"/>
      <c r="P585" s="101">
        <f t="shared" si="53"/>
        <v>575</v>
      </c>
      <c r="Q585" s="119" cm="1">
        <f t="array" aca="1" ref="Q585" ca="1">IF($J585=INDIRECT(ADDRESS(ROW(),MATCH("税率",$8:$8,0),2)),$L585-INDIRECT(ADDRESS(ROW(),MATCH("計算後税抜対象外",$8:$8,0),2))-INDIRECT(ADDRESS(ROW(),MATCH("税抜き対象外",$8:$8,0),2))-INDIRECT(ADDRESS(ROW(),MATCH("税抜確認額",$8:$8,0),2)),ROUNDDOWN(($I585-$K585)/(1+INDIRECT(ADDRESS(ROW(),MATCH("税率",$8:$8,0),2))),0)-INDIRECT(ADDRESS(ROW(),MATCH("計算後税抜対象外",$8:$8,0),2))-INDIRECT(ADDRESS(ROW(),MATCH("税抜き対象外",$8:$8,0),2))-INDIRECT(ADDRESS(ROW(),MATCH("税抜確認額",$8:$8,0),)))</f>
        <v>0</v>
      </c>
      <c r="R585" s="120">
        <v>0.1</v>
      </c>
      <c r="S585" s="125"/>
      <c r="T585" s="125"/>
      <c r="U585" s="125"/>
      <c r="V585" s="122"/>
      <c r="W585" s="124">
        <f ca="1"/>
        <v>0</v>
      </c>
      <c r="X585" s="124">
        <f ca="1"/>
        <v>0</v>
      </c>
      <c r="Y585" s="124">
        <f ca="1"/>
        <v>0</v>
      </c>
      <c r="AD585">
        <f t="shared" ref="AD585:AD648" si="56">IF(E585="",IF(OR(F585&lt;&gt;"",I585&lt;&gt;0)=TRUE,1,0),0)</f>
        <v>0</v>
      </c>
      <c r="AE585">
        <f t="shared" ref="AE585:AE648" si="57">IF(F585="",IF(OR(E585&lt;&gt;"",I585&lt;&gt;0)=TRUE,1,0),0)</f>
        <v>0</v>
      </c>
      <c r="AF585">
        <f t="shared" ref="AF585:AF648" si="58">IF(I585=0,IF(OR(E585&lt;&gt;"",F585&lt;&gt;"")=TRUE,1,0),0)</f>
        <v>0</v>
      </c>
    </row>
    <row r="586" spans="3:32" hidden="1" outlineLevel="1">
      <c r="C586" s="13" t="s">
        <v>37</v>
      </c>
      <c r="D586" s="49">
        <f t="shared" si="54"/>
        <v>576</v>
      </c>
      <c r="E586" s="42"/>
      <c r="F586" s="63"/>
      <c r="G586" s="51"/>
      <c r="H586" s="51"/>
      <c r="I586" s="58">
        <v>0</v>
      </c>
      <c r="J586" s="69">
        <v>0.1</v>
      </c>
      <c r="K586" s="58"/>
      <c r="L586" s="70">
        <f t="shared" si="55"/>
        <v>0</v>
      </c>
      <c r="M586" s="51"/>
      <c r="N586" s="51"/>
      <c r="O586" s="7"/>
      <c r="P586" s="101">
        <f t="shared" ref="P586:P649" si="59">$D586</f>
        <v>576</v>
      </c>
      <c r="Q586" s="119" cm="1">
        <f t="array" aca="1" ref="Q586" ca="1">IF($J586=INDIRECT(ADDRESS(ROW(),MATCH("税率",$8:$8,0),2)),$L586-INDIRECT(ADDRESS(ROW(),MATCH("計算後税抜対象外",$8:$8,0),2))-INDIRECT(ADDRESS(ROW(),MATCH("税抜き対象外",$8:$8,0),2))-INDIRECT(ADDRESS(ROW(),MATCH("税抜確認額",$8:$8,0),2)),ROUNDDOWN(($I586-$K586)/(1+INDIRECT(ADDRESS(ROW(),MATCH("税率",$8:$8,0),2))),0)-INDIRECT(ADDRESS(ROW(),MATCH("計算後税抜対象外",$8:$8,0),2))-INDIRECT(ADDRESS(ROW(),MATCH("税抜き対象外",$8:$8,0),2))-INDIRECT(ADDRESS(ROW(),MATCH("税抜確認額",$8:$8,0),)))</f>
        <v>0</v>
      </c>
      <c r="R586" s="120">
        <v>0.1</v>
      </c>
      <c r="S586" s="125"/>
      <c r="T586" s="125"/>
      <c r="U586" s="125"/>
      <c r="V586" s="122"/>
      <c r="W586" s="124">
        <f ca="1"/>
        <v>0</v>
      </c>
      <c r="X586" s="124">
        <f ca="1"/>
        <v>0</v>
      </c>
      <c r="Y586" s="124">
        <f ca="1"/>
        <v>0</v>
      </c>
      <c r="AD586">
        <f t="shared" si="56"/>
        <v>0</v>
      </c>
      <c r="AE586">
        <f t="shared" si="57"/>
        <v>0</v>
      </c>
      <c r="AF586">
        <f t="shared" si="58"/>
        <v>0</v>
      </c>
    </row>
    <row r="587" spans="3:32" hidden="1" outlineLevel="1">
      <c r="C587" s="13" t="s">
        <v>37</v>
      </c>
      <c r="D587" s="49">
        <f t="shared" si="54"/>
        <v>577</v>
      </c>
      <c r="E587" s="42"/>
      <c r="F587" s="63"/>
      <c r="G587" s="51"/>
      <c r="H587" s="51"/>
      <c r="I587" s="58">
        <v>0</v>
      </c>
      <c r="J587" s="69">
        <v>0.1</v>
      </c>
      <c r="K587" s="58"/>
      <c r="L587" s="70">
        <f t="shared" si="55"/>
        <v>0</v>
      </c>
      <c r="M587" s="51"/>
      <c r="N587" s="51"/>
      <c r="O587" s="7"/>
      <c r="P587" s="101">
        <f t="shared" si="59"/>
        <v>577</v>
      </c>
      <c r="Q587" s="119" cm="1">
        <f t="array" aca="1" ref="Q587" ca="1">IF($J587=INDIRECT(ADDRESS(ROW(),MATCH("税率",$8:$8,0),2)),$L587-INDIRECT(ADDRESS(ROW(),MATCH("計算後税抜対象外",$8:$8,0),2))-INDIRECT(ADDRESS(ROW(),MATCH("税抜き対象外",$8:$8,0),2))-INDIRECT(ADDRESS(ROW(),MATCH("税抜確認額",$8:$8,0),2)),ROUNDDOWN(($I587-$K587)/(1+INDIRECT(ADDRESS(ROW(),MATCH("税率",$8:$8,0),2))),0)-INDIRECT(ADDRESS(ROW(),MATCH("計算後税抜対象外",$8:$8,0),2))-INDIRECT(ADDRESS(ROW(),MATCH("税抜き対象外",$8:$8,0),2))-INDIRECT(ADDRESS(ROW(),MATCH("税抜確認額",$8:$8,0),)))</f>
        <v>0</v>
      </c>
      <c r="R587" s="120">
        <v>0.1</v>
      </c>
      <c r="S587" s="125"/>
      <c r="T587" s="125"/>
      <c r="U587" s="125"/>
      <c r="V587" s="122"/>
      <c r="W587" s="124">
        <f ca="1"/>
        <v>0</v>
      </c>
      <c r="X587" s="124">
        <f ca="1"/>
        <v>0</v>
      </c>
      <c r="Y587" s="124">
        <f ca="1"/>
        <v>0</v>
      </c>
      <c r="AD587">
        <f t="shared" si="56"/>
        <v>0</v>
      </c>
      <c r="AE587">
        <f t="shared" si="57"/>
        <v>0</v>
      </c>
      <c r="AF587">
        <f t="shared" si="58"/>
        <v>0</v>
      </c>
    </row>
    <row r="588" spans="3:32" hidden="1" outlineLevel="1">
      <c r="C588" s="13" t="s">
        <v>37</v>
      </c>
      <c r="D588" s="49">
        <f t="shared" si="54"/>
        <v>578</v>
      </c>
      <c r="E588" s="42"/>
      <c r="F588" s="63"/>
      <c r="G588" s="51"/>
      <c r="H588" s="51"/>
      <c r="I588" s="58">
        <v>0</v>
      </c>
      <c r="J588" s="69">
        <v>0.1</v>
      </c>
      <c r="K588" s="58"/>
      <c r="L588" s="70">
        <f t="shared" si="55"/>
        <v>0</v>
      </c>
      <c r="M588" s="51"/>
      <c r="N588" s="51"/>
      <c r="O588" s="7"/>
      <c r="P588" s="101">
        <f t="shared" si="59"/>
        <v>578</v>
      </c>
      <c r="Q588" s="119" cm="1">
        <f t="array" aca="1" ref="Q588" ca="1">IF($J588=INDIRECT(ADDRESS(ROW(),MATCH("税率",$8:$8,0),2)),$L588-INDIRECT(ADDRESS(ROW(),MATCH("計算後税抜対象外",$8:$8,0),2))-INDIRECT(ADDRESS(ROW(),MATCH("税抜き対象外",$8:$8,0),2))-INDIRECT(ADDRESS(ROW(),MATCH("税抜確認額",$8:$8,0),2)),ROUNDDOWN(($I588-$K588)/(1+INDIRECT(ADDRESS(ROW(),MATCH("税率",$8:$8,0),2))),0)-INDIRECT(ADDRESS(ROW(),MATCH("計算後税抜対象外",$8:$8,0),2))-INDIRECT(ADDRESS(ROW(),MATCH("税抜き対象外",$8:$8,0),2))-INDIRECT(ADDRESS(ROW(),MATCH("税抜確認額",$8:$8,0),)))</f>
        <v>0</v>
      </c>
      <c r="R588" s="120">
        <v>0.1</v>
      </c>
      <c r="S588" s="125"/>
      <c r="T588" s="125"/>
      <c r="U588" s="125"/>
      <c r="V588" s="122"/>
      <c r="W588" s="124">
        <f ca="1"/>
        <v>0</v>
      </c>
      <c r="X588" s="124">
        <f ca="1"/>
        <v>0</v>
      </c>
      <c r="Y588" s="124">
        <f ca="1"/>
        <v>0</v>
      </c>
      <c r="AD588">
        <f t="shared" si="56"/>
        <v>0</v>
      </c>
      <c r="AE588">
        <f t="shared" si="57"/>
        <v>0</v>
      </c>
      <c r="AF588">
        <f t="shared" si="58"/>
        <v>0</v>
      </c>
    </row>
    <row r="589" spans="3:32" hidden="1" outlineLevel="1">
      <c r="C589" s="13" t="s">
        <v>37</v>
      </c>
      <c r="D589" s="49">
        <f t="shared" si="54"/>
        <v>579</v>
      </c>
      <c r="E589" s="42"/>
      <c r="F589" s="63"/>
      <c r="G589" s="51"/>
      <c r="H589" s="51"/>
      <c r="I589" s="58">
        <v>0</v>
      </c>
      <c r="J589" s="69">
        <v>0.1</v>
      </c>
      <c r="K589" s="58"/>
      <c r="L589" s="70">
        <f t="shared" si="55"/>
        <v>0</v>
      </c>
      <c r="M589" s="51"/>
      <c r="N589" s="51"/>
      <c r="O589" s="7"/>
      <c r="P589" s="101">
        <f t="shared" si="59"/>
        <v>579</v>
      </c>
      <c r="Q589" s="119" cm="1">
        <f t="array" aca="1" ref="Q589" ca="1">IF($J589=INDIRECT(ADDRESS(ROW(),MATCH("税率",$8:$8,0),2)),$L589-INDIRECT(ADDRESS(ROW(),MATCH("計算後税抜対象外",$8:$8,0),2))-INDIRECT(ADDRESS(ROW(),MATCH("税抜き対象外",$8:$8,0),2))-INDIRECT(ADDRESS(ROW(),MATCH("税抜確認額",$8:$8,0),2)),ROUNDDOWN(($I589-$K589)/(1+INDIRECT(ADDRESS(ROW(),MATCH("税率",$8:$8,0),2))),0)-INDIRECT(ADDRESS(ROW(),MATCH("計算後税抜対象外",$8:$8,0),2))-INDIRECT(ADDRESS(ROW(),MATCH("税抜き対象外",$8:$8,0),2))-INDIRECT(ADDRESS(ROW(),MATCH("税抜確認額",$8:$8,0),)))</f>
        <v>0</v>
      </c>
      <c r="R589" s="120">
        <v>0.1</v>
      </c>
      <c r="S589" s="125"/>
      <c r="T589" s="125"/>
      <c r="U589" s="125"/>
      <c r="V589" s="122"/>
      <c r="W589" s="124">
        <f ca="1"/>
        <v>0</v>
      </c>
      <c r="X589" s="124">
        <f ca="1"/>
        <v>0</v>
      </c>
      <c r="Y589" s="124">
        <f ca="1"/>
        <v>0</v>
      </c>
      <c r="AD589">
        <f t="shared" si="56"/>
        <v>0</v>
      </c>
      <c r="AE589">
        <f t="shared" si="57"/>
        <v>0</v>
      </c>
      <c r="AF589">
        <f t="shared" si="58"/>
        <v>0</v>
      </c>
    </row>
    <row r="590" spans="3:32" hidden="1" outlineLevel="1">
      <c r="C590" s="13" t="s">
        <v>37</v>
      </c>
      <c r="D590" s="49">
        <f t="shared" si="54"/>
        <v>580</v>
      </c>
      <c r="E590" s="42"/>
      <c r="F590" s="63"/>
      <c r="G590" s="51"/>
      <c r="H590" s="51"/>
      <c r="I590" s="58">
        <v>0</v>
      </c>
      <c r="J590" s="69">
        <v>0.1</v>
      </c>
      <c r="K590" s="58"/>
      <c r="L590" s="70">
        <f t="shared" si="55"/>
        <v>0</v>
      </c>
      <c r="M590" s="51"/>
      <c r="N590" s="51"/>
      <c r="O590" s="7"/>
      <c r="P590" s="101">
        <f t="shared" si="59"/>
        <v>580</v>
      </c>
      <c r="Q590" s="119" cm="1">
        <f t="array" aca="1" ref="Q590" ca="1">IF($J590=INDIRECT(ADDRESS(ROW(),MATCH("税率",$8:$8,0),2)),$L590-INDIRECT(ADDRESS(ROW(),MATCH("計算後税抜対象外",$8:$8,0),2))-INDIRECT(ADDRESS(ROW(),MATCH("税抜き対象外",$8:$8,0),2))-INDIRECT(ADDRESS(ROW(),MATCH("税抜確認額",$8:$8,0),2)),ROUNDDOWN(($I590-$K590)/(1+INDIRECT(ADDRESS(ROW(),MATCH("税率",$8:$8,0),2))),0)-INDIRECT(ADDRESS(ROW(),MATCH("計算後税抜対象外",$8:$8,0),2))-INDIRECT(ADDRESS(ROW(),MATCH("税抜き対象外",$8:$8,0),2))-INDIRECT(ADDRESS(ROW(),MATCH("税抜確認額",$8:$8,0),)))</f>
        <v>0</v>
      </c>
      <c r="R590" s="120">
        <v>0.1</v>
      </c>
      <c r="S590" s="125"/>
      <c r="T590" s="125"/>
      <c r="U590" s="125"/>
      <c r="V590" s="122"/>
      <c r="W590" s="124">
        <f ca="1"/>
        <v>0</v>
      </c>
      <c r="X590" s="124">
        <f ca="1"/>
        <v>0</v>
      </c>
      <c r="Y590" s="124">
        <f ca="1"/>
        <v>0</v>
      </c>
      <c r="AD590">
        <f t="shared" si="56"/>
        <v>0</v>
      </c>
      <c r="AE590">
        <f t="shared" si="57"/>
        <v>0</v>
      </c>
      <c r="AF590">
        <f t="shared" si="58"/>
        <v>0</v>
      </c>
    </row>
    <row r="591" spans="3:32" hidden="1" outlineLevel="1">
      <c r="C591" s="13" t="s">
        <v>37</v>
      </c>
      <c r="D591" s="49">
        <f t="shared" si="54"/>
        <v>581</v>
      </c>
      <c r="E591" s="42"/>
      <c r="F591" s="63"/>
      <c r="G591" s="51"/>
      <c r="H591" s="51"/>
      <c r="I591" s="58">
        <v>0</v>
      </c>
      <c r="J591" s="69">
        <v>0.1</v>
      </c>
      <c r="K591" s="58"/>
      <c r="L591" s="70">
        <f t="shared" si="55"/>
        <v>0</v>
      </c>
      <c r="M591" s="51"/>
      <c r="N591" s="51"/>
      <c r="O591" s="7"/>
      <c r="P591" s="101">
        <f t="shared" si="59"/>
        <v>581</v>
      </c>
      <c r="Q591" s="119" cm="1">
        <f t="array" aca="1" ref="Q591" ca="1">IF($J591=INDIRECT(ADDRESS(ROW(),MATCH("税率",$8:$8,0),2)),$L591-INDIRECT(ADDRESS(ROW(),MATCH("計算後税抜対象外",$8:$8,0),2))-INDIRECT(ADDRESS(ROW(),MATCH("税抜き対象外",$8:$8,0),2))-INDIRECT(ADDRESS(ROW(),MATCH("税抜確認額",$8:$8,0),2)),ROUNDDOWN(($I591-$K591)/(1+INDIRECT(ADDRESS(ROW(),MATCH("税率",$8:$8,0),2))),0)-INDIRECT(ADDRESS(ROW(),MATCH("計算後税抜対象外",$8:$8,0),2))-INDIRECT(ADDRESS(ROW(),MATCH("税抜き対象外",$8:$8,0),2))-INDIRECT(ADDRESS(ROW(),MATCH("税抜確認額",$8:$8,0),)))</f>
        <v>0</v>
      </c>
      <c r="R591" s="120">
        <v>0.1</v>
      </c>
      <c r="S591" s="125"/>
      <c r="T591" s="125"/>
      <c r="U591" s="125"/>
      <c r="V591" s="122"/>
      <c r="W591" s="124">
        <f ca="1"/>
        <v>0</v>
      </c>
      <c r="X591" s="124">
        <f ca="1"/>
        <v>0</v>
      </c>
      <c r="Y591" s="124">
        <f ca="1"/>
        <v>0</v>
      </c>
      <c r="AD591">
        <f t="shared" si="56"/>
        <v>0</v>
      </c>
      <c r="AE591">
        <f t="shared" si="57"/>
        <v>0</v>
      </c>
      <c r="AF591">
        <f t="shared" si="58"/>
        <v>0</v>
      </c>
    </row>
    <row r="592" spans="3:32" hidden="1" outlineLevel="1">
      <c r="C592" s="13" t="s">
        <v>37</v>
      </c>
      <c r="D592" s="49">
        <f t="shared" si="54"/>
        <v>582</v>
      </c>
      <c r="E592" s="42"/>
      <c r="F592" s="63"/>
      <c r="G592" s="51"/>
      <c r="H592" s="51"/>
      <c r="I592" s="58">
        <v>0</v>
      </c>
      <c r="J592" s="69">
        <v>0.1</v>
      </c>
      <c r="K592" s="58"/>
      <c r="L592" s="70">
        <f t="shared" si="55"/>
        <v>0</v>
      </c>
      <c r="M592" s="51"/>
      <c r="N592" s="51"/>
      <c r="O592" s="7"/>
      <c r="P592" s="101">
        <f t="shared" si="59"/>
        <v>582</v>
      </c>
      <c r="Q592" s="119" cm="1">
        <f t="array" aca="1" ref="Q592" ca="1">IF($J592=INDIRECT(ADDRESS(ROW(),MATCH("税率",$8:$8,0),2)),$L592-INDIRECT(ADDRESS(ROW(),MATCH("計算後税抜対象外",$8:$8,0),2))-INDIRECT(ADDRESS(ROW(),MATCH("税抜き対象外",$8:$8,0),2))-INDIRECT(ADDRESS(ROW(),MATCH("税抜確認額",$8:$8,0),2)),ROUNDDOWN(($I592-$K592)/(1+INDIRECT(ADDRESS(ROW(),MATCH("税率",$8:$8,0),2))),0)-INDIRECT(ADDRESS(ROW(),MATCH("計算後税抜対象外",$8:$8,0),2))-INDIRECT(ADDRESS(ROW(),MATCH("税抜き対象外",$8:$8,0),2))-INDIRECT(ADDRESS(ROW(),MATCH("税抜確認額",$8:$8,0),)))</f>
        <v>0</v>
      </c>
      <c r="R592" s="120">
        <v>0.1</v>
      </c>
      <c r="S592" s="125"/>
      <c r="T592" s="125"/>
      <c r="U592" s="125"/>
      <c r="V592" s="122"/>
      <c r="W592" s="124">
        <f ca="1"/>
        <v>0</v>
      </c>
      <c r="X592" s="124">
        <f ca="1"/>
        <v>0</v>
      </c>
      <c r="Y592" s="124">
        <f ca="1"/>
        <v>0</v>
      </c>
      <c r="AD592">
        <f t="shared" si="56"/>
        <v>0</v>
      </c>
      <c r="AE592">
        <f t="shared" si="57"/>
        <v>0</v>
      </c>
      <c r="AF592">
        <f t="shared" si="58"/>
        <v>0</v>
      </c>
    </row>
    <row r="593" spans="3:32" hidden="1" outlineLevel="1">
      <c r="C593" s="13" t="s">
        <v>37</v>
      </c>
      <c r="D593" s="49">
        <f t="shared" si="54"/>
        <v>583</v>
      </c>
      <c r="E593" s="42"/>
      <c r="F593" s="63"/>
      <c r="G593" s="51"/>
      <c r="H593" s="51"/>
      <c r="I593" s="58">
        <v>0</v>
      </c>
      <c r="J593" s="69">
        <v>0.1</v>
      </c>
      <c r="K593" s="58"/>
      <c r="L593" s="70">
        <f t="shared" si="55"/>
        <v>0</v>
      </c>
      <c r="M593" s="51"/>
      <c r="N593" s="51"/>
      <c r="O593" s="7"/>
      <c r="P593" s="101">
        <f t="shared" si="59"/>
        <v>583</v>
      </c>
      <c r="Q593" s="119" cm="1">
        <f t="array" aca="1" ref="Q593" ca="1">IF($J593=INDIRECT(ADDRESS(ROW(),MATCH("税率",$8:$8,0),2)),$L593-INDIRECT(ADDRESS(ROW(),MATCH("計算後税抜対象外",$8:$8,0),2))-INDIRECT(ADDRESS(ROW(),MATCH("税抜き対象外",$8:$8,0),2))-INDIRECT(ADDRESS(ROW(),MATCH("税抜確認額",$8:$8,0),2)),ROUNDDOWN(($I593-$K593)/(1+INDIRECT(ADDRESS(ROW(),MATCH("税率",$8:$8,0),2))),0)-INDIRECT(ADDRESS(ROW(),MATCH("計算後税抜対象外",$8:$8,0),2))-INDIRECT(ADDRESS(ROW(),MATCH("税抜き対象外",$8:$8,0),2))-INDIRECT(ADDRESS(ROW(),MATCH("税抜確認額",$8:$8,0),)))</f>
        <v>0</v>
      </c>
      <c r="R593" s="120">
        <v>0.1</v>
      </c>
      <c r="S593" s="125"/>
      <c r="T593" s="125"/>
      <c r="U593" s="125"/>
      <c r="V593" s="122"/>
      <c r="W593" s="124">
        <f ca="1"/>
        <v>0</v>
      </c>
      <c r="X593" s="124">
        <f ca="1"/>
        <v>0</v>
      </c>
      <c r="Y593" s="124">
        <f ca="1"/>
        <v>0</v>
      </c>
      <c r="AD593">
        <f t="shared" si="56"/>
        <v>0</v>
      </c>
      <c r="AE593">
        <f t="shared" si="57"/>
        <v>0</v>
      </c>
      <c r="AF593">
        <f t="shared" si="58"/>
        <v>0</v>
      </c>
    </row>
    <row r="594" spans="3:32" hidden="1" outlineLevel="1">
      <c r="C594" s="13" t="s">
        <v>37</v>
      </c>
      <c r="D594" s="49">
        <f t="shared" si="54"/>
        <v>584</v>
      </c>
      <c r="E594" s="42"/>
      <c r="F594" s="63"/>
      <c r="G594" s="51"/>
      <c r="H594" s="51"/>
      <c r="I594" s="58">
        <v>0</v>
      </c>
      <c r="J594" s="69">
        <v>0.1</v>
      </c>
      <c r="K594" s="58"/>
      <c r="L594" s="70">
        <f t="shared" si="55"/>
        <v>0</v>
      </c>
      <c r="M594" s="51"/>
      <c r="N594" s="51"/>
      <c r="O594" s="7"/>
      <c r="P594" s="101">
        <f t="shared" si="59"/>
        <v>584</v>
      </c>
      <c r="Q594" s="119" cm="1">
        <f t="array" aca="1" ref="Q594" ca="1">IF($J594=INDIRECT(ADDRESS(ROW(),MATCH("税率",$8:$8,0),2)),$L594-INDIRECT(ADDRESS(ROW(),MATCH("計算後税抜対象外",$8:$8,0),2))-INDIRECT(ADDRESS(ROW(),MATCH("税抜き対象外",$8:$8,0),2))-INDIRECT(ADDRESS(ROW(),MATCH("税抜確認額",$8:$8,0),2)),ROUNDDOWN(($I594-$K594)/(1+INDIRECT(ADDRESS(ROW(),MATCH("税率",$8:$8,0),2))),0)-INDIRECT(ADDRESS(ROW(),MATCH("計算後税抜対象外",$8:$8,0),2))-INDIRECT(ADDRESS(ROW(),MATCH("税抜き対象外",$8:$8,0),2))-INDIRECT(ADDRESS(ROW(),MATCH("税抜確認額",$8:$8,0),)))</f>
        <v>0</v>
      </c>
      <c r="R594" s="120">
        <v>0.1</v>
      </c>
      <c r="S594" s="125"/>
      <c r="T594" s="125"/>
      <c r="U594" s="125"/>
      <c r="V594" s="122"/>
      <c r="W594" s="124">
        <f ca="1"/>
        <v>0</v>
      </c>
      <c r="X594" s="124">
        <f ca="1"/>
        <v>0</v>
      </c>
      <c r="Y594" s="124">
        <f ca="1"/>
        <v>0</v>
      </c>
      <c r="AD594">
        <f t="shared" si="56"/>
        <v>0</v>
      </c>
      <c r="AE594">
        <f t="shared" si="57"/>
        <v>0</v>
      </c>
      <c r="AF594">
        <f t="shared" si="58"/>
        <v>0</v>
      </c>
    </row>
    <row r="595" spans="3:32" hidden="1" outlineLevel="1">
      <c r="C595" s="13" t="s">
        <v>37</v>
      </c>
      <c r="D595" s="49">
        <f t="shared" si="54"/>
        <v>585</v>
      </c>
      <c r="E595" s="42"/>
      <c r="F595" s="63"/>
      <c r="G595" s="51"/>
      <c r="H595" s="51"/>
      <c r="I595" s="58">
        <v>0</v>
      </c>
      <c r="J595" s="69">
        <v>0.1</v>
      </c>
      <c r="K595" s="58"/>
      <c r="L595" s="70">
        <f t="shared" si="55"/>
        <v>0</v>
      </c>
      <c r="M595" s="51"/>
      <c r="N595" s="51"/>
      <c r="O595" s="7"/>
      <c r="P595" s="101">
        <f t="shared" si="59"/>
        <v>585</v>
      </c>
      <c r="Q595" s="119" cm="1">
        <f t="array" aca="1" ref="Q595" ca="1">IF($J595=INDIRECT(ADDRESS(ROW(),MATCH("税率",$8:$8,0),2)),$L595-INDIRECT(ADDRESS(ROW(),MATCH("計算後税抜対象外",$8:$8,0),2))-INDIRECT(ADDRESS(ROW(),MATCH("税抜き対象外",$8:$8,0),2))-INDIRECT(ADDRESS(ROW(),MATCH("税抜確認額",$8:$8,0),2)),ROUNDDOWN(($I595-$K595)/(1+INDIRECT(ADDRESS(ROW(),MATCH("税率",$8:$8,0),2))),0)-INDIRECT(ADDRESS(ROW(),MATCH("計算後税抜対象外",$8:$8,0),2))-INDIRECT(ADDRESS(ROW(),MATCH("税抜き対象外",$8:$8,0),2))-INDIRECT(ADDRESS(ROW(),MATCH("税抜確認額",$8:$8,0),)))</f>
        <v>0</v>
      </c>
      <c r="R595" s="120">
        <v>0.1</v>
      </c>
      <c r="S595" s="125"/>
      <c r="T595" s="125"/>
      <c r="U595" s="125"/>
      <c r="V595" s="122"/>
      <c r="W595" s="124">
        <f ca="1"/>
        <v>0</v>
      </c>
      <c r="X595" s="124">
        <f ca="1"/>
        <v>0</v>
      </c>
      <c r="Y595" s="124">
        <f ca="1"/>
        <v>0</v>
      </c>
      <c r="AD595">
        <f t="shared" si="56"/>
        <v>0</v>
      </c>
      <c r="AE595">
        <f t="shared" si="57"/>
        <v>0</v>
      </c>
      <c r="AF595">
        <f t="shared" si="58"/>
        <v>0</v>
      </c>
    </row>
    <row r="596" spans="3:32" hidden="1" outlineLevel="1">
      <c r="C596" s="13" t="s">
        <v>37</v>
      </c>
      <c r="D596" s="49">
        <f t="shared" si="54"/>
        <v>586</v>
      </c>
      <c r="E596" s="42"/>
      <c r="F596" s="63"/>
      <c r="G596" s="51"/>
      <c r="H596" s="51"/>
      <c r="I596" s="58">
        <v>0</v>
      </c>
      <c r="J596" s="69">
        <v>0.1</v>
      </c>
      <c r="K596" s="58"/>
      <c r="L596" s="70">
        <f t="shared" si="55"/>
        <v>0</v>
      </c>
      <c r="M596" s="51"/>
      <c r="N596" s="51"/>
      <c r="O596" s="7"/>
      <c r="P596" s="101">
        <f t="shared" si="59"/>
        <v>586</v>
      </c>
      <c r="Q596" s="119" cm="1">
        <f t="array" aca="1" ref="Q596" ca="1">IF($J596=INDIRECT(ADDRESS(ROW(),MATCH("税率",$8:$8,0),2)),$L596-INDIRECT(ADDRESS(ROW(),MATCH("計算後税抜対象外",$8:$8,0),2))-INDIRECT(ADDRESS(ROW(),MATCH("税抜き対象外",$8:$8,0),2))-INDIRECT(ADDRESS(ROW(),MATCH("税抜確認額",$8:$8,0),2)),ROUNDDOWN(($I596-$K596)/(1+INDIRECT(ADDRESS(ROW(),MATCH("税率",$8:$8,0),2))),0)-INDIRECT(ADDRESS(ROW(),MATCH("計算後税抜対象外",$8:$8,0),2))-INDIRECT(ADDRESS(ROW(),MATCH("税抜き対象外",$8:$8,0),2))-INDIRECT(ADDRESS(ROW(),MATCH("税抜確認額",$8:$8,0),)))</f>
        <v>0</v>
      </c>
      <c r="R596" s="120">
        <v>0.1</v>
      </c>
      <c r="S596" s="125"/>
      <c r="T596" s="125"/>
      <c r="U596" s="125"/>
      <c r="V596" s="122"/>
      <c r="W596" s="124">
        <f ca="1"/>
        <v>0</v>
      </c>
      <c r="X596" s="124">
        <f ca="1"/>
        <v>0</v>
      </c>
      <c r="Y596" s="124">
        <f ca="1"/>
        <v>0</v>
      </c>
      <c r="AD596">
        <f t="shared" si="56"/>
        <v>0</v>
      </c>
      <c r="AE596">
        <f t="shared" si="57"/>
        <v>0</v>
      </c>
      <c r="AF596">
        <f t="shared" si="58"/>
        <v>0</v>
      </c>
    </row>
    <row r="597" spans="3:32" hidden="1" outlineLevel="1">
      <c r="C597" s="13" t="s">
        <v>37</v>
      </c>
      <c r="D597" s="49">
        <f t="shared" si="54"/>
        <v>587</v>
      </c>
      <c r="E597" s="42"/>
      <c r="F597" s="63"/>
      <c r="G597" s="51"/>
      <c r="H597" s="51"/>
      <c r="I597" s="58">
        <v>0</v>
      </c>
      <c r="J597" s="69">
        <v>0.1</v>
      </c>
      <c r="K597" s="58"/>
      <c r="L597" s="70">
        <f t="shared" si="55"/>
        <v>0</v>
      </c>
      <c r="M597" s="51"/>
      <c r="N597" s="51"/>
      <c r="O597" s="7"/>
      <c r="P597" s="101">
        <f t="shared" si="59"/>
        <v>587</v>
      </c>
      <c r="Q597" s="119" cm="1">
        <f t="array" aca="1" ref="Q597" ca="1">IF($J597=INDIRECT(ADDRESS(ROW(),MATCH("税率",$8:$8,0),2)),$L597-INDIRECT(ADDRESS(ROW(),MATCH("計算後税抜対象外",$8:$8,0),2))-INDIRECT(ADDRESS(ROW(),MATCH("税抜き対象外",$8:$8,0),2))-INDIRECT(ADDRESS(ROW(),MATCH("税抜確認額",$8:$8,0),2)),ROUNDDOWN(($I597-$K597)/(1+INDIRECT(ADDRESS(ROW(),MATCH("税率",$8:$8,0),2))),0)-INDIRECT(ADDRESS(ROW(),MATCH("計算後税抜対象外",$8:$8,0),2))-INDIRECT(ADDRESS(ROW(),MATCH("税抜き対象外",$8:$8,0),2))-INDIRECT(ADDRESS(ROW(),MATCH("税抜確認額",$8:$8,0),)))</f>
        <v>0</v>
      </c>
      <c r="R597" s="120">
        <v>0.1</v>
      </c>
      <c r="S597" s="125"/>
      <c r="T597" s="125"/>
      <c r="U597" s="125"/>
      <c r="V597" s="122"/>
      <c r="W597" s="124">
        <f ca="1"/>
        <v>0</v>
      </c>
      <c r="X597" s="124">
        <f ca="1"/>
        <v>0</v>
      </c>
      <c r="Y597" s="124">
        <f ca="1"/>
        <v>0</v>
      </c>
      <c r="AD597">
        <f t="shared" si="56"/>
        <v>0</v>
      </c>
      <c r="AE597">
        <f t="shared" si="57"/>
        <v>0</v>
      </c>
      <c r="AF597">
        <f t="shared" si="58"/>
        <v>0</v>
      </c>
    </row>
    <row r="598" spans="3:32" hidden="1" outlineLevel="1">
      <c r="C598" s="13" t="s">
        <v>37</v>
      </c>
      <c r="D598" s="49">
        <f t="shared" si="54"/>
        <v>588</v>
      </c>
      <c r="E598" s="42"/>
      <c r="F598" s="63"/>
      <c r="G598" s="51"/>
      <c r="H598" s="51"/>
      <c r="I598" s="58">
        <v>0</v>
      </c>
      <c r="J598" s="69">
        <v>0.1</v>
      </c>
      <c r="K598" s="58"/>
      <c r="L598" s="70">
        <f t="shared" si="55"/>
        <v>0</v>
      </c>
      <c r="M598" s="51"/>
      <c r="N598" s="51"/>
      <c r="O598" s="7"/>
      <c r="P598" s="101">
        <f t="shared" si="59"/>
        <v>588</v>
      </c>
      <c r="Q598" s="119" cm="1">
        <f t="array" aca="1" ref="Q598" ca="1">IF($J598=INDIRECT(ADDRESS(ROW(),MATCH("税率",$8:$8,0),2)),$L598-INDIRECT(ADDRESS(ROW(),MATCH("計算後税抜対象外",$8:$8,0),2))-INDIRECT(ADDRESS(ROW(),MATCH("税抜き対象外",$8:$8,0),2))-INDIRECT(ADDRESS(ROW(),MATCH("税抜確認額",$8:$8,0),2)),ROUNDDOWN(($I598-$K598)/(1+INDIRECT(ADDRESS(ROW(),MATCH("税率",$8:$8,0),2))),0)-INDIRECT(ADDRESS(ROW(),MATCH("計算後税抜対象外",$8:$8,0),2))-INDIRECT(ADDRESS(ROW(),MATCH("税抜き対象外",$8:$8,0),2))-INDIRECT(ADDRESS(ROW(),MATCH("税抜確認額",$8:$8,0),)))</f>
        <v>0</v>
      </c>
      <c r="R598" s="120">
        <v>0.1</v>
      </c>
      <c r="S598" s="125"/>
      <c r="T598" s="125"/>
      <c r="U598" s="125"/>
      <c r="V598" s="122"/>
      <c r="W598" s="124">
        <f ca="1"/>
        <v>0</v>
      </c>
      <c r="X598" s="124">
        <f ca="1"/>
        <v>0</v>
      </c>
      <c r="Y598" s="124">
        <f ca="1"/>
        <v>0</v>
      </c>
      <c r="AD598">
        <f t="shared" si="56"/>
        <v>0</v>
      </c>
      <c r="AE598">
        <f t="shared" si="57"/>
        <v>0</v>
      </c>
      <c r="AF598">
        <f t="shared" si="58"/>
        <v>0</v>
      </c>
    </row>
    <row r="599" spans="3:32" hidden="1" outlineLevel="1">
      <c r="C599" s="13" t="s">
        <v>37</v>
      </c>
      <c r="D599" s="49">
        <f t="shared" si="54"/>
        <v>589</v>
      </c>
      <c r="E599" s="42"/>
      <c r="F599" s="63"/>
      <c r="G599" s="51"/>
      <c r="H599" s="51"/>
      <c r="I599" s="58">
        <v>0</v>
      </c>
      <c r="J599" s="69">
        <v>0.1</v>
      </c>
      <c r="K599" s="58"/>
      <c r="L599" s="70">
        <f t="shared" si="55"/>
        <v>0</v>
      </c>
      <c r="M599" s="51"/>
      <c r="N599" s="51"/>
      <c r="O599" s="7"/>
      <c r="P599" s="101">
        <f t="shared" si="59"/>
        <v>589</v>
      </c>
      <c r="Q599" s="119" cm="1">
        <f t="array" aca="1" ref="Q599" ca="1">IF($J599=INDIRECT(ADDRESS(ROW(),MATCH("税率",$8:$8,0),2)),$L599-INDIRECT(ADDRESS(ROW(),MATCH("計算後税抜対象外",$8:$8,0),2))-INDIRECT(ADDRESS(ROW(),MATCH("税抜き対象外",$8:$8,0),2))-INDIRECT(ADDRESS(ROW(),MATCH("税抜確認額",$8:$8,0),2)),ROUNDDOWN(($I599-$K599)/(1+INDIRECT(ADDRESS(ROW(),MATCH("税率",$8:$8,0),2))),0)-INDIRECT(ADDRESS(ROW(),MATCH("計算後税抜対象外",$8:$8,0),2))-INDIRECT(ADDRESS(ROW(),MATCH("税抜き対象外",$8:$8,0),2))-INDIRECT(ADDRESS(ROW(),MATCH("税抜確認額",$8:$8,0),)))</f>
        <v>0</v>
      </c>
      <c r="R599" s="120">
        <v>0.1</v>
      </c>
      <c r="S599" s="125"/>
      <c r="T599" s="125"/>
      <c r="U599" s="125"/>
      <c r="V599" s="122"/>
      <c r="W599" s="124">
        <f ca="1"/>
        <v>0</v>
      </c>
      <c r="X599" s="124">
        <f ca="1"/>
        <v>0</v>
      </c>
      <c r="Y599" s="124">
        <f ca="1"/>
        <v>0</v>
      </c>
      <c r="AD599">
        <f t="shared" si="56"/>
        <v>0</v>
      </c>
      <c r="AE599">
        <f t="shared" si="57"/>
        <v>0</v>
      </c>
      <c r="AF599">
        <f t="shared" si="58"/>
        <v>0</v>
      </c>
    </row>
    <row r="600" spans="3:32" hidden="1" outlineLevel="1">
      <c r="C600" s="13" t="s">
        <v>37</v>
      </c>
      <c r="D600" s="49">
        <f t="shared" si="54"/>
        <v>590</v>
      </c>
      <c r="E600" s="42"/>
      <c r="F600" s="63"/>
      <c r="G600" s="51"/>
      <c r="H600" s="51"/>
      <c r="I600" s="58">
        <v>0</v>
      </c>
      <c r="J600" s="69">
        <v>0.1</v>
      </c>
      <c r="K600" s="58"/>
      <c r="L600" s="70">
        <f t="shared" si="55"/>
        <v>0</v>
      </c>
      <c r="M600" s="51"/>
      <c r="N600" s="51"/>
      <c r="O600" s="7"/>
      <c r="P600" s="101">
        <f t="shared" si="59"/>
        <v>590</v>
      </c>
      <c r="Q600" s="119" cm="1">
        <f t="array" aca="1" ref="Q600" ca="1">IF($J600=INDIRECT(ADDRESS(ROW(),MATCH("税率",$8:$8,0),2)),$L600-INDIRECT(ADDRESS(ROW(),MATCH("計算後税抜対象外",$8:$8,0),2))-INDIRECT(ADDRESS(ROW(),MATCH("税抜き対象外",$8:$8,0),2))-INDIRECT(ADDRESS(ROW(),MATCH("税抜確認額",$8:$8,0),2)),ROUNDDOWN(($I600-$K600)/(1+INDIRECT(ADDRESS(ROW(),MATCH("税率",$8:$8,0),2))),0)-INDIRECT(ADDRESS(ROW(),MATCH("計算後税抜対象外",$8:$8,0),2))-INDIRECT(ADDRESS(ROW(),MATCH("税抜き対象外",$8:$8,0),2))-INDIRECT(ADDRESS(ROW(),MATCH("税抜確認額",$8:$8,0),)))</f>
        <v>0</v>
      </c>
      <c r="R600" s="120">
        <v>0.1</v>
      </c>
      <c r="S600" s="125"/>
      <c r="T600" s="125"/>
      <c r="U600" s="125"/>
      <c r="V600" s="122"/>
      <c r="W600" s="124">
        <f ca="1"/>
        <v>0</v>
      </c>
      <c r="X600" s="124">
        <f ca="1"/>
        <v>0</v>
      </c>
      <c r="Y600" s="124">
        <f ca="1"/>
        <v>0</v>
      </c>
      <c r="AD600">
        <f t="shared" si="56"/>
        <v>0</v>
      </c>
      <c r="AE600">
        <f t="shared" si="57"/>
        <v>0</v>
      </c>
      <c r="AF600">
        <f t="shared" si="58"/>
        <v>0</v>
      </c>
    </row>
    <row r="601" spans="3:32" hidden="1" outlineLevel="1">
      <c r="C601" s="13" t="s">
        <v>37</v>
      </c>
      <c r="D601" s="49">
        <f t="shared" si="54"/>
        <v>591</v>
      </c>
      <c r="E601" s="42"/>
      <c r="F601" s="63"/>
      <c r="G601" s="51"/>
      <c r="H601" s="51"/>
      <c r="I601" s="58">
        <v>0</v>
      </c>
      <c r="J601" s="69">
        <v>0.1</v>
      </c>
      <c r="K601" s="58"/>
      <c r="L601" s="70">
        <f t="shared" si="55"/>
        <v>0</v>
      </c>
      <c r="M601" s="51"/>
      <c r="N601" s="51"/>
      <c r="O601" s="7"/>
      <c r="P601" s="101">
        <f t="shared" si="59"/>
        <v>591</v>
      </c>
      <c r="Q601" s="119" cm="1">
        <f t="array" aca="1" ref="Q601" ca="1">IF($J601=INDIRECT(ADDRESS(ROW(),MATCH("税率",$8:$8,0),2)),$L601-INDIRECT(ADDRESS(ROW(),MATCH("計算後税抜対象外",$8:$8,0),2))-INDIRECT(ADDRESS(ROW(),MATCH("税抜き対象外",$8:$8,0),2))-INDIRECT(ADDRESS(ROW(),MATCH("税抜確認額",$8:$8,0),2)),ROUNDDOWN(($I601-$K601)/(1+INDIRECT(ADDRESS(ROW(),MATCH("税率",$8:$8,0),2))),0)-INDIRECT(ADDRESS(ROW(),MATCH("計算後税抜対象外",$8:$8,0),2))-INDIRECT(ADDRESS(ROW(),MATCH("税抜き対象外",$8:$8,0),2))-INDIRECT(ADDRESS(ROW(),MATCH("税抜確認額",$8:$8,0),)))</f>
        <v>0</v>
      </c>
      <c r="R601" s="120">
        <v>0.1</v>
      </c>
      <c r="S601" s="125"/>
      <c r="T601" s="125"/>
      <c r="U601" s="125"/>
      <c r="V601" s="122"/>
      <c r="W601" s="124">
        <f ca="1"/>
        <v>0</v>
      </c>
      <c r="X601" s="124">
        <f ca="1"/>
        <v>0</v>
      </c>
      <c r="Y601" s="124">
        <f ca="1"/>
        <v>0</v>
      </c>
      <c r="AD601">
        <f t="shared" si="56"/>
        <v>0</v>
      </c>
      <c r="AE601">
        <f t="shared" si="57"/>
        <v>0</v>
      </c>
      <c r="AF601">
        <f t="shared" si="58"/>
        <v>0</v>
      </c>
    </row>
    <row r="602" spans="3:32" hidden="1" outlineLevel="1">
      <c r="C602" s="13" t="s">
        <v>37</v>
      </c>
      <c r="D602" s="49">
        <f t="shared" si="54"/>
        <v>592</v>
      </c>
      <c r="E602" s="42"/>
      <c r="F602" s="63"/>
      <c r="G602" s="51"/>
      <c r="H602" s="51"/>
      <c r="I602" s="58">
        <v>0</v>
      </c>
      <c r="J602" s="69">
        <v>0.1</v>
      </c>
      <c r="K602" s="58"/>
      <c r="L602" s="70">
        <f t="shared" si="55"/>
        <v>0</v>
      </c>
      <c r="M602" s="51"/>
      <c r="N602" s="51"/>
      <c r="O602" s="7"/>
      <c r="P602" s="101">
        <f t="shared" si="59"/>
        <v>592</v>
      </c>
      <c r="Q602" s="119" cm="1">
        <f t="array" aca="1" ref="Q602" ca="1">IF($J602=INDIRECT(ADDRESS(ROW(),MATCH("税率",$8:$8,0),2)),$L602-INDIRECT(ADDRESS(ROW(),MATCH("計算後税抜対象外",$8:$8,0),2))-INDIRECT(ADDRESS(ROW(),MATCH("税抜き対象外",$8:$8,0),2))-INDIRECT(ADDRESS(ROW(),MATCH("税抜確認額",$8:$8,0),2)),ROUNDDOWN(($I602-$K602)/(1+INDIRECT(ADDRESS(ROW(),MATCH("税率",$8:$8,0),2))),0)-INDIRECT(ADDRESS(ROW(),MATCH("計算後税抜対象外",$8:$8,0),2))-INDIRECT(ADDRESS(ROW(),MATCH("税抜き対象外",$8:$8,0),2))-INDIRECT(ADDRESS(ROW(),MATCH("税抜確認額",$8:$8,0),)))</f>
        <v>0</v>
      </c>
      <c r="R602" s="120">
        <v>0.1</v>
      </c>
      <c r="S602" s="125"/>
      <c r="T602" s="125"/>
      <c r="U602" s="125"/>
      <c r="V602" s="122"/>
      <c r="W602" s="124">
        <f ca="1"/>
        <v>0</v>
      </c>
      <c r="X602" s="124">
        <f ca="1"/>
        <v>0</v>
      </c>
      <c r="Y602" s="124">
        <f ca="1"/>
        <v>0</v>
      </c>
      <c r="AD602">
        <f t="shared" si="56"/>
        <v>0</v>
      </c>
      <c r="AE602">
        <f t="shared" si="57"/>
        <v>0</v>
      </c>
      <c r="AF602">
        <f t="shared" si="58"/>
        <v>0</v>
      </c>
    </row>
    <row r="603" spans="3:32" hidden="1" outlineLevel="1">
      <c r="C603" s="13" t="s">
        <v>37</v>
      </c>
      <c r="D603" s="49">
        <f t="shared" si="54"/>
        <v>593</v>
      </c>
      <c r="E603" s="42"/>
      <c r="F603" s="63"/>
      <c r="G603" s="51"/>
      <c r="H603" s="51"/>
      <c r="I603" s="58">
        <v>0</v>
      </c>
      <c r="J603" s="69">
        <v>0.1</v>
      </c>
      <c r="K603" s="58"/>
      <c r="L603" s="70">
        <f t="shared" si="55"/>
        <v>0</v>
      </c>
      <c r="M603" s="51"/>
      <c r="N603" s="51"/>
      <c r="O603" s="7"/>
      <c r="P603" s="101">
        <f t="shared" si="59"/>
        <v>593</v>
      </c>
      <c r="Q603" s="119" cm="1">
        <f t="array" aca="1" ref="Q603" ca="1">IF($J603=INDIRECT(ADDRESS(ROW(),MATCH("税率",$8:$8,0),2)),$L603-INDIRECT(ADDRESS(ROW(),MATCH("計算後税抜対象外",$8:$8,0),2))-INDIRECT(ADDRESS(ROW(),MATCH("税抜き対象外",$8:$8,0),2))-INDIRECT(ADDRESS(ROW(),MATCH("税抜確認額",$8:$8,0),2)),ROUNDDOWN(($I603-$K603)/(1+INDIRECT(ADDRESS(ROW(),MATCH("税率",$8:$8,0),2))),0)-INDIRECT(ADDRESS(ROW(),MATCH("計算後税抜対象外",$8:$8,0),2))-INDIRECT(ADDRESS(ROW(),MATCH("税抜き対象外",$8:$8,0),2))-INDIRECT(ADDRESS(ROW(),MATCH("税抜確認額",$8:$8,0),)))</f>
        <v>0</v>
      </c>
      <c r="R603" s="120">
        <v>0.1</v>
      </c>
      <c r="S603" s="125"/>
      <c r="T603" s="125"/>
      <c r="U603" s="125"/>
      <c r="V603" s="122"/>
      <c r="W603" s="124">
        <f ca="1"/>
        <v>0</v>
      </c>
      <c r="X603" s="124">
        <f ca="1"/>
        <v>0</v>
      </c>
      <c r="Y603" s="124">
        <f ca="1"/>
        <v>0</v>
      </c>
      <c r="AD603">
        <f t="shared" si="56"/>
        <v>0</v>
      </c>
      <c r="AE603">
        <f t="shared" si="57"/>
        <v>0</v>
      </c>
      <c r="AF603">
        <f t="shared" si="58"/>
        <v>0</v>
      </c>
    </row>
    <row r="604" spans="3:32" hidden="1" outlineLevel="1">
      <c r="C604" s="13" t="s">
        <v>37</v>
      </c>
      <c r="D604" s="49">
        <f t="shared" si="54"/>
        <v>594</v>
      </c>
      <c r="E604" s="42"/>
      <c r="F604" s="63"/>
      <c r="G604" s="51"/>
      <c r="H604" s="51"/>
      <c r="I604" s="58">
        <v>0</v>
      </c>
      <c r="J604" s="69">
        <v>0.1</v>
      </c>
      <c r="K604" s="58"/>
      <c r="L604" s="70">
        <f t="shared" si="55"/>
        <v>0</v>
      </c>
      <c r="M604" s="51"/>
      <c r="N604" s="51"/>
      <c r="O604" s="7"/>
      <c r="P604" s="101">
        <f t="shared" si="59"/>
        <v>594</v>
      </c>
      <c r="Q604" s="119" cm="1">
        <f t="array" aca="1" ref="Q604" ca="1">IF($J604=INDIRECT(ADDRESS(ROW(),MATCH("税率",$8:$8,0),2)),$L604-INDIRECT(ADDRESS(ROW(),MATCH("計算後税抜対象外",$8:$8,0),2))-INDIRECT(ADDRESS(ROW(),MATCH("税抜き対象外",$8:$8,0),2))-INDIRECT(ADDRESS(ROW(),MATCH("税抜確認額",$8:$8,0),2)),ROUNDDOWN(($I604-$K604)/(1+INDIRECT(ADDRESS(ROW(),MATCH("税率",$8:$8,0),2))),0)-INDIRECT(ADDRESS(ROW(),MATCH("計算後税抜対象外",$8:$8,0),2))-INDIRECT(ADDRESS(ROW(),MATCH("税抜き対象外",$8:$8,0),2))-INDIRECT(ADDRESS(ROW(),MATCH("税抜確認額",$8:$8,0),)))</f>
        <v>0</v>
      </c>
      <c r="R604" s="120">
        <v>0.1</v>
      </c>
      <c r="S604" s="125"/>
      <c r="T604" s="125"/>
      <c r="U604" s="125"/>
      <c r="V604" s="122"/>
      <c r="W604" s="124">
        <f ca="1"/>
        <v>0</v>
      </c>
      <c r="X604" s="124">
        <f ca="1"/>
        <v>0</v>
      </c>
      <c r="Y604" s="124">
        <f ca="1"/>
        <v>0</v>
      </c>
      <c r="AD604">
        <f t="shared" si="56"/>
        <v>0</v>
      </c>
      <c r="AE604">
        <f t="shared" si="57"/>
        <v>0</v>
      </c>
      <c r="AF604">
        <f t="shared" si="58"/>
        <v>0</v>
      </c>
    </row>
    <row r="605" spans="3:32" hidden="1" outlineLevel="1">
      <c r="C605" s="13" t="s">
        <v>37</v>
      </c>
      <c r="D605" s="49">
        <f t="shared" si="54"/>
        <v>595</v>
      </c>
      <c r="E605" s="42"/>
      <c r="F605" s="63"/>
      <c r="G605" s="51"/>
      <c r="H605" s="51"/>
      <c r="I605" s="58">
        <v>0</v>
      </c>
      <c r="J605" s="69">
        <v>0.1</v>
      </c>
      <c r="K605" s="58"/>
      <c r="L605" s="70">
        <f t="shared" si="55"/>
        <v>0</v>
      </c>
      <c r="M605" s="51"/>
      <c r="N605" s="51"/>
      <c r="O605" s="7"/>
      <c r="P605" s="101">
        <f t="shared" si="59"/>
        <v>595</v>
      </c>
      <c r="Q605" s="119" cm="1">
        <f t="array" aca="1" ref="Q605" ca="1">IF($J605=INDIRECT(ADDRESS(ROW(),MATCH("税率",$8:$8,0),2)),$L605-INDIRECT(ADDRESS(ROW(),MATCH("計算後税抜対象外",$8:$8,0),2))-INDIRECT(ADDRESS(ROW(),MATCH("税抜き対象外",$8:$8,0),2))-INDIRECT(ADDRESS(ROW(),MATCH("税抜確認額",$8:$8,0),2)),ROUNDDOWN(($I605-$K605)/(1+INDIRECT(ADDRESS(ROW(),MATCH("税率",$8:$8,0),2))),0)-INDIRECT(ADDRESS(ROW(),MATCH("計算後税抜対象外",$8:$8,0),2))-INDIRECT(ADDRESS(ROW(),MATCH("税抜き対象外",$8:$8,0),2))-INDIRECT(ADDRESS(ROW(),MATCH("税抜確認額",$8:$8,0),)))</f>
        <v>0</v>
      </c>
      <c r="R605" s="120">
        <v>0.1</v>
      </c>
      <c r="S605" s="125"/>
      <c r="T605" s="125"/>
      <c r="U605" s="125"/>
      <c r="V605" s="122"/>
      <c r="W605" s="124">
        <f ca="1"/>
        <v>0</v>
      </c>
      <c r="X605" s="124">
        <f ca="1"/>
        <v>0</v>
      </c>
      <c r="Y605" s="124">
        <f ca="1"/>
        <v>0</v>
      </c>
      <c r="AD605">
        <f t="shared" si="56"/>
        <v>0</v>
      </c>
      <c r="AE605">
        <f t="shared" si="57"/>
        <v>0</v>
      </c>
      <c r="AF605">
        <f t="shared" si="58"/>
        <v>0</v>
      </c>
    </row>
    <row r="606" spans="3:32" hidden="1" outlineLevel="1">
      <c r="C606" s="13" t="s">
        <v>37</v>
      </c>
      <c r="D606" s="49">
        <f t="shared" si="54"/>
        <v>596</v>
      </c>
      <c r="E606" s="42"/>
      <c r="F606" s="63"/>
      <c r="G606" s="51"/>
      <c r="H606" s="51"/>
      <c r="I606" s="58">
        <v>0</v>
      </c>
      <c r="J606" s="69">
        <v>0.1</v>
      </c>
      <c r="K606" s="58"/>
      <c r="L606" s="70">
        <f t="shared" si="55"/>
        <v>0</v>
      </c>
      <c r="M606" s="51"/>
      <c r="N606" s="51"/>
      <c r="O606" s="7"/>
      <c r="P606" s="101">
        <f t="shared" si="59"/>
        <v>596</v>
      </c>
      <c r="Q606" s="119" cm="1">
        <f t="array" aca="1" ref="Q606" ca="1">IF($J606=INDIRECT(ADDRESS(ROW(),MATCH("税率",$8:$8,0),2)),$L606-INDIRECT(ADDRESS(ROW(),MATCH("計算後税抜対象外",$8:$8,0),2))-INDIRECT(ADDRESS(ROW(),MATCH("税抜き対象外",$8:$8,0),2))-INDIRECT(ADDRESS(ROW(),MATCH("税抜確認額",$8:$8,0),2)),ROUNDDOWN(($I606-$K606)/(1+INDIRECT(ADDRESS(ROW(),MATCH("税率",$8:$8,0),2))),0)-INDIRECT(ADDRESS(ROW(),MATCH("計算後税抜対象外",$8:$8,0),2))-INDIRECT(ADDRESS(ROW(),MATCH("税抜き対象外",$8:$8,0),2))-INDIRECT(ADDRESS(ROW(),MATCH("税抜確認額",$8:$8,0),)))</f>
        <v>0</v>
      </c>
      <c r="R606" s="120">
        <v>0.1</v>
      </c>
      <c r="S606" s="125"/>
      <c r="T606" s="125"/>
      <c r="U606" s="125"/>
      <c r="V606" s="122"/>
      <c r="W606" s="124">
        <f ca="1"/>
        <v>0</v>
      </c>
      <c r="X606" s="124">
        <f ca="1"/>
        <v>0</v>
      </c>
      <c r="Y606" s="124">
        <f ca="1"/>
        <v>0</v>
      </c>
      <c r="AD606">
        <f t="shared" si="56"/>
        <v>0</v>
      </c>
      <c r="AE606">
        <f t="shared" si="57"/>
        <v>0</v>
      </c>
      <c r="AF606">
        <f t="shared" si="58"/>
        <v>0</v>
      </c>
    </row>
    <row r="607" spans="3:32" hidden="1" outlineLevel="1">
      <c r="C607" s="13" t="s">
        <v>37</v>
      </c>
      <c r="D607" s="49">
        <f t="shared" si="54"/>
        <v>597</v>
      </c>
      <c r="E607" s="42"/>
      <c r="F607" s="63"/>
      <c r="G607" s="51"/>
      <c r="H607" s="51"/>
      <c r="I607" s="58">
        <v>0</v>
      </c>
      <c r="J607" s="69">
        <v>0.1</v>
      </c>
      <c r="K607" s="58"/>
      <c r="L607" s="70">
        <f t="shared" si="55"/>
        <v>0</v>
      </c>
      <c r="M607" s="51"/>
      <c r="N607" s="51"/>
      <c r="O607" s="7"/>
      <c r="P607" s="101">
        <f t="shared" si="59"/>
        <v>597</v>
      </c>
      <c r="Q607" s="119" cm="1">
        <f t="array" aca="1" ref="Q607" ca="1">IF($J607=INDIRECT(ADDRESS(ROW(),MATCH("税率",$8:$8,0),2)),$L607-INDIRECT(ADDRESS(ROW(),MATCH("計算後税抜対象外",$8:$8,0),2))-INDIRECT(ADDRESS(ROW(),MATCH("税抜き対象外",$8:$8,0),2))-INDIRECT(ADDRESS(ROW(),MATCH("税抜確認額",$8:$8,0),2)),ROUNDDOWN(($I607-$K607)/(1+INDIRECT(ADDRESS(ROW(),MATCH("税率",$8:$8,0),2))),0)-INDIRECT(ADDRESS(ROW(),MATCH("計算後税抜対象外",$8:$8,0),2))-INDIRECT(ADDRESS(ROW(),MATCH("税抜き対象外",$8:$8,0),2))-INDIRECT(ADDRESS(ROW(),MATCH("税抜確認額",$8:$8,0),)))</f>
        <v>0</v>
      </c>
      <c r="R607" s="120">
        <v>0.1</v>
      </c>
      <c r="S607" s="125"/>
      <c r="T607" s="125"/>
      <c r="U607" s="125"/>
      <c r="V607" s="122"/>
      <c r="W607" s="124">
        <f ca="1"/>
        <v>0</v>
      </c>
      <c r="X607" s="124">
        <f ca="1"/>
        <v>0</v>
      </c>
      <c r="Y607" s="124">
        <f ca="1"/>
        <v>0</v>
      </c>
      <c r="AD607">
        <f t="shared" si="56"/>
        <v>0</v>
      </c>
      <c r="AE607">
        <f t="shared" si="57"/>
        <v>0</v>
      </c>
      <c r="AF607">
        <f t="shared" si="58"/>
        <v>0</v>
      </c>
    </row>
    <row r="608" spans="3:32" hidden="1" outlineLevel="1">
      <c r="C608" s="13" t="s">
        <v>37</v>
      </c>
      <c r="D608" s="49">
        <f t="shared" si="54"/>
        <v>598</v>
      </c>
      <c r="E608" s="42"/>
      <c r="F608" s="63"/>
      <c r="G608" s="51"/>
      <c r="H608" s="51"/>
      <c r="I608" s="58">
        <v>0</v>
      </c>
      <c r="J608" s="69">
        <v>0.1</v>
      </c>
      <c r="K608" s="58"/>
      <c r="L608" s="70">
        <f t="shared" si="55"/>
        <v>0</v>
      </c>
      <c r="M608" s="51"/>
      <c r="N608" s="51"/>
      <c r="O608" s="7"/>
      <c r="P608" s="101">
        <f t="shared" si="59"/>
        <v>598</v>
      </c>
      <c r="Q608" s="119" cm="1">
        <f t="array" aca="1" ref="Q608" ca="1">IF($J608=INDIRECT(ADDRESS(ROW(),MATCH("税率",$8:$8,0),2)),$L608-INDIRECT(ADDRESS(ROW(),MATCH("計算後税抜対象外",$8:$8,0),2))-INDIRECT(ADDRESS(ROW(),MATCH("税抜き対象外",$8:$8,0),2))-INDIRECT(ADDRESS(ROW(),MATCH("税抜確認額",$8:$8,0),2)),ROUNDDOWN(($I608-$K608)/(1+INDIRECT(ADDRESS(ROW(),MATCH("税率",$8:$8,0),2))),0)-INDIRECT(ADDRESS(ROW(),MATCH("計算後税抜対象外",$8:$8,0),2))-INDIRECT(ADDRESS(ROW(),MATCH("税抜き対象外",$8:$8,0),2))-INDIRECT(ADDRESS(ROW(),MATCH("税抜確認額",$8:$8,0),)))</f>
        <v>0</v>
      </c>
      <c r="R608" s="120">
        <v>0.1</v>
      </c>
      <c r="S608" s="125"/>
      <c r="T608" s="125"/>
      <c r="U608" s="125"/>
      <c r="V608" s="122"/>
      <c r="W608" s="124">
        <f ca="1"/>
        <v>0</v>
      </c>
      <c r="X608" s="124">
        <f ca="1"/>
        <v>0</v>
      </c>
      <c r="Y608" s="124">
        <f ca="1"/>
        <v>0</v>
      </c>
      <c r="AD608">
        <f t="shared" si="56"/>
        <v>0</v>
      </c>
      <c r="AE608">
        <f t="shared" si="57"/>
        <v>0</v>
      </c>
      <c r="AF608">
        <f t="shared" si="58"/>
        <v>0</v>
      </c>
    </row>
    <row r="609" spans="3:32" hidden="1" outlineLevel="1">
      <c r="C609" s="13" t="s">
        <v>37</v>
      </c>
      <c r="D609" s="49">
        <f t="shared" si="54"/>
        <v>599</v>
      </c>
      <c r="E609" s="42"/>
      <c r="F609" s="63"/>
      <c r="G609" s="51"/>
      <c r="H609" s="51"/>
      <c r="I609" s="58">
        <v>0</v>
      </c>
      <c r="J609" s="69">
        <v>0.1</v>
      </c>
      <c r="K609" s="58"/>
      <c r="L609" s="70">
        <f t="shared" si="55"/>
        <v>0</v>
      </c>
      <c r="M609" s="51"/>
      <c r="N609" s="51"/>
      <c r="O609" s="7"/>
      <c r="P609" s="101">
        <f t="shared" si="59"/>
        <v>599</v>
      </c>
      <c r="Q609" s="119" cm="1">
        <f t="array" aca="1" ref="Q609" ca="1">IF($J609=INDIRECT(ADDRESS(ROW(),MATCH("税率",$8:$8,0),2)),$L609-INDIRECT(ADDRESS(ROW(),MATCH("計算後税抜対象外",$8:$8,0),2))-INDIRECT(ADDRESS(ROW(),MATCH("税抜き対象外",$8:$8,0),2))-INDIRECT(ADDRESS(ROW(),MATCH("税抜確認額",$8:$8,0),2)),ROUNDDOWN(($I609-$K609)/(1+INDIRECT(ADDRESS(ROW(),MATCH("税率",$8:$8,0),2))),0)-INDIRECT(ADDRESS(ROW(),MATCH("計算後税抜対象外",$8:$8,0),2))-INDIRECT(ADDRESS(ROW(),MATCH("税抜き対象外",$8:$8,0),2))-INDIRECT(ADDRESS(ROW(),MATCH("税抜確認額",$8:$8,0),)))</f>
        <v>0</v>
      </c>
      <c r="R609" s="120">
        <v>0.1</v>
      </c>
      <c r="S609" s="125"/>
      <c r="T609" s="125"/>
      <c r="U609" s="125"/>
      <c r="V609" s="122"/>
      <c r="W609" s="124">
        <f ca="1"/>
        <v>0</v>
      </c>
      <c r="X609" s="124">
        <f ca="1"/>
        <v>0</v>
      </c>
      <c r="Y609" s="124">
        <f ca="1"/>
        <v>0</v>
      </c>
      <c r="AD609">
        <f t="shared" si="56"/>
        <v>0</v>
      </c>
      <c r="AE609">
        <f t="shared" si="57"/>
        <v>0</v>
      </c>
      <c r="AF609">
        <f t="shared" si="58"/>
        <v>0</v>
      </c>
    </row>
    <row r="610" spans="3:32" hidden="1" outlineLevel="1">
      <c r="C610" s="13" t="s">
        <v>37</v>
      </c>
      <c r="D610" s="49">
        <f t="shared" si="54"/>
        <v>600</v>
      </c>
      <c r="E610" s="42"/>
      <c r="F610" s="63"/>
      <c r="G610" s="51"/>
      <c r="H610" s="51"/>
      <c r="I610" s="58">
        <v>0</v>
      </c>
      <c r="J610" s="69">
        <v>0.1</v>
      </c>
      <c r="K610" s="58"/>
      <c r="L610" s="70">
        <f t="shared" si="55"/>
        <v>0</v>
      </c>
      <c r="M610" s="51"/>
      <c r="N610" s="51"/>
      <c r="O610" s="7"/>
      <c r="P610" s="101">
        <f t="shared" si="59"/>
        <v>600</v>
      </c>
      <c r="Q610" s="119" cm="1">
        <f t="array" aca="1" ref="Q610" ca="1">IF($J610=INDIRECT(ADDRESS(ROW(),MATCH("税率",$8:$8,0),2)),$L610-INDIRECT(ADDRESS(ROW(),MATCH("計算後税抜対象外",$8:$8,0),2))-INDIRECT(ADDRESS(ROW(),MATCH("税抜き対象外",$8:$8,0),2))-INDIRECT(ADDRESS(ROW(),MATCH("税抜確認額",$8:$8,0),2)),ROUNDDOWN(($I610-$K610)/(1+INDIRECT(ADDRESS(ROW(),MATCH("税率",$8:$8,0),2))),0)-INDIRECT(ADDRESS(ROW(),MATCH("計算後税抜対象外",$8:$8,0),2))-INDIRECT(ADDRESS(ROW(),MATCH("税抜き対象外",$8:$8,0),2))-INDIRECT(ADDRESS(ROW(),MATCH("税抜確認額",$8:$8,0),)))</f>
        <v>0</v>
      </c>
      <c r="R610" s="120">
        <v>0.1</v>
      </c>
      <c r="S610" s="125"/>
      <c r="T610" s="125"/>
      <c r="U610" s="125"/>
      <c r="V610" s="122"/>
      <c r="W610" s="124">
        <f ca="1"/>
        <v>0</v>
      </c>
      <c r="X610" s="124">
        <f ca="1"/>
        <v>0</v>
      </c>
      <c r="Y610" s="124">
        <f ca="1"/>
        <v>0</v>
      </c>
      <c r="AD610">
        <f t="shared" si="56"/>
        <v>0</v>
      </c>
      <c r="AE610">
        <f t="shared" si="57"/>
        <v>0</v>
      </c>
      <c r="AF610">
        <f t="shared" si="58"/>
        <v>0</v>
      </c>
    </row>
    <row r="611" spans="3:32" hidden="1" outlineLevel="1">
      <c r="C611" s="13" t="s">
        <v>37</v>
      </c>
      <c r="D611" s="49">
        <f t="shared" si="54"/>
        <v>601</v>
      </c>
      <c r="E611" s="42"/>
      <c r="F611" s="63"/>
      <c r="G611" s="51"/>
      <c r="H611" s="51"/>
      <c r="I611" s="58">
        <v>0</v>
      </c>
      <c r="J611" s="69">
        <v>0.1</v>
      </c>
      <c r="K611" s="58"/>
      <c r="L611" s="70">
        <f t="shared" si="55"/>
        <v>0</v>
      </c>
      <c r="M611" s="51"/>
      <c r="N611" s="51"/>
      <c r="O611" s="7"/>
      <c r="P611" s="101">
        <f t="shared" si="59"/>
        <v>601</v>
      </c>
      <c r="Q611" s="119" cm="1">
        <f t="array" aca="1" ref="Q611" ca="1">IF($J611=INDIRECT(ADDRESS(ROW(),MATCH("税率",$8:$8,0),2)),$L611-INDIRECT(ADDRESS(ROW(),MATCH("計算後税抜対象外",$8:$8,0),2))-INDIRECT(ADDRESS(ROW(),MATCH("税抜き対象外",$8:$8,0),2))-INDIRECT(ADDRESS(ROW(),MATCH("税抜確認額",$8:$8,0),2)),ROUNDDOWN(($I611-$K611)/(1+INDIRECT(ADDRESS(ROW(),MATCH("税率",$8:$8,0),2))),0)-INDIRECT(ADDRESS(ROW(),MATCH("計算後税抜対象外",$8:$8,0),2))-INDIRECT(ADDRESS(ROW(),MATCH("税抜き対象外",$8:$8,0),2))-INDIRECT(ADDRESS(ROW(),MATCH("税抜確認額",$8:$8,0),)))</f>
        <v>0</v>
      </c>
      <c r="R611" s="120">
        <v>0.1</v>
      </c>
      <c r="S611" s="125"/>
      <c r="T611" s="125"/>
      <c r="U611" s="125"/>
      <c r="V611" s="122"/>
      <c r="W611" s="124">
        <f ca="1"/>
        <v>0</v>
      </c>
      <c r="X611" s="124">
        <f ca="1"/>
        <v>0</v>
      </c>
      <c r="Y611" s="124">
        <f ca="1"/>
        <v>0</v>
      </c>
      <c r="AD611">
        <f t="shared" si="56"/>
        <v>0</v>
      </c>
      <c r="AE611">
        <f t="shared" si="57"/>
        <v>0</v>
      </c>
      <c r="AF611">
        <f t="shared" si="58"/>
        <v>0</v>
      </c>
    </row>
    <row r="612" spans="3:32" hidden="1" outlineLevel="1">
      <c r="C612" s="13" t="s">
        <v>37</v>
      </c>
      <c r="D612" s="49">
        <f t="shared" si="54"/>
        <v>602</v>
      </c>
      <c r="E612" s="42"/>
      <c r="F612" s="63"/>
      <c r="G612" s="51"/>
      <c r="H612" s="51"/>
      <c r="I612" s="58">
        <v>0</v>
      </c>
      <c r="J612" s="69">
        <v>0.1</v>
      </c>
      <c r="K612" s="58"/>
      <c r="L612" s="70">
        <f t="shared" si="55"/>
        <v>0</v>
      </c>
      <c r="M612" s="51"/>
      <c r="N612" s="51"/>
      <c r="O612" s="7"/>
      <c r="P612" s="101">
        <f t="shared" si="59"/>
        <v>602</v>
      </c>
      <c r="Q612" s="119" cm="1">
        <f t="array" aca="1" ref="Q612" ca="1">IF($J612=INDIRECT(ADDRESS(ROW(),MATCH("税率",$8:$8,0),2)),$L612-INDIRECT(ADDRESS(ROW(),MATCH("計算後税抜対象外",$8:$8,0),2))-INDIRECT(ADDRESS(ROW(),MATCH("税抜き対象外",$8:$8,0),2))-INDIRECT(ADDRESS(ROW(),MATCH("税抜確認額",$8:$8,0),2)),ROUNDDOWN(($I612-$K612)/(1+INDIRECT(ADDRESS(ROW(),MATCH("税率",$8:$8,0),2))),0)-INDIRECT(ADDRESS(ROW(),MATCH("計算後税抜対象外",$8:$8,0),2))-INDIRECT(ADDRESS(ROW(),MATCH("税抜き対象外",$8:$8,0),2))-INDIRECT(ADDRESS(ROW(),MATCH("税抜確認額",$8:$8,0),)))</f>
        <v>0</v>
      </c>
      <c r="R612" s="120">
        <v>0.1</v>
      </c>
      <c r="S612" s="125"/>
      <c r="T612" s="125"/>
      <c r="U612" s="125"/>
      <c r="V612" s="122"/>
      <c r="W612" s="124">
        <f ca="1"/>
        <v>0</v>
      </c>
      <c r="X612" s="124">
        <f ca="1"/>
        <v>0</v>
      </c>
      <c r="Y612" s="124">
        <f ca="1"/>
        <v>0</v>
      </c>
      <c r="AD612">
        <f t="shared" si="56"/>
        <v>0</v>
      </c>
      <c r="AE612">
        <f t="shared" si="57"/>
        <v>0</v>
      </c>
      <c r="AF612">
        <f t="shared" si="58"/>
        <v>0</v>
      </c>
    </row>
    <row r="613" spans="3:32" hidden="1" outlineLevel="1">
      <c r="C613" s="13" t="s">
        <v>37</v>
      </c>
      <c r="D613" s="49">
        <f t="shared" si="54"/>
        <v>603</v>
      </c>
      <c r="E613" s="42"/>
      <c r="F613" s="63"/>
      <c r="G613" s="51"/>
      <c r="H613" s="51"/>
      <c r="I613" s="58">
        <v>0</v>
      </c>
      <c r="J613" s="69">
        <v>0.1</v>
      </c>
      <c r="K613" s="58"/>
      <c r="L613" s="70">
        <f t="shared" si="55"/>
        <v>0</v>
      </c>
      <c r="M613" s="51"/>
      <c r="N613" s="51"/>
      <c r="O613" s="7"/>
      <c r="P613" s="101">
        <f t="shared" si="59"/>
        <v>603</v>
      </c>
      <c r="Q613" s="119" cm="1">
        <f t="array" aca="1" ref="Q613" ca="1">IF($J613=INDIRECT(ADDRESS(ROW(),MATCH("税率",$8:$8,0),2)),$L613-INDIRECT(ADDRESS(ROW(),MATCH("計算後税抜対象外",$8:$8,0),2))-INDIRECT(ADDRESS(ROW(),MATCH("税抜き対象外",$8:$8,0),2))-INDIRECT(ADDRESS(ROW(),MATCH("税抜確認額",$8:$8,0),2)),ROUNDDOWN(($I613-$K613)/(1+INDIRECT(ADDRESS(ROW(),MATCH("税率",$8:$8,0),2))),0)-INDIRECT(ADDRESS(ROW(),MATCH("計算後税抜対象外",$8:$8,0),2))-INDIRECT(ADDRESS(ROW(),MATCH("税抜き対象外",$8:$8,0),2))-INDIRECT(ADDRESS(ROW(),MATCH("税抜確認額",$8:$8,0),)))</f>
        <v>0</v>
      </c>
      <c r="R613" s="120">
        <v>0.1</v>
      </c>
      <c r="S613" s="125"/>
      <c r="T613" s="125"/>
      <c r="U613" s="125"/>
      <c r="V613" s="122"/>
      <c r="W613" s="124">
        <f ca="1"/>
        <v>0</v>
      </c>
      <c r="X613" s="124">
        <f ca="1"/>
        <v>0</v>
      </c>
      <c r="Y613" s="124">
        <f ca="1"/>
        <v>0</v>
      </c>
      <c r="AD613">
        <f t="shared" si="56"/>
        <v>0</v>
      </c>
      <c r="AE613">
        <f t="shared" si="57"/>
        <v>0</v>
      </c>
      <c r="AF613">
        <f t="shared" si="58"/>
        <v>0</v>
      </c>
    </row>
    <row r="614" spans="3:32" hidden="1" outlineLevel="1">
      <c r="C614" s="13" t="s">
        <v>37</v>
      </c>
      <c r="D614" s="49">
        <f t="shared" si="54"/>
        <v>604</v>
      </c>
      <c r="E614" s="42"/>
      <c r="F614" s="63"/>
      <c r="G614" s="51"/>
      <c r="H614" s="51"/>
      <c r="I614" s="58">
        <v>0</v>
      </c>
      <c r="J614" s="69">
        <v>0.1</v>
      </c>
      <c r="K614" s="58"/>
      <c r="L614" s="70">
        <f t="shared" si="55"/>
        <v>0</v>
      </c>
      <c r="M614" s="51"/>
      <c r="N614" s="51"/>
      <c r="O614" s="7"/>
      <c r="P614" s="101">
        <f t="shared" si="59"/>
        <v>604</v>
      </c>
      <c r="Q614" s="119" cm="1">
        <f t="array" aca="1" ref="Q614" ca="1">IF($J614=INDIRECT(ADDRESS(ROW(),MATCH("税率",$8:$8,0),2)),$L614-INDIRECT(ADDRESS(ROW(),MATCH("計算後税抜対象外",$8:$8,0),2))-INDIRECT(ADDRESS(ROW(),MATCH("税抜き対象外",$8:$8,0),2))-INDIRECT(ADDRESS(ROW(),MATCH("税抜確認額",$8:$8,0),2)),ROUNDDOWN(($I614-$K614)/(1+INDIRECT(ADDRESS(ROW(),MATCH("税率",$8:$8,0),2))),0)-INDIRECT(ADDRESS(ROW(),MATCH("計算後税抜対象外",$8:$8,0),2))-INDIRECT(ADDRESS(ROW(),MATCH("税抜き対象外",$8:$8,0),2))-INDIRECT(ADDRESS(ROW(),MATCH("税抜確認額",$8:$8,0),)))</f>
        <v>0</v>
      </c>
      <c r="R614" s="120">
        <v>0.1</v>
      </c>
      <c r="S614" s="125"/>
      <c r="T614" s="125"/>
      <c r="U614" s="125"/>
      <c r="V614" s="122"/>
      <c r="W614" s="124">
        <f ca="1"/>
        <v>0</v>
      </c>
      <c r="X614" s="124">
        <f ca="1"/>
        <v>0</v>
      </c>
      <c r="Y614" s="124">
        <f ca="1"/>
        <v>0</v>
      </c>
      <c r="AD614">
        <f t="shared" si="56"/>
        <v>0</v>
      </c>
      <c r="AE614">
        <f t="shared" si="57"/>
        <v>0</v>
      </c>
      <c r="AF614">
        <f t="shared" si="58"/>
        <v>0</v>
      </c>
    </row>
    <row r="615" spans="3:32" hidden="1" outlineLevel="1">
      <c r="C615" s="13" t="s">
        <v>37</v>
      </c>
      <c r="D615" s="49">
        <f t="shared" si="54"/>
        <v>605</v>
      </c>
      <c r="E615" s="42"/>
      <c r="F615" s="63"/>
      <c r="G615" s="51"/>
      <c r="H615" s="51"/>
      <c r="I615" s="58">
        <v>0</v>
      </c>
      <c r="J615" s="69">
        <v>0.1</v>
      </c>
      <c r="K615" s="58"/>
      <c r="L615" s="70">
        <f t="shared" si="55"/>
        <v>0</v>
      </c>
      <c r="M615" s="51"/>
      <c r="N615" s="51"/>
      <c r="O615" s="7"/>
      <c r="P615" s="101">
        <f t="shared" si="59"/>
        <v>605</v>
      </c>
      <c r="Q615" s="119" cm="1">
        <f t="array" aca="1" ref="Q615" ca="1">IF($J615=INDIRECT(ADDRESS(ROW(),MATCH("税率",$8:$8,0),2)),$L615-INDIRECT(ADDRESS(ROW(),MATCH("計算後税抜対象外",$8:$8,0),2))-INDIRECT(ADDRESS(ROW(),MATCH("税抜き対象外",$8:$8,0),2))-INDIRECT(ADDRESS(ROW(),MATCH("税抜確認額",$8:$8,0),2)),ROUNDDOWN(($I615-$K615)/(1+INDIRECT(ADDRESS(ROW(),MATCH("税率",$8:$8,0),2))),0)-INDIRECT(ADDRESS(ROW(),MATCH("計算後税抜対象外",$8:$8,0),2))-INDIRECT(ADDRESS(ROW(),MATCH("税抜き対象外",$8:$8,0),2))-INDIRECT(ADDRESS(ROW(),MATCH("税抜確認額",$8:$8,0),)))</f>
        <v>0</v>
      </c>
      <c r="R615" s="120">
        <v>0.1</v>
      </c>
      <c r="S615" s="125"/>
      <c r="T615" s="125"/>
      <c r="U615" s="125"/>
      <c r="V615" s="122"/>
      <c r="W615" s="124">
        <f ca="1"/>
        <v>0</v>
      </c>
      <c r="X615" s="124">
        <f ca="1"/>
        <v>0</v>
      </c>
      <c r="Y615" s="124">
        <f ca="1"/>
        <v>0</v>
      </c>
      <c r="AD615">
        <f t="shared" si="56"/>
        <v>0</v>
      </c>
      <c r="AE615">
        <f t="shared" si="57"/>
        <v>0</v>
      </c>
      <c r="AF615">
        <f t="shared" si="58"/>
        <v>0</v>
      </c>
    </row>
    <row r="616" spans="3:32" hidden="1" outlineLevel="1">
      <c r="C616" s="13" t="s">
        <v>37</v>
      </c>
      <c r="D616" s="49">
        <f t="shared" si="54"/>
        <v>606</v>
      </c>
      <c r="E616" s="42"/>
      <c r="F616" s="63"/>
      <c r="G616" s="51"/>
      <c r="H616" s="51"/>
      <c r="I616" s="58">
        <v>0</v>
      </c>
      <c r="J616" s="69">
        <v>0.1</v>
      </c>
      <c r="K616" s="58"/>
      <c r="L616" s="70">
        <f t="shared" si="55"/>
        <v>0</v>
      </c>
      <c r="M616" s="51"/>
      <c r="N616" s="51"/>
      <c r="O616" s="7"/>
      <c r="P616" s="101">
        <f t="shared" si="59"/>
        <v>606</v>
      </c>
      <c r="Q616" s="119" cm="1">
        <f t="array" aca="1" ref="Q616" ca="1">IF($J616=INDIRECT(ADDRESS(ROW(),MATCH("税率",$8:$8,0),2)),$L616-INDIRECT(ADDRESS(ROW(),MATCH("計算後税抜対象外",$8:$8,0),2))-INDIRECT(ADDRESS(ROW(),MATCH("税抜き対象外",$8:$8,0),2))-INDIRECT(ADDRESS(ROW(),MATCH("税抜確認額",$8:$8,0),2)),ROUNDDOWN(($I616-$K616)/(1+INDIRECT(ADDRESS(ROW(),MATCH("税率",$8:$8,0),2))),0)-INDIRECT(ADDRESS(ROW(),MATCH("計算後税抜対象外",$8:$8,0),2))-INDIRECT(ADDRESS(ROW(),MATCH("税抜き対象外",$8:$8,0),2))-INDIRECT(ADDRESS(ROW(),MATCH("税抜確認額",$8:$8,0),)))</f>
        <v>0</v>
      </c>
      <c r="R616" s="120">
        <v>0.1</v>
      </c>
      <c r="S616" s="125"/>
      <c r="T616" s="125"/>
      <c r="U616" s="125"/>
      <c r="V616" s="122"/>
      <c r="W616" s="124">
        <f ca="1"/>
        <v>0</v>
      </c>
      <c r="X616" s="124">
        <f ca="1"/>
        <v>0</v>
      </c>
      <c r="Y616" s="124">
        <f ca="1"/>
        <v>0</v>
      </c>
      <c r="AD616">
        <f t="shared" si="56"/>
        <v>0</v>
      </c>
      <c r="AE616">
        <f t="shared" si="57"/>
        <v>0</v>
      </c>
      <c r="AF616">
        <f t="shared" si="58"/>
        <v>0</v>
      </c>
    </row>
    <row r="617" spans="3:32" hidden="1" outlineLevel="1">
      <c r="C617" s="13" t="s">
        <v>37</v>
      </c>
      <c r="D617" s="49">
        <f t="shared" si="54"/>
        <v>607</v>
      </c>
      <c r="E617" s="42"/>
      <c r="F617" s="63"/>
      <c r="G617" s="51"/>
      <c r="H617" s="51"/>
      <c r="I617" s="58">
        <v>0</v>
      </c>
      <c r="J617" s="69">
        <v>0.1</v>
      </c>
      <c r="K617" s="58"/>
      <c r="L617" s="70">
        <f t="shared" si="55"/>
        <v>0</v>
      </c>
      <c r="M617" s="51"/>
      <c r="N617" s="51"/>
      <c r="O617" s="7"/>
      <c r="P617" s="101">
        <f t="shared" si="59"/>
        <v>607</v>
      </c>
      <c r="Q617" s="119" cm="1">
        <f t="array" aca="1" ref="Q617" ca="1">IF($J617=INDIRECT(ADDRESS(ROW(),MATCH("税率",$8:$8,0),2)),$L617-INDIRECT(ADDRESS(ROW(),MATCH("計算後税抜対象外",$8:$8,0),2))-INDIRECT(ADDRESS(ROW(),MATCH("税抜き対象外",$8:$8,0),2))-INDIRECT(ADDRESS(ROW(),MATCH("税抜確認額",$8:$8,0),2)),ROUNDDOWN(($I617-$K617)/(1+INDIRECT(ADDRESS(ROW(),MATCH("税率",$8:$8,0),2))),0)-INDIRECT(ADDRESS(ROW(),MATCH("計算後税抜対象外",$8:$8,0),2))-INDIRECT(ADDRESS(ROW(),MATCH("税抜き対象外",$8:$8,0),2))-INDIRECT(ADDRESS(ROW(),MATCH("税抜確認額",$8:$8,0),)))</f>
        <v>0</v>
      </c>
      <c r="R617" s="120">
        <v>0.1</v>
      </c>
      <c r="S617" s="125"/>
      <c r="T617" s="125"/>
      <c r="U617" s="125"/>
      <c r="V617" s="122"/>
      <c r="W617" s="124">
        <f ca="1"/>
        <v>0</v>
      </c>
      <c r="X617" s="124">
        <f ca="1"/>
        <v>0</v>
      </c>
      <c r="Y617" s="124">
        <f ca="1"/>
        <v>0</v>
      </c>
      <c r="AD617">
        <f t="shared" si="56"/>
        <v>0</v>
      </c>
      <c r="AE617">
        <f t="shared" si="57"/>
        <v>0</v>
      </c>
      <c r="AF617">
        <f t="shared" si="58"/>
        <v>0</v>
      </c>
    </row>
    <row r="618" spans="3:32" hidden="1" outlineLevel="1">
      <c r="C618" s="13" t="s">
        <v>37</v>
      </c>
      <c r="D618" s="49">
        <f t="shared" si="54"/>
        <v>608</v>
      </c>
      <c r="E618" s="42"/>
      <c r="F618" s="63"/>
      <c r="G618" s="51"/>
      <c r="H618" s="51"/>
      <c r="I618" s="58">
        <v>0</v>
      </c>
      <c r="J618" s="69">
        <v>0.1</v>
      </c>
      <c r="K618" s="58"/>
      <c r="L618" s="70">
        <f t="shared" si="55"/>
        <v>0</v>
      </c>
      <c r="M618" s="51"/>
      <c r="N618" s="51"/>
      <c r="O618" s="7"/>
      <c r="P618" s="101">
        <f t="shared" si="59"/>
        <v>608</v>
      </c>
      <c r="Q618" s="119" cm="1">
        <f t="array" aca="1" ref="Q618" ca="1">IF($J618=INDIRECT(ADDRESS(ROW(),MATCH("税率",$8:$8,0),2)),$L618-INDIRECT(ADDRESS(ROW(),MATCH("計算後税抜対象外",$8:$8,0),2))-INDIRECT(ADDRESS(ROW(),MATCH("税抜き対象外",$8:$8,0),2))-INDIRECT(ADDRESS(ROW(),MATCH("税抜確認額",$8:$8,0),2)),ROUNDDOWN(($I618-$K618)/(1+INDIRECT(ADDRESS(ROW(),MATCH("税率",$8:$8,0),2))),0)-INDIRECT(ADDRESS(ROW(),MATCH("計算後税抜対象外",$8:$8,0),2))-INDIRECT(ADDRESS(ROW(),MATCH("税抜き対象外",$8:$8,0),2))-INDIRECT(ADDRESS(ROW(),MATCH("税抜確認額",$8:$8,0),)))</f>
        <v>0</v>
      </c>
      <c r="R618" s="120">
        <v>0.1</v>
      </c>
      <c r="S618" s="125"/>
      <c r="T618" s="125"/>
      <c r="U618" s="125"/>
      <c r="V618" s="122"/>
      <c r="W618" s="124">
        <f ca="1"/>
        <v>0</v>
      </c>
      <c r="X618" s="124">
        <f ca="1"/>
        <v>0</v>
      </c>
      <c r="Y618" s="124">
        <f ca="1"/>
        <v>0</v>
      </c>
      <c r="AD618">
        <f t="shared" si="56"/>
        <v>0</v>
      </c>
      <c r="AE618">
        <f t="shared" si="57"/>
        <v>0</v>
      </c>
      <c r="AF618">
        <f t="shared" si="58"/>
        <v>0</v>
      </c>
    </row>
    <row r="619" spans="3:32" hidden="1" outlineLevel="1">
      <c r="C619" s="13" t="s">
        <v>37</v>
      </c>
      <c r="D619" s="49">
        <f t="shared" si="54"/>
        <v>609</v>
      </c>
      <c r="E619" s="42"/>
      <c r="F619" s="63"/>
      <c r="G619" s="51"/>
      <c r="H619" s="51"/>
      <c r="I619" s="58">
        <v>0</v>
      </c>
      <c r="J619" s="69">
        <v>0.1</v>
      </c>
      <c r="K619" s="58"/>
      <c r="L619" s="70">
        <f t="shared" si="55"/>
        <v>0</v>
      </c>
      <c r="M619" s="51"/>
      <c r="N619" s="51"/>
      <c r="O619" s="7"/>
      <c r="P619" s="101">
        <f t="shared" si="59"/>
        <v>609</v>
      </c>
      <c r="Q619" s="119" cm="1">
        <f t="array" aca="1" ref="Q619" ca="1">IF($J619=INDIRECT(ADDRESS(ROW(),MATCH("税率",$8:$8,0),2)),$L619-INDIRECT(ADDRESS(ROW(),MATCH("計算後税抜対象外",$8:$8,0),2))-INDIRECT(ADDRESS(ROW(),MATCH("税抜き対象外",$8:$8,0),2))-INDIRECT(ADDRESS(ROW(),MATCH("税抜確認額",$8:$8,0),2)),ROUNDDOWN(($I619-$K619)/(1+INDIRECT(ADDRESS(ROW(),MATCH("税率",$8:$8,0),2))),0)-INDIRECT(ADDRESS(ROW(),MATCH("計算後税抜対象外",$8:$8,0),2))-INDIRECT(ADDRESS(ROW(),MATCH("税抜き対象外",$8:$8,0),2))-INDIRECT(ADDRESS(ROW(),MATCH("税抜確認額",$8:$8,0),)))</f>
        <v>0</v>
      </c>
      <c r="R619" s="120">
        <v>0.1</v>
      </c>
      <c r="S619" s="125"/>
      <c r="T619" s="125"/>
      <c r="U619" s="125"/>
      <c r="V619" s="122"/>
      <c r="W619" s="124">
        <f ca="1"/>
        <v>0</v>
      </c>
      <c r="X619" s="124">
        <f ca="1"/>
        <v>0</v>
      </c>
      <c r="Y619" s="124">
        <f ca="1"/>
        <v>0</v>
      </c>
      <c r="AD619">
        <f t="shared" si="56"/>
        <v>0</v>
      </c>
      <c r="AE619">
        <f t="shared" si="57"/>
        <v>0</v>
      </c>
      <c r="AF619">
        <f t="shared" si="58"/>
        <v>0</v>
      </c>
    </row>
    <row r="620" spans="3:32" hidden="1" outlineLevel="1">
      <c r="C620" s="13" t="s">
        <v>37</v>
      </c>
      <c r="D620" s="49">
        <f t="shared" si="54"/>
        <v>610</v>
      </c>
      <c r="E620" s="42"/>
      <c r="F620" s="63"/>
      <c r="G620" s="51"/>
      <c r="H620" s="51"/>
      <c r="I620" s="58">
        <v>0</v>
      </c>
      <c r="J620" s="69">
        <v>0.1</v>
      </c>
      <c r="K620" s="58"/>
      <c r="L620" s="70">
        <f t="shared" si="55"/>
        <v>0</v>
      </c>
      <c r="M620" s="51"/>
      <c r="N620" s="51"/>
      <c r="O620" s="7"/>
      <c r="P620" s="101">
        <f t="shared" si="59"/>
        <v>610</v>
      </c>
      <c r="Q620" s="119" cm="1">
        <f t="array" aca="1" ref="Q620" ca="1">IF($J620=INDIRECT(ADDRESS(ROW(),MATCH("税率",$8:$8,0),2)),$L620-INDIRECT(ADDRESS(ROW(),MATCH("計算後税抜対象外",$8:$8,0),2))-INDIRECT(ADDRESS(ROW(),MATCH("税抜き対象外",$8:$8,0),2))-INDIRECT(ADDRESS(ROW(),MATCH("税抜確認額",$8:$8,0),2)),ROUNDDOWN(($I620-$K620)/(1+INDIRECT(ADDRESS(ROW(),MATCH("税率",$8:$8,0),2))),0)-INDIRECT(ADDRESS(ROW(),MATCH("計算後税抜対象外",$8:$8,0),2))-INDIRECT(ADDRESS(ROW(),MATCH("税抜き対象外",$8:$8,0),2))-INDIRECT(ADDRESS(ROW(),MATCH("税抜確認額",$8:$8,0),)))</f>
        <v>0</v>
      </c>
      <c r="R620" s="120">
        <v>0.1</v>
      </c>
      <c r="S620" s="125"/>
      <c r="T620" s="125"/>
      <c r="U620" s="125"/>
      <c r="V620" s="122"/>
      <c r="W620" s="124">
        <f ca="1"/>
        <v>0</v>
      </c>
      <c r="X620" s="124">
        <f ca="1"/>
        <v>0</v>
      </c>
      <c r="Y620" s="124">
        <f ca="1"/>
        <v>0</v>
      </c>
      <c r="AD620">
        <f t="shared" si="56"/>
        <v>0</v>
      </c>
      <c r="AE620">
        <f t="shared" si="57"/>
        <v>0</v>
      </c>
      <c r="AF620">
        <f t="shared" si="58"/>
        <v>0</v>
      </c>
    </row>
    <row r="621" spans="3:32" hidden="1" outlineLevel="1">
      <c r="C621" s="13" t="s">
        <v>37</v>
      </c>
      <c r="D621" s="49">
        <f t="shared" si="54"/>
        <v>611</v>
      </c>
      <c r="E621" s="42"/>
      <c r="F621" s="63"/>
      <c r="G621" s="51"/>
      <c r="H621" s="51"/>
      <c r="I621" s="58">
        <v>0</v>
      </c>
      <c r="J621" s="69">
        <v>0.1</v>
      </c>
      <c r="K621" s="58"/>
      <c r="L621" s="70">
        <f t="shared" si="55"/>
        <v>0</v>
      </c>
      <c r="M621" s="51"/>
      <c r="N621" s="51"/>
      <c r="O621" s="7"/>
      <c r="P621" s="101">
        <f t="shared" si="59"/>
        <v>611</v>
      </c>
      <c r="Q621" s="119" cm="1">
        <f t="array" aca="1" ref="Q621" ca="1">IF($J621=INDIRECT(ADDRESS(ROW(),MATCH("税率",$8:$8,0),2)),$L621-INDIRECT(ADDRESS(ROW(),MATCH("計算後税抜対象外",$8:$8,0),2))-INDIRECT(ADDRESS(ROW(),MATCH("税抜き対象外",$8:$8,0),2))-INDIRECT(ADDRESS(ROW(),MATCH("税抜確認額",$8:$8,0),2)),ROUNDDOWN(($I621-$K621)/(1+INDIRECT(ADDRESS(ROW(),MATCH("税率",$8:$8,0),2))),0)-INDIRECT(ADDRESS(ROW(),MATCH("計算後税抜対象外",$8:$8,0),2))-INDIRECT(ADDRESS(ROW(),MATCH("税抜き対象外",$8:$8,0),2))-INDIRECT(ADDRESS(ROW(),MATCH("税抜確認額",$8:$8,0),)))</f>
        <v>0</v>
      </c>
      <c r="R621" s="120">
        <v>0.1</v>
      </c>
      <c r="S621" s="125"/>
      <c r="T621" s="125"/>
      <c r="U621" s="125"/>
      <c r="V621" s="122"/>
      <c r="W621" s="124">
        <f ca="1"/>
        <v>0</v>
      </c>
      <c r="X621" s="124">
        <f ca="1"/>
        <v>0</v>
      </c>
      <c r="Y621" s="124">
        <f ca="1"/>
        <v>0</v>
      </c>
      <c r="AD621">
        <f t="shared" si="56"/>
        <v>0</v>
      </c>
      <c r="AE621">
        <f t="shared" si="57"/>
        <v>0</v>
      </c>
      <c r="AF621">
        <f t="shared" si="58"/>
        <v>0</v>
      </c>
    </row>
    <row r="622" spans="3:32" hidden="1" outlineLevel="1">
      <c r="C622" s="13" t="s">
        <v>37</v>
      </c>
      <c r="D622" s="49">
        <f t="shared" si="54"/>
        <v>612</v>
      </c>
      <c r="E622" s="42"/>
      <c r="F622" s="63"/>
      <c r="G622" s="51"/>
      <c r="H622" s="51"/>
      <c r="I622" s="58">
        <v>0</v>
      </c>
      <c r="J622" s="69">
        <v>0.1</v>
      </c>
      <c r="K622" s="58"/>
      <c r="L622" s="70">
        <f t="shared" si="55"/>
        <v>0</v>
      </c>
      <c r="M622" s="51"/>
      <c r="N622" s="51"/>
      <c r="O622" s="7"/>
      <c r="P622" s="101">
        <f t="shared" si="59"/>
        <v>612</v>
      </c>
      <c r="Q622" s="119" cm="1">
        <f t="array" aca="1" ref="Q622" ca="1">IF($J622=INDIRECT(ADDRESS(ROW(),MATCH("税率",$8:$8,0),2)),$L622-INDIRECT(ADDRESS(ROW(),MATCH("計算後税抜対象外",$8:$8,0),2))-INDIRECT(ADDRESS(ROW(),MATCH("税抜き対象外",$8:$8,0),2))-INDIRECT(ADDRESS(ROW(),MATCH("税抜確認額",$8:$8,0),2)),ROUNDDOWN(($I622-$K622)/(1+INDIRECT(ADDRESS(ROW(),MATCH("税率",$8:$8,0),2))),0)-INDIRECT(ADDRESS(ROW(),MATCH("計算後税抜対象外",$8:$8,0),2))-INDIRECT(ADDRESS(ROW(),MATCH("税抜き対象外",$8:$8,0),2))-INDIRECT(ADDRESS(ROW(),MATCH("税抜確認額",$8:$8,0),)))</f>
        <v>0</v>
      </c>
      <c r="R622" s="120">
        <v>0.1</v>
      </c>
      <c r="S622" s="125"/>
      <c r="T622" s="125"/>
      <c r="U622" s="125"/>
      <c r="V622" s="122"/>
      <c r="W622" s="124">
        <f ca="1"/>
        <v>0</v>
      </c>
      <c r="X622" s="124">
        <f ca="1"/>
        <v>0</v>
      </c>
      <c r="Y622" s="124">
        <f ca="1"/>
        <v>0</v>
      </c>
      <c r="AD622">
        <f t="shared" si="56"/>
        <v>0</v>
      </c>
      <c r="AE622">
        <f t="shared" si="57"/>
        <v>0</v>
      </c>
      <c r="AF622">
        <f t="shared" si="58"/>
        <v>0</v>
      </c>
    </row>
    <row r="623" spans="3:32" hidden="1" outlineLevel="1">
      <c r="C623" s="13" t="s">
        <v>37</v>
      </c>
      <c r="D623" s="49">
        <f t="shared" si="54"/>
        <v>613</v>
      </c>
      <c r="E623" s="42"/>
      <c r="F623" s="63"/>
      <c r="G623" s="51"/>
      <c r="H623" s="51"/>
      <c r="I623" s="58">
        <v>0</v>
      </c>
      <c r="J623" s="69">
        <v>0.1</v>
      </c>
      <c r="K623" s="58"/>
      <c r="L623" s="70">
        <f t="shared" si="55"/>
        <v>0</v>
      </c>
      <c r="M623" s="51"/>
      <c r="N623" s="51"/>
      <c r="O623" s="7"/>
      <c r="P623" s="101">
        <f t="shared" si="59"/>
        <v>613</v>
      </c>
      <c r="Q623" s="119" cm="1">
        <f t="array" aca="1" ref="Q623" ca="1">IF($J623=INDIRECT(ADDRESS(ROW(),MATCH("税率",$8:$8,0),2)),$L623-INDIRECT(ADDRESS(ROW(),MATCH("計算後税抜対象外",$8:$8,0),2))-INDIRECT(ADDRESS(ROW(),MATCH("税抜き対象外",$8:$8,0),2))-INDIRECT(ADDRESS(ROW(),MATCH("税抜確認額",$8:$8,0),2)),ROUNDDOWN(($I623-$K623)/(1+INDIRECT(ADDRESS(ROW(),MATCH("税率",$8:$8,0),2))),0)-INDIRECT(ADDRESS(ROW(),MATCH("計算後税抜対象外",$8:$8,0),2))-INDIRECT(ADDRESS(ROW(),MATCH("税抜き対象外",$8:$8,0),2))-INDIRECT(ADDRESS(ROW(),MATCH("税抜確認額",$8:$8,0),)))</f>
        <v>0</v>
      </c>
      <c r="R623" s="120">
        <v>0.1</v>
      </c>
      <c r="S623" s="125"/>
      <c r="T623" s="125"/>
      <c r="U623" s="125"/>
      <c r="V623" s="122"/>
      <c r="W623" s="124">
        <f ca="1"/>
        <v>0</v>
      </c>
      <c r="X623" s="124">
        <f ca="1"/>
        <v>0</v>
      </c>
      <c r="Y623" s="124">
        <f ca="1"/>
        <v>0</v>
      </c>
      <c r="AD623">
        <f t="shared" si="56"/>
        <v>0</v>
      </c>
      <c r="AE623">
        <f t="shared" si="57"/>
        <v>0</v>
      </c>
      <c r="AF623">
        <f t="shared" si="58"/>
        <v>0</v>
      </c>
    </row>
    <row r="624" spans="3:32" hidden="1" outlineLevel="1">
      <c r="C624" s="13" t="s">
        <v>37</v>
      </c>
      <c r="D624" s="49">
        <f t="shared" si="54"/>
        <v>614</v>
      </c>
      <c r="E624" s="42"/>
      <c r="F624" s="63"/>
      <c r="G624" s="51"/>
      <c r="H624" s="51"/>
      <c r="I624" s="58">
        <v>0</v>
      </c>
      <c r="J624" s="69">
        <v>0.1</v>
      </c>
      <c r="K624" s="58"/>
      <c r="L624" s="70">
        <f t="shared" si="55"/>
        <v>0</v>
      </c>
      <c r="M624" s="51"/>
      <c r="N624" s="51"/>
      <c r="O624" s="7"/>
      <c r="P624" s="101">
        <f t="shared" si="59"/>
        <v>614</v>
      </c>
      <c r="Q624" s="119" cm="1">
        <f t="array" aca="1" ref="Q624" ca="1">IF($J624=INDIRECT(ADDRESS(ROW(),MATCH("税率",$8:$8,0),2)),$L624-INDIRECT(ADDRESS(ROW(),MATCH("計算後税抜対象外",$8:$8,0),2))-INDIRECT(ADDRESS(ROW(),MATCH("税抜き対象外",$8:$8,0),2))-INDIRECT(ADDRESS(ROW(),MATCH("税抜確認額",$8:$8,0),2)),ROUNDDOWN(($I624-$K624)/(1+INDIRECT(ADDRESS(ROW(),MATCH("税率",$8:$8,0),2))),0)-INDIRECT(ADDRESS(ROW(),MATCH("計算後税抜対象外",$8:$8,0),2))-INDIRECT(ADDRESS(ROW(),MATCH("税抜き対象外",$8:$8,0),2))-INDIRECT(ADDRESS(ROW(),MATCH("税抜確認額",$8:$8,0),)))</f>
        <v>0</v>
      </c>
      <c r="R624" s="120">
        <v>0.1</v>
      </c>
      <c r="S624" s="125"/>
      <c r="T624" s="125"/>
      <c r="U624" s="125"/>
      <c r="V624" s="122"/>
      <c r="W624" s="124">
        <f ca="1"/>
        <v>0</v>
      </c>
      <c r="X624" s="124">
        <f ca="1"/>
        <v>0</v>
      </c>
      <c r="Y624" s="124">
        <f ca="1"/>
        <v>0</v>
      </c>
      <c r="AD624">
        <f t="shared" si="56"/>
        <v>0</v>
      </c>
      <c r="AE624">
        <f t="shared" si="57"/>
        <v>0</v>
      </c>
      <c r="AF624">
        <f t="shared" si="58"/>
        <v>0</v>
      </c>
    </row>
    <row r="625" spans="3:32" hidden="1" outlineLevel="1">
      <c r="C625" s="13" t="s">
        <v>37</v>
      </c>
      <c r="D625" s="49">
        <f t="shared" si="54"/>
        <v>615</v>
      </c>
      <c r="E625" s="42"/>
      <c r="F625" s="63"/>
      <c r="G625" s="51"/>
      <c r="H625" s="51"/>
      <c r="I625" s="58">
        <v>0</v>
      </c>
      <c r="J625" s="69">
        <v>0.1</v>
      </c>
      <c r="K625" s="58"/>
      <c r="L625" s="70">
        <f t="shared" si="55"/>
        <v>0</v>
      </c>
      <c r="M625" s="51"/>
      <c r="N625" s="51"/>
      <c r="O625" s="7"/>
      <c r="P625" s="101">
        <f t="shared" si="59"/>
        <v>615</v>
      </c>
      <c r="Q625" s="119" cm="1">
        <f t="array" aca="1" ref="Q625" ca="1">IF($J625=INDIRECT(ADDRESS(ROW(),MATCH("税率",$8:$8,0),2)),$L625-INDIRECT(ADDRESS(ROW(),MATCH("計算後税抜対象外",$8:$8,0),2))-INDIRECT(ADDRESS(ROW(),MATCH("税抜き対象外",$8:$8,0),2))-INDIRECT(ADDRESS(ROW(),MATCH("税抜確認額",$8:$8,0),2)),ROUNDDOWN(($I625-$K625)/(1+INDIRECT(ADDRESS(ROW(),MATCH("税率",$8:$8,0),2))),0)-INDIRECT(ADDRESS(ROW(),MATCH("計算後税抜対象外",$8:$8,0),2))-INDIRECT(ADDRESS(ROW(),MATCH("税抜き対象外",$8:$8,0),2))-INDIRECT(ADDRESS(ROW(),MATCH("税抜確認額",$8:$8,0),)))</f>
        <v>0</v>
      </c>
      <c r="R625" s="120">
        <v>0.1</v>
      </c>
      <c r="S625" s="125"/>
      <c r="T625" s="125"/>
      <c r="U625" s="125"/>
      <c r="V625" s="122"/>
      <c r="W625" s="124">
        <f ca="1"/>
        <v>0</v>
      </c>
      <c r="X625" s="124">
        <f ca="1"/>
        <v>0</v>
      </c>
      <c r="Y625" s="124">
        <f ca="1"/>
        <v>0</v>
      </c>
      <c r="AD625">
        <f t="shared" si="56"/>
        <v>0</v>
      </c>
      <c r="AE625">
        <f t="shared" si="57"/>
        <v>0</v>
      </c>
      <c r="AF625">
        <f t="shared" si="58"/>
        <v>0</v>
      </c>
    </row>
    <row r="626" spans="3:32" hidden="1" outlineLevel="1">
      <c r="C626" s="13" t="s">
        <v>37</v>
      </c>
      <c r="D626" s="49">
        <f t="shared" si="54"/>
        <v>616</v>
      </c>
      <c r="E626" s="42"/>
      <c r="F626" s="63"/>
      <c r="G626" s="51"/>
      <c r="H626" s="51"/>
      <c r="I626" s="58">
        <v>0</v>
      </c>
      <c r="J626" s="69">
        <v>0.1</v>
      </c>
      <c r="K626" s="58"/>
      <c r="L626" s="70">
        <f t="shared" si="55"/>
        <v>0</v>
      </c>
      <c r="M626" s="51"/>
      <c r="N626" s="51"/>
      <c r="O626" s="7"/>
      <c r="P626" s="101">
        <f t="shared" si="59"/>
        <v>616</v>
      </c>
      <c r="Q626" s="119" cm="1">
        <f t="array" aca="1" ref="Q626" ca="1">IF($J626=INDIRECT(ADDRESS(ROW(),MATCH("税率",$8:$8,0),2)),$L626-INDIRECT(ADDRESS(ROW(),MATCH("計算後税抜対象外",$8:$8,0),2))-INDIRECT(ADDRESS(ROW(),MATCH("税抜き対象外",$8:$8,0),2))-INDIRECT(ADDRESS(ROW(),MATCH("税抜確認額",$8:$8,0),2)),ROUNDDOWN(($I626-$K626)/(1+INDIRECT(ADDRESS(ROW(),MATCH("税率",$8:$8,0),2))),0)-INDIRECT(ADDRESS(ROW(),MATCH("計算後税抜対象外",$8:$8,0),2))-INDIRECT(ADDRESS(ROW(),MATCH("税抜き対象外",$8:$8,0),2))-INDIRECT(ADDRESS(ROW(),MATCH("税抜確認額",$8:$8,0),)))</f>
        <v>0</v>
      </c>
      <c r="R626" s="120">
        <v>0.1</v>
      </c>
      <c r="S626" s="125"/>
      <c r="T626" s="125"/>
      <c r="U626" s="125"/>
      <c r="V626" s="122"/>
      <c r="W626" s="124">
        <f ca="1"/>
        <v>0</v>
      </c>
      <c r="X626" s="124">
        <f ca="1"/>
        <v>0</v>
      </c>
      <c r="Y626" s="124">
        <f ca="1"/>
        <v>0</v>
      </c>
      <c r="AD626">
        <f t="shared" si="56"/>
        <v>0</v>
      </c>
      <c r="AE626">
        <f t="shared" si="57"/>
        <v>0</v>
      </c>
      <c r="AF626">
        <f t="shared" si="58"/>
        <v>0</v>
      </c>
    </row>
    <row r="627" spans="3:32" hidden="1" outlineLevel="1">
      <c r="C627" s="13" t="s">
        <v>37</v>
      </c>
      <c r="D627" s="49">
        <f t="shared" si="54"/>
        <v>617</v>
      </c>
      <c r="E627" s="42"/>
      <c r="F627" s="63"/>
      <c r="G627" s="51"/>
      <c r="H627" s="51"/>
      <c r="I627" s="58">
        <v>0</v>
      </c>
      <c r="J627" s="69">
        <v>0.1</v>
      </c>
      <c r="K627" s="58"/>
      <c r="L627" s="70">
        <f t="shared" si="55"/>
        <v>0</v>
      </c>
      <c r="M627" s="51"/>
      <c r="N627" s="51"/>
      <c r="O627" s="7"/>
      <c r="P627" s="101">
        <f t="shared" si="59"/>
        <v>617</v>
      </c>
      <c r="Q627" s="119" cm="1">
        <f t="array" aca="1" ref="Q627" ca="1">IF($J627=INDIRECT(ADDRESS(ROW(),MATCH("税率",$8:$8,0),2)),$L627-INDIRECT(ADDRESS(ROW(),MATCH("計算後税抜対象外",$8:$8,0),2))-INDIRECT(ADDRESS(ROW(),MATCH("税抜き対象外",$8:$8,0),2))-INDIRECT(ADDRESS(ROW(),MATCH("税抜確認額",$8:$8,0),2)),ROUNDDOWN(($I627-$K627)/(1+INDIRECT(ADDRESS(ROW(),MATCH("税率",$8:$8,0),2))),0)-INDIRECT(ADDRESS(ROW(),MATCH("計算後税抜対象外",$8:$8,0),2))-INDIRECT(ADDRESS(ROW(),MATCH("税抜き対象外",$8:$8,0),2))-INDIRECT(ADDRESS(ROW(),MATCH("税抜確認額",$8:$8,0),)))</f>
        <v>0</v>
      </c>
      <c r="R627" s="120">
        <v>0.1</v>
      </c>
      <c r="S627" s="125"/>
      <c r="T627" s="125"/>
      <c r="U627" s="125"/>
      <c r="V627" s="122"/>
      <c r="W627" s="124">
        <f ca="1"/>
        <v>0</v>
      </c>
      <c r="X627" s="124">
        <f ca="1"/>
        <v>0</v>
      </c>
      <c r="Y627" s="124">
        <f ca="1"/>
        <v>0</v>
      </c>
      <c r="AD627">
        <f t="shared" si="56"/>
        <v>0</v>
      </c>
      <c r="AE627">
        <f t="shared" si="57"/>
        <v>0</v>
      </c>
      <c r="AF627">
        <f t="shared" si="58"/>
        <v>0</v>
      </c>
    </row>
    <row r="628" spans="3:32" hidden="1" outlineLevel="1">
      <c r="C628" s="13" t="s">
        <v>37</v>
      </c>
      <c r="D628" s="49">
        <f t="shared" si="54"/>
        <v>618</v>
      </c>
      <c r="E628" s="42"/>
      <c r="F628" s="63"/>
      <c r="G628" s="51"/>
      <c r="H628" s="51"/>
      <c r="I628" s="58">
        <v>0</v>
      </c>
      <c r="J628" s="69">
        <v>0.1</v>
      </c>
      <c r="K628" s="58"/>
      <c r="L628" s="70">
        <f t="shared" si="55"/>
        <v>0</v>
      </c>
      <c r="M628" s="51"/>
      <c r="N628" s="51"/>
      <c r="O628" s="7"/>
      <c r="P628" s="101">
        <f t="shared" si="59"/>
        <v>618</v>
      </c>
      <c r="Q628" s="119" cm="1">
        <f t="array" aca="1" ref="Q628" ca="1">IF($J628=INDIRECT(ADDRESS(ROW(),MATCH("税率",$8:$8,0),2)),$L628-INDIRECT(ADDRESS(ROW(),MATCH("計算後税抜対象外",$8:$8,0),2))-INDIRECT(ADDRESS(ROW(),MATCH("税抜き対象外",$8:$8,0),2))-INDIRECT(ADDRESS(ROW(),MATCH("税抜確認額",$8:$8,0),2)),ROUNDDOWN(($I628-$K628)/(1+INDIRECT(ADDRESS(ROW(),MATCH("税率",$8:$8,0),2))),0)-INDIRECT(ADDRESS(ROW(),MATCH("計算後税抜対象外",$8:$8,0),2))-INDIRECT(ADDRESS(ROW(),MATCH("税抜き対象外",$8:$8,0),2))-INDIRECT(ADDRESS(ROW(),MATCH("税抜確認額",$8:$8,0),)))</f>
        <v>0</v>
      </c>
      <c r="R628" s="120">
        <v>0.1</v>
      </c>
      <c r="S628" s="125"/>
      <c r="T628" s="125"/>
      <c r="U628" s="125"/>
      <c r="V628" s="122"/>
      <c r="W628" s="124">
        <f ca="1"/>
        <v>0</v>
      </c>
      <c r="X628" s="124">
        <f ca="1"/>
        <v>0</v>
      </c>
      <c r="Y628" s="124">
        <f ca="1"/>
        <v>0</v>
      </c>
      <c r="AD628">
        <f t="shared" si="56"/>
        <v>0</v>
      </c>
      <c r="AE628">
        <f t="shared" si="57"/>
        <v>0</v>
      </c>
      <c r="AF628">
        <f t="shared" si="58"/>
        <v>0</v>
      </c>
    </row>
    <row r="629" spans="3:32" hidden="1" outlineLevel="1">
      <c r="C629" s="13" t="s">
        <v>37</v>
      </c>
      <c r="D629" s="49">
        <f t="shared" si="54"/>
        <v>619</v>
      </c>
      <c r="E629" s="42"/>
      <c r="F629" s="63"/>
      <c r="G629" s="51"/>
      <c r="H629" s="51"/>
      <c r="I629" s="58">
        <v>0</v>
      </c>
      <c r="J629" s="69">
        <v>0.1</v>
      </c>
      <c r="K629" s="58"/>
      <c r="L629" s="70">
        <f t="shared" si="55"/>
        <v>0</v>
      </c>
      <c r="M629" s="51"/>
      <c r="N629" s="51"/>
      <c r="O629" s="7"/>
      <c r="P629" s="101">
        <f t="shared" si="59"/>
        <v>619</v>
      </c>
      <c r="Q629" s="119" cm="1">
        <f t="array" aca="1" ref="Q629" ca="1">IF($J629=INDIRECT(ADDRESS(ROW(),MATCH("税率",$8:$8,0),2)),$L629-INDIRECT(ADDRESS(ROW(),MATCH("計算後税抜対象外",$8:$8,0),2))-INDIRECT(ADDRESS(ROW(),MATCH("税抜き対象外",$8:$8,0),2))-INDIRECT(ADDRESS(ROW(),MATCH("税抜確認額",$8:$8,0),2)),ROUNDDOWN(($I629-$K629)/(1+INDIRECT(ADDRESS(ROW(),MATCH("税率",$8:$8,0),2))),0)-INDIRECT(ADDRESS(ROW(),MATCH("計算後税抜対象外",$8:$8,0),2))-INDIRECT(ADDRESS(ROW(),MATCH("税抜き対象外",$8:$8,0),2))-INDIRECT(ADDRESS(ROW(),MATCH("税抜確認額",$8:$8,0),)))</f>
        <v>0</v>
      </c>
      <c r="R629" s="120">
        <v>0.1</v>
      </c>
      <c r="S629" s="125"/>
      <c r="T629" s="125"/>
      <c r="U629" s="125"/>
      <c r="V629" s="122"/>
      <c r="W629" s="124">
        <f ca="1"/>
        <v>0</v>
      </c>
      <c r="X629" s="124">
        <f ca="1"/>
        <v>0</v>
      </c>
      <c r="Y629" s="124">
        <f ca="1"/>
        <v>0</v>
      </c>
      <c r="AD629">
        <f t="shared" si="56"/>
        <v>0</v>
      </c>
      <c r="AE629">
        <f t="shared" si="57"/>
        <v>0</v>
      </c>
      <c r="AF629">
        <f t="shared" si="58"/>
        <v>0</v>
      </c>
    </row>
    <row r="630" spans="3:32" hidden="1" outlineLevel="1">
      <c r="C630" s="13" t="s">
        <v>37</v>
      </c>
      <c r="D630" s="49">
        <f t="shared" si="54"/>
        <v>620</v>
      </c>
      <c r="E630" s="42"/>
      <c r="F630" s="63"/>
      <c r="G630" s="51"/>
      <c r="H630" s="51"/>
      <c r="I630" s="58">
        <v>0</v>
      </c>
      <c r="J630" s="69">
        <v>0.1</v>
      </c>
      <c r="K630" s="58"/>
      <c r="L630" s="70">
        <f t="shared" si="55"/>
        <v>0</v>
      </c>
      <c r="M630" s="51"/>
      <c r="N630" s="51"/>
      <c r="O630" s="7"/>
      <c r="P630" s="101">
        <f t="shared" si="59"/>
        <v>620</v>
      </c>
      <c r="Q630" s="119" cm="1">
        <f t="array" aca="1" ref="Q630" ca="1">IF($J630=INDIRECT(ADDRESS(ROW(),MATCH("税率",$8:$8,0),2)),$L630-INDIRECT(ADDRESS(ROW(),MATCH("計算後税抜対象外",$8:$8,0),2))-INDIRECT(ADDRESS(ROW(),MATCH("税抜き対象外",$8:$8,0),2))-INDIRECT(ADDRESS(ROW(),MATCH("税抜確認額",$8:$8,0),2)),ROUNDDOWN(($I630-$K630)/(1+INDIRECT(ADDRESS(ROW(),MATCH("税率",$8:$8,0),2))),0)-INDIRECT(ADDRESS(ROW(),MATCH("計算後税抜対象外",$8:$8,0),2))-INDIRECT(ADDRESS(ROW(),MATCH("税抜き対象外",$8:$8,0),2))-INDIRECT(ADDRESS(ROW(),MATCH("税抜確認額",$8:$8,0),)))</f>
        <v>0</v>
      </c>
      <c r="R630" s="120">
        <v>0.1</v>
      </c>
      <c r="S630" s="125"/>
      <c r="T630" s="125"/>
      <c r="U630" s="125"/>
      <c r="V630" s="122"/>
      <c r="W630" s="124">
        <f ca="1"/>
        <v>0</v>
      </c>
      <c r="X630" s="124">
        <f ca="1"/>
        <v>0</v>
      </c>
      <c r="Y630" s="124">
        <f ca="1"/>
        <v>0</v>
      </c>
      <c r="AD630">
        <f t="shared" si="56"/>
        <v>0</v>
      </c>
      <c r="AE630">
        <f t="shared" si="57"/>
        <v>0</v>
      </c>
      <c r="AF630">
        <f t="shared" si="58"/>
        <v>0</v>
      </c>
    </row>
    <row r="631" spans="3:32" hidden="1" outlineLevel="1">
      <c r="C631" s="13" t="s">
        <v>37</v>
      </c>
      <c r="D631" s="49">
        <f t="shared" si="54"/>
        <v>621</v>
      </c>
      <c r="E631" s="42"/>
      <c r="F631" s="63"/>
      <c r="G631" s="51"/>
      <c r="H631" s="51"/>
      <c r="I631" s="58">
        <v>0</v>
      </c>
      <c r="J631" s="69">
        <v>0.1</v>
      </c>
      <c r="K631" s="58"/>
      <c r="L631" s="70">
        <f t="shared" si="55"/>
        <v>0</v>
      </c>
      <c r="M631" s="51"/>
      <c r="N631" s="51"/>
      <c r="O631" s="7"/>
      <c r="P631" s="101">
        <f t="shared" si="59"/>
        <v>621</v>
      </c>
      <c r="Q631" s="119" cm="1">
        <f t="array" aca="1" ref="Q631" ca="1">IF($J631=INDIRECT(ADDRESS(ROW(),MATCH("税率",$8:$8,0),2)),$L631-INDIRECT(ADDRESS(ROW(),MATCH("計算後税抜対象外",$8:$8,0),2))-INDIRECT(ADDRESS(ROW(),MATCH("税抜き対象外",$8:$8,0),2))-INDIRECT(ADDRESS(ROW(),MATCH("税抜確認額",$8:$8,0),2)),ROUNDDOWN(($I631-$K631)/(1+INDIRECT(ADDRESS(ROW(),MATCH("税率",$8:$8,0),2))),0)-INDIRECT(ADDRESS(ROW(),MATCH("計算後税抜対象外",$8:$8,0),2))-INDIRECT(ADDRESS(ROW(),MATCH("税抜き対象外",$8:$8,0),2))-INDIRECT(ADDRESS(ROW(),MATCH("税抜確認額",$8:$8,0),)))</f>
        <v>0</v>
      </c>
      <c r="R631" s="120">
        <v>0.1</v>
      </c>
      <c r="S631" s="125"/>
      <c r="T631" s="125"/>
      <c r="U631" s="125"/>
      <c r="V631" s="122"/>
      <c r="W631" s="124">
        <f ca="1"/>
        <v>0</v>
      </c>
      <c r="X631" s="124">
        <f ca="1"/>
        <v>0</v>
      </c>
      <c r="Y631" s="124">
        <f ca="1"/>
        <v>0</v>
      </c>
      <c r="AD631">
        <f t="shared" si="56"/>
        <v>0</v>
      </c>
      <c r="AE631">
        <f t="shared" si="57"/>
        <v>0</v>
      </c>
      <c r="AF631">
        <f t="shared" si="58"/>
        <v>0</v>
      </c>
    </row>
    <row r="632" spans="3:32" hidden="1" outlineLevel="1">
      <c r="C632" s="13" t="s">
        <v>37</v>
      </c>
      <c r="D632" s="49">
        <f t="shared" si="54"/>
        <v>622</v>
      </c>
      <c r="E632" s="42"/>
      <c r="F632" s="63"/>
      <c r="G632" s="51"/>
      <c r="H632" s="51"/>
      <c r="I632" s="58">
        <v>0</v>
      </c>
      <c r="J632" s="69">
        <v>0.1</v>
      </c>
      <c r="K632" s="58"/>
      <c r="L632" s="70">
        <f t="shared" si="55"/>
        <v>0</v>
      </c>
      <c r="M632" s="51"/>
      <c r="N632" s="51"/>
      <c r="O632" s="7"/>
      <c r="P632" s="101">
        <f t="shared" si="59"/>
        <v>622</v>
      </c>
      <c r="Q632" s="119" cm="1">
        <f t="array" aca="1" ref="Q632" ca="1">IF($J632=INDIRECT(ADDRESS(ROW(),MATCH("税率",$8:$8,0),2)),$L632-INDIRECT(ADDRESS(ROW(),MATCH("計算後税抜対象外",$8:$8,0),2))-INDIRECT(ADDRESS(ROW(),MATCH("税抜き対象外",$8:$8,0),2))-INDIRECT(ADDRESS(ROW(),MATCH("税抜確認額",$8:$8,0),2)),ROUNDDOWN(($I632-$K632)/(1+INDIRECT(ADDRESS(ROW(),MATCH("税率",$8:$8,0),2))),0)-INDIRECT(ADDRESS(ROW(),MATCH("計算後税抜対象外",$8:$8,0),2))-INDIRECT(ADDRESS(ROW(),MATCH("税抜き対象外",$8:$8,0),2))-INDIRECT(ADDRESS(ROW(),MATCH("税抜確認額",$8:$8,0),)))</f>
        <v>0</v>
      </c>
      <c r="R632" s="120">
        <v>0.1</v>
      </c>
      <c r="S632" s="125"/>
      <c r="T632" s="125"/>
      <c r="U632" s="125"/>
      <c r="V632" s="122"/>
      <c r="W632" s="124">
        <f ca="1"/>
        <v>0</v>
      </c>
      <c r="X632" s="124">
        <f ca="1"/>
        <v>0</v>
      </c>
      <c r="Y632" s="124">
        <f ca="1"/>
        <v>0</v>
      </c>
      <c r="AD632">
        <f t="shared" si="56"/>
        <v>0</v>
      </c>
      <c r="AE632">
        <f t="shared" si="57"/>
        <v>0</v>
      </c>
      <c r="AF632">
        <f t="shared" si="58"/>
        <v>0</v>
      </c>
    </row>
    <row r="633" spans="3:32" hidden="1" outlineLevel="1">
      <c r="C633" s="13" t="s">
        <v>37</v>
      </c>
      <c r="D633" s="49">
        <f t="shared" si="54"/>
        <v>623</v>
      </c>
      <c r="E633" s="42"/>
      <c r="F633" s="63"/>
      <c r="G633" s="51"/>
      <c r="H633" s="51"/>
      <c r="I633" s="58">
        <v>0</v>
      </c>
      <c r="J633" s="69">
        <v>0.1</v>
      </c>
      <c r="K633" s="58"/>
      <c r="L633" s="70">
        <f t="shared" si="55"/>
        <v>0</v>
      </c>
      <c r="M633" s="51"/>
      <c r="N633" s="51"/>
      <c r="O633" s="7"/>
      <c r="P633" s="101">
        <f t="shared" si="59"/>
        <v>623</v>
      </c>
      <c r="Q633" s="119" cm="1">
        <f t="array" aca="1" ref="Q633" ca="1">IF($J633=INDIRECT(ADDRESS(ROW(),MATCH("税率",$8:$8,0),2)),$L633-INDIRECT(ADDRESS(ROW(),MATCH("計算後税抜対象外",$8:$8,0),2))-INDIRECT(ADDRESS(ROW(),MATCH("税抜き対象外",$8:$8,0),2))-INDIRECT(ADDRESS(ROW(),MATCH("税抜確認額",$8:$8,0),2)),ROUNDDOWN(($I633-$K633)/(1+INDIRECT(ADDRESS(ROW(),MATCH("税率",$8:$8,0),2))),0)-INDIRECT(ADDRESS(ROW(),MATCH("計算後税抜対象外",$8:$8,0),2))-INDIRECT(ADDRESS(ROW(),MATCH("税抜き対象外",$8:$8,0),2))-INDIRECT(ADDRESS(ROW(),MATCH("税抜確認額",$8:$8,0),)))</f>
        <v>0</v>
      </c>
      <c r="R633" s="120">
        <v>0.1</v>
      </c>
      <c r="S633" s="125"/>
      <c r="T633" s="125"/>
      <c r="U633" s="125"/>
      <c r="V633" s="122"/>
      <c r="W633" s="124">
        <f ca="1"/>
        <v>0</v>
      </c>
      <c r="X633" s="124">
        <f ca="1"/>
        <v>0</v>
      </c>
      <c r="Y633" s="124">
        <f ca="1"/>
        <v>0</v>
      </c>
      <c r="AD633">
        <f t="shared" si="56"/>
        <v>0</v>
      </c>
      <c r="AE633">
        <f t="shared" si="57"/>
        <v>0</v>
      </c>
      <c r="AF633">
        <f t="shared" si="58"/>
        <v>0</v>
      </c>
    </row>
    <row r="634" spans="3:32" hidden="1" outlineLevel="1">
      <c r="C634" s="13" t="s">
        <v>37</v>
      </c>
      <c r="D634" s="49">
        <f t="shared" si="54"/>
        <v>624</v>
      </c>
      <c r="E634" s="42"/>
      <c r="F634" s="63"/>
      <c r="G634" s="51"/>
      <c r="H634" s="51"/>
      <c r="I634" s="58">
        <v>0</v>
      </c>
      <c r="J634" s="69">
        <v>0.1</v>
      </c>
      <c r="K634" s="58"/>
      <c r="L634" s="70">
        <f t="shared" si="55"/>
        <v>0</v>
      </c>
      <c r="M634" s="51"/>
      <c r="N634" s="51"/>
      <c r="O634" s="7"/>
      <c r="P634" s="101">
        <f t="shared" si="59"/>
        <v>624</v>
      </c>
      <c r="Q634" s="119" cm="1">
        <f t="array" aca="1" ref="Q634" ca="1">IF($J634=INDIRECT(ADDRESS(ROW(),MATCH("税率",$8:$8,0),2)),$L634-INDIRECT(ADDRESS(ROW(),MATCH("計算後税抜対象外",$8:$8,0),2))-INDIRECT(ADDRESS(ROW(),MATCH("税抜き対象外",$8:$8,0),2))-INDIRECT(ADDRESS(ROW(),MATCH("税抜確認額",$8:$8,0),2)),ROUNDDOWN(($I634-$K634)/(1+INDIRECT(ADDRESS(ROW(),MATCH("税率",$8:$8,0),2))),0)-INDIRECT(ADDRESS(ROW(),MATCH("計算後税抜対象外",$8:$8,0),2))-INDIRECT(ADDRESS(ROW(),MATCH("税抜き対象外",$8:$8,0),2))-INDIRECT(ADDRESS(ROW(),MATCH("税抜確認額",$8:$8,0),)))</f>
        <v>0</v>
      </c>
      <c r="R634" s="120">
        <v>0.1</v>
      </c>
      <c r="S634" s="125"/>
      <c r="T634" s="125"/>
      <c r="U634" s="125"/>
      <c r="V634" s="122"/>
      <c r="W634" s="124">
        <f ca="1"/>
        <v>0</v>
      </c>
      <c r="X634" s="124">
        <f ca="1"/>
        <v>0</v>
      </c>
      <c r="Y634" s="124">
        <f ca="1"/>
        <v>0</v>
      </c>
      <c r="AD634">
        <f t="shared" si="56"/>
        <v>0</v>
      </c>
      <c r="AE634">
        <f t="shared" si="57"/>
        <v>0</v>
      </c>
      <c r="AF634">
        <f t="shared" si="58"/>
        <v>0</v>
      </c>
    </row>
    <row r="635" spans="3:32" hidden="1" outlineLevel="1">
      <c r="C635" s="13" t="s">
        <v>37</v>
      </c>
      <c r="D635" s="49">
        <f t="shared" si="54"/>
        <v>625</v>
      </c>
      <c r="E635" s="42"/>
      <c r="F635" s="63"/>
      <c r="G635" s="51"/>
      <c r="H635" s="51"/>
      <c r="I635" s="58">
        <v>0</v>
      </c>
      <c r="J635" s="69">
        <v>0.1</v>
      </c>
      <c r="K635" s="58"/>
      <c r="L635" s="70">
        <f t="shared" si="55"/>
        <v>0</v>
      </c>
      <c r="M635" s="51"/>
      <c r="N635" s="51"/>
      <c r="O635" s="7"/>
      <c r="P635" s="101">
        <f t="shared" si="59"/>
        <v>625</v>
      </c>
      <c r="Q635" s="119" cm="1">
        <f t="array" aca="1" ref="Q635" ca="1">IF($J635=INDIRECT(ADDRESS(ROW(),MATCH("税率",$8:$8,0),2)),$L635-INDIRECT(ADDRESS(ROW(),MATCH("計算後税抜対象外",$8:$8,0),2))-INDIRECT(ADDRESS(ROW(),MATCH("税抜き対象外",$8:$8,0),2))-INDIRECT(ADDRESS(ROW(),MATCH("税抜確認額",$8:$8,0),2)),ROUNDDOWN(($I635-$K635)/(1+INDIRECT(ADDRESS(ROW(),MATCH("税率",$8:$8,0),2))),0)-INDIRECT(ADDRESS(ROW(),MATCH("計算後税抜対象外",$8:$8,0),2))-INDIRECT(ADDRESS(ROW(),MATCH("税抜き対象外",$8:$8,0),2))-INDIRECT(ADDRESS(ROW(),MATCH("税抜確認額",$8:$8,0),)))</f>
        <v>0</v>
      </c>
      <c r="R635" s="120">
        <v>0.1</v>
      </c>
      <c r="S635" s="125"/>
      <c r="T635" s="125"/>
      <c r="U635" s="125"/>
      <c r="V635" s="122"/>
      <c r="W635" s="124">
        <f ca="1"/>
        <v>0</v>
      </c>
      <c r="X635" s="124">
        <f ca="1"/>
        <v>0</v>
      </c>
      <c r="Y635" s="124">
        <f ca="1"/>
        <v>0</v>
      </c>
      <c r="AD635">
        <f t="shared" si="56"/>
        <v>0</v>
      </c>
      <c r="AE635">
        <f t="shared" si="57"/>
        <v>0</v>
      </c>
      <c r="AF635">
        <f t="shared" si="58"/>
        <v>0</v>
      </c>
    </row>
    <row r="636" spans="3:32" hidden="1" outlineLevel="1">
      <c r="C636" s="13" t="s">
        <v>37</v>
      </c>
      <c r="D636" s="49">
        <f t="shared" ref="D636:D699" si="60">D635+1</f>
        <v>626</v>
      </c>
      <c r="E636" s="42"/>
      <c r="F636" s="63"/>
      <c r="G636" s="51"/>
      <c r="H636" s="51"/>
      <c r="I636" s="58">
        <v>0</v>
      </c>
      <c r="J636" s="69">
        <v>0.1</v>
      </c>
      <c r="K636" s="58"/>
      <c r="L636" s="70">
        <f t="shared" si="55"/>
        <v>0</v>
      </c>
      <c r="M636" s="51"/>
      <c r="N636" s="51"/>
      <c r="O636" s="7"/>
      <c r="P636" s="101">
        <f t="shared" si="59"/>
        <v>626</v>
      </c>
      <c r="Q636" s="119" cm="1">
        <f t="array" aca="1" ref="Q636" ca="1">IF($J636=INDIRECT(ADDRESS(ROW(),MATCH("税率",$8:$8,0),2)),$L636-INDIRECT(ADDRESS(ROW(),MATCH("計算後税抜対象外",$8:$8,0),2))-INDIRECT(ADDRESS(ROW(),MATCH("税抜き対象外",$8:$8,0),2))-INDIRECT(ADDRESS(ROW(),MATCH("税抜確認額",$8:$8,0),2)),ROUNDDOWN(($I636-$K636)/(1+INDIRECT(ADDRESS(ROW(),MATCH("税率",$8:$8,0),2))),0)-INDIRECT(ADDRESS(ROW(),MATCH("計算後税抜対象外",$8:$8,0),2))-INDIRECT(ADDRESS(ROW(),MATCH("税抜き対象外",$8:$8,0),2))-INDIRECT(ADDRESS(ROW(),MATCH("税抜確認額",$8:$8,0),)))</f>
        <v>0</v>
      </c>
      <c r="R636" s="120">
        <v>0.1</v>
      </c>
      <c r="S636" s="125"/>
      <c r="T636" s="125"/>
      <c r="U636" s="125"/>
      <c r="V636" s="122"/>
      <c r="W636" s="124">
        <f ca="1"/>
        <v>0</v>
      </c>
      <c r="X636" s="124">
        <f ca="1"/>
        <v>0</v>
      </c>
      <c r="Y636" s="124">
        <f ca="1"/>
        <v>0</v>
      </c>
      <c r="AD636">
        <f t="shared" si="56"/>
        <v>0</v>
      </c>
      <c r="AE636">
        <f t="shared" si="57"/>
        <v>0</v>
      </c>
      <c r="AF636">
        <f t="shared" si="58"/>
        <v>0</v>
      </c>
    </row>
    <row r="637" spans="3:32" hidden="1" outlineLevel="1">
      <c r="C637" s="13" t="s">
        <v>37</v>
      </c>
      <c r="D637" s="49">
        <f t="shared" si="60"/>
        <v>627</v>
      </c>
      <c r="E637" s="42"/>
      <c r="F637" s="63"/>
      <c r="G637" s="51"/>
      <c r="H637" s="51"/>
      <c r="I637" s="58">
        <v>0</v>
      </c>
      <c r="J637" s="69">
        <v>0.1</v>
      </c>
      <c r="K637" s="58"/>
      <c r="L637" s="70">
        <f t="shared" si="55"/>
        <v>0</v>
      </c>
      <c r="M637" s="51"/>
      <c r="N637" s="51"/>
      <c r="O637" s="7"/>
      <c r="P637" s="101">
        <f t="shared" si="59"/>
        <v>627</v>
      </c>
      <c r="Q637" s="119" cm="1">
        <f t="array" aca="1" ref="Q637" ca="1">IF($J637=INDIRECT(ADDRESS(ROW(),MATCH("税率",$8:$8,0),2)),$L637-INDIRECT(ADDRESS(ROW(),MATCH("計算後税抜対象外",$8:$8,0),2))-INDIRECT(ADDRESS(ROW(),MATCH("税抜き対象外",$8:$8,0),2))-INDIRECT(ADDRESS(ROW(),MATCH("税抜確認額",$8:$8,0),2)),ROUNDDOWN(($I637-$K637)/(1+INDIRECT(ADDRESS(ROW(),MATCH("税率",$8:$8,0),2))),0)-INDIRECT(ADDRESS(ROW(),MATCH("計算後税抜対象外",$8:$8,0),2))-INDIRECT(ADDRESS(ROW(),MATCH("税抜き対象外",$8:$8,0),2))-INDIRECT(ADDRESS(ROW(),MATCH("税抜確認額",$8:$8,0),)))</f>
        <v>0</v>
      </c>
      <c r="R637" s="120">
        <v>0.1</v>
      </c>
      <c r="S637" s="125"/>
      <c r="T637" s="125"/>
      <c r="U637" s="125"/>
      <c r="V637" s="122"/>
      <c r="W637" s="124">
        <f ca="1"/>
        <v>0</v>
      </c>
      <c r="X637" s="124">
        <f ca="1"/>
        <v>0</v>
      </c>
      <c r="Y637" s="124">
        <f ca="1"/>
        <v>0</v>
      </c>
      <c r="AD637">
        <f t="shared" si="56"/>
        <v>0</v>
      </c>
      <c r="AE637">
        <f t="shared" si="57"/>
        <v>0</v>
      </c>
      <c r="AF637">
        <f t="shared" si="58"/>
        <v>0</v>
      </c>
    </row>
    <row r="638" spans="3:32" hidden="1" outlineLevel="1">
      <c r="C638" s="13" t="s">
        <v>37</v>
      </c>
      <c r="D638" s="49">
        <f t="shared" si="60"/>
        <v>628</v>
      </c>
      <c r="E638" s="42"/>
      <c r="F638" s="63"/>
      <c r="G638" s="51"/>
      <c r="H638" s="51"/>
      <c r="I638" s="58">
        <v>0</v>
      </c>
      <c r="J638" s="69">
        <v>0.1</v>
      </c>
      <c r="K638" s="58"/>
      <c r="L638" s="70">
        <f t="shared" si="55"/>
        <v>0</v>
      </c>
      <c r="M638" s="51"/>
      <c r="N638" s="51"/>
      <c r="O638" s="7"/>
      <c r="P638" s="101">
        <f t="shared" si="59"/>
        <v>628</v>
      </c>
      <c r="Q638" s="119" cm="1">
        <f t="array" aca="1" ref="Q638" ca="1">IF($J638=INDIRECT(ADDRESS(ROW(),MATCH("税率",$8:$8,0),2)),$L638-INDIRECT(ADDRESS(ROW(),MATCH("計算後税抜対象外",$8:$8,0),2))-INDIRECT(ADDRESS(ROW(),MATCH("税抜き対象外",$8:$8,0),2))-INDIRECT(ADDRESS(ROW(),MATCH("税抜確認額",$8:$8,0),2)),ROUNDDOWN(($I638-$K638)/(1+INDIRECT(ADDRESS(ROW(),MATCH("税率",$8:$8,0),2))),0)-INDIRECT(ADDRESS(ROW(),MATCH("計算後税抜対象外",$8:$8,0),2))-INDIRECT(ADDRESS(ROW(),MATCH("税抜き対象外",$8:$8,0),2))-INDIRECT(ADDRESS(ROW(),MATCH("税抜確認額",$8:$8,0),)))</f>
        <v>0</v>
      </c>
      <c r="R638" s="120">
        <v>0.1</v>
      </c>
      <c r="S638" s="125"/>
      <c r="T638" s="125"/>
      <c r="U638" s="125"/>
      <c r="V638" s="122"/>
      <c r="W638" s="124">
        <f ca="1"/>
        <v>0</v>
      </c>
      <c r="X638" s="124">
        <f ca="1"/>
        <v>0</v>
      </c>
      <c r="Y638" s="124">
        <f ca="1"/>
        <v>0</v>
      </c>
      <c r="AD638">
        <f t="shared" si="56"/>
        <v>0</v>
      </c>
      <c r="AE638">
        <f t="shared" si="57"/>
        <v>0</v>
      </c>
      <c r="AF638">
        <f t="shared" si="58"/>
        <v>0</v>
      </c>
    </row>
    <row r="639" spans="3:32" hidden="1" outlineLevel="1">
      <c r="C639" s="13" t="s">
        <v>37</v>
      </c>
      <c r="D639" s="49">
        <f t="shared" si="60"/>
        <v>629</v>
      </c>
      <c r="E639" s="42"/>
      <c r="F639" s="63"/>
      <c r="G639" s="51"/>
      <c r="H639" s="51"/>
      <c r="I639" s="58">
        <v>0</v>
      </c>
      <c r="J639" s="69">
        <v>0.1</v>
      </c>
      <c r="K639" s="58"/>
      <c r="L639" s="70">
        <f t="shared" ref="L639:L702" si="61">ROUNDDOWN((I639-K639)/(1+J639),0)</f>
        <v>0</v>
      </c>
      <c r="M639" s="51"/>
      <c r="N639" s="51"/>
      <c r="O639" s="7"/>
      <c r="P639" s="101">
        <f t="shared" si="59"/>
        <v>629</v>
      </c>
      <c r="Q639" s="119" cm="1">
        <f t="array" aca="1" ref="Q639" ca="1">IF($J639=INDIRECT(ADDRESS(ROW(),MATCH("税率",$8:$8,0),2)),$L639-INDIRECT(ADDRESS(ROW(),MATCH("計算後税抜対象外",$8:$8,0),2))-INDIRECT(ADDRESS(ROW(),MATCH("税抜き対象外",$8:$8,0),2))-INDIRECT(ADDRESS(ROW(),MATCH("税抜確認額",$8:$8,0),2)),ROUNDDOWN(($I639-$K639)/(1+INDIRECT(ADDRESS(ROW(),MATCH("税率",$8:$8,0),2))),0)-INDIRECT(ADDRESS(ROW(),MATCH("計算後税抜対象外",$8:$8,0),2))-INDIRECT(ADDRESS(ROW(),MATCH("税抜き対象外",$8:$8,0),2))-INDIRECT(ADDRESS(ROW(),MATCH("税抜確認額",$8:$8,0),)))</f>
        <v>0</v>
      </c>
      <c r="R639" s="120">
        <v>0.1</v>
      </c>
      <c r="S639" s="125"/>
      <c r="T639" s="125"/>
      <c r="U639" s="125"/>
      <c r="V639" s="122"/>
      <c r="W639" s="124">
        <f ca="1"/>
        <v>0</v>
      </c>
      <c r="X639" s="124">
        <f ca="1"/>
        <v>0</v>
      </c>
      <c r="Y639" s="124">
        <f ca="1"/>
        <v>0</v>
      </c>
      <c r="AD639">
        <f t="shared" si="56"/>
        <v>0</v>
      </c>
      <c r="AE639">
        <f t="shared" si="57"/>
        <v>0</v>
      </c>
      <c r="AF639">
        <f t="shared" si="58"/>
        <v>0</v>
      </c>
    </row>
    <row r="640" spans="3:32" hidden="1" outlineLevel="1">
      <c r="C640" s="13" t="s">
        <v>37</v>
      </c>
      <c r="D640" s="49">
        <f t="shared" si="60"/>
        <v>630</v>
      </c>
      <c r="E640" s="42"/>
      <c r="F640" s="63"/>
      <c r="G640" s="51"/>
      <c r="H640" s="51"/>
      <c r="I640" s="58">
        <v>0</v>
      </c>
      <c r="J640" s="69">
        <v>0.1</v>
      </c>
      <c r="K640" s="58"/>
      <c r="L640" s="70">
        <f t="shared" si="61"/>
        <v>0</v>
      </c>
      <c r="M640" s="51"/>
      <c r="N640" s="51"/>
      <c r="O640" s="7"/>
      <c r="P640" s="101">
        <f t="shared" si="59"/>
        <v>630</v>
      </c>
      <c r="Q640" s="119" cm="1">
        <f t="array" aca="1" ref="Q640" ca="1">IF($J640=INDIRECT(ADDRESS(ROW(),MATCH("税率",$8:$8,0),2)),$L640-INDIRECT(ADDRESS(ROW(),MATCH("計算後税抜対象外",$8:$8,0),2))-INDIRECT(ADDRESS(ROW(),MATCH("税抜き対象外",$8:$8,0),2))-INDIRECT(ADDRESS(ROW(),MATCH("税抜確認額",$8:$8,0),2)),ROUNDDOWN(($I640-$K640)/(1+INDIRECT(ADDRESS(ROW(),MATCH("税率",$8:$8,0),2))),0)-INDIRECT(ADDRESS(ROW(),MATCH("計算後税抜対象外",$8:$8,0),2))-INDIRECT(ADDRESS(ROW(),MATCH("税抜き対象外",$8:$8,0),2))-INDIRECT(ADDRESS(ROW(),MATCH("税抜確認額",$8:$8,0),)))</f>
        <v>0</v>
      </c>
      <c r="R640" s="120">
        <v>0.1</v>
      </c>
      <c r="S640" s="125"/>
      <c r="T640" s="125"/>
      <c r="U640" s="125"/>
      <c r="V640" s="122"/>
      <c r="W640" s="124">
        <f ca="1"/>
        <v>0</v>
      </c>
      <c r="X640" s="124">
        <f ca="1"/>
        <v>0</v>
      </c>
      <c r="Y640" s="124">
        <f ca="1"/>
        <v>0</v>
      </c>
      <c r="AD640">
        <f t="shared" si="56"/>
        <v>0</v>
      </c>
      <c r="AE640">
        <f t="shared" si="57"/>
        <v>0</v>
      </c>
      <c r="AF640">
        <f t="shared" si="58"/>
        <v>0</v>
      </c>
    </row>
    <row r="641" spans="3:32" hidden="1" outlineLevel="1">
      <c r="C641" s="13" t="s">
        <v>37</v>
      </c>
      <c r="D641" s="49">
        <f t="shared" si="60"/>
        <v>631</v>
      </c>
      <c r="E641" s="42"/>
      <c r="F641" s="63"/>
      <c r="G641" s="51"/>
      <c r="H641" s="51"/>
      <c r="I641" s="58">
        <v>0</v>
      </c>
      <c r="J641" s="69">
        <v>0.1</v>
      </c>
      <c r="K641" s="58"/>
      <c r="L641" s="70">
        <f t="shared" si="61"/>
        <v>0</v>
      </c>
      <c r="M641" s="51"/>
      <c r="N641" s="51"/>
      <c r="O641" s="7"/>
      <c r="P641" s="101">
        <f t="shared" si="59"/>
        <v>631</v>
      </c>
      <c r="Q641" s="119" cm="1">
        <f t="array" aca="1" ref="Q641" ca="1">IF($J641=INDIRECT(ADDRESS(ROW(),MATCH("税率",$8:$8,0),2)),$L641-INDIRECT(ADDRESS(ROW(),MATCH("計算後税抜対象外",$8:$8,0),2))-INDIRECT(ADDRESS(ROW(),MATCH("税抜き対象外",$8:$8,0),2))-INDIRECT(ADDRESS(ROW(),MATCH("税抜確認額",$8:$8,0),2)),ROUNDDOWN(($I641-$K641)/(1+INDIRECT(ADDRESS(ROW(),MATCH("税率",$8:$8,0),2))),0)-INDIRECT(ADDRESS(ROW(),MATCH("計算後税抜対象外",$8:$8,0),2))-INDIRECT(ADDRESS(ROW(),MATCH("税抜き対象外",$8:$8,0),2))-INDIRECT(ADDRESS(ROW(),MATCH("税抜確認額",$8:$8,0),)))</f>
        <v>0</v>
      </c>
      <c r="R641" s="120">
        <v>0.1</v>
      </c>
      <c r="S641" s="125"/>
      <c r="T641" s="125"/>
      <c r="U641" s="125"/>
      <c r="V641" s="122"/>
      <c r="W641" s="124">
        <f ca="1"/>
        <v>0</v>
      </c>
      <c r="X641" s="124">
        <f ca="1"/>
        <v>0</v>
      </c>
      <c r="Y641" s="124">
        <f ca="1"/>
        <v>0</v>
      </c>
      <c r="AD641">
        <f t="shared" si="56"/>
        <v>0</v>
      </c>
      <c r="AE641">
        <f t="shared" si="57"/>
        <v>0</v>
      </c>
      <c r="AF641">
        <f t="shared" si="58"/>
        <v>0</v>
      </c>
    </row>
    <row r="642" spans="3:32" hidden="1" outlineLevel="1">
      <c r="C642" s="13" t="s">
        <v>37</v>
      </c>
      <c r="D642" s="49">
        <f t="shared" si="60"/>
        <v>632</v>
      </c>
      <c r="E642" s="42"/>
      <c r="F642" s="63"/>
      <c r="G642" s="51"/>
      <c r="H642" s="51"/>
      <c r="I642" s="58">
        <v>0</v>
      </c>
      <c r="J642" s="69">
        <v>0.1</v>
      </c>
      <c r="K642" s="58"/>
      <c r="L642" s="70">
        <f t="shared" si="61"/>
        <v>0</v>
      </c>
      <c r="M642" s="51"/>
      <c r="N642" s="51"/>
      <c r="O642" s="7"/>
      <c r="P642" s="101">
        <f t="shared" si="59"/>
        <v>632</v>
      </c>
      <c r="Q642" s="119" cm="1">
        <f t="array" aca="1" ref="Q642" ca="1">IF($J642=INDIRECT(ADDRESS(ROW(),MATCH("税率",$8:$8,0),2)),$L642-INDIRECT(ADDRESS(ROW(),MATCH("計算後税抜対象外",$8:$8,0),2))-INDIRECT(ADDRESS(ROW(),MATCH("税抜き対象外",$8:$8,0),2))-INDIRECT(ADDRESS(ROW(),MATCH("税抜確認額",$8:$8,0),2)),ROUNDDOWN(($I642-$K642)/(1+INDIRECT(ADDRESS(ROW(),MATCH("税率",$8:$8,0),2))),0)-INDIRECT(ADDRESS(ROW(),MATCH("計算後税抜対象外",$8:$8,0),2))-INDIRECT(ADDRESS(ROW(),MATCH("税抜き対象外",$8:$8,0),2))-INDIRECT(ADDRESS(ROW(),MATCH("税抜確認額",$8:$8,0),)))</f>
        <v>0</v>
      </c>
      <c r="R642" s="120">
        <v>0.1</v>
      </c>
      <c r="S642" s="125"/>
      <c r="T642" s="125"/>
      <c r="U642" s="125"/>
      <c r="V642" s="122"/>
      <c r="W642" s="124">
        <f ca="1"/>
        <v>0</v>
      </c>
      <c r="X642" s="124">
        <f ca="1"/>
        <v>0</v>
      </c>
      <c r="Y642" s="124">
        <f ca="1"/>
        <v>0</v>
      </c>
      <c r="AD642">
        <f t="shared" si="56"/>
        <v>0</v>
      </c>
      <c r="AE642">
        <f t="shared" si="57"/>
        <v>0</v>
      </c>
      <c r="AF642">
        <f t="shared" si="58"/>
        <v>0</v>
      </c>
    </row>
    <row r="643" spans="3:32" hidden="1" outlineLevel="1">
      <c r="C643" s="13" t="s">
        <v>37</v>
      </c>
      <c r="D643" s="49">
        <f t="shared" si="60"/>
        <v>633</v>
      </c>
      <c r="E643" s="42"/>
      <c r="F643" s="63"/>
      <c r="G643" s="51"/>
      <c r="H643" s="51"/>
      <c r="I643" s="58">
        <v>0</v>
      </c>
      <c r="J643" s="69">
        <v>0.1</v>
      </c>
      <c r="K643" s="58"/>
      <c r="L643" s="70">
        <f t="shared" si="61"/>
        <v>0</v>
      </c>
      <c r="M643" s="51"/>
      <c r="N643" s="51"/>
      <c r="O643" s="7"/>
      <c r="P643" s="101">
        <f t="shared" si="59"/>
        <v>633</v>
      </c>
      <c r="Q643" s="119" cm="1">
        <f t="array" aca="1" ref="Q643" ca="1">IF($J643=INDIRECT(ADDRESS(ROW(),MATCH("税率",$8:$8,0),2)),$L643-INDIRECT(ADDRESS(ROW(),MATCH("計算後税抜対象外",$8:$8,0),2))-INDIRECT(ADDRESS(ROW(),MATCH("税抜き対象外",$8:$8,0),2))-INDIRECT(ADDRESS(ROW(),MATCH("税抜確認額",$8:$8,0),2)),ROUNDDOWN(($I643-$K643)/(1+INDIRECT(ADDRESS(ROW(),MATCH("税率",$8:$8,0),2))),0)-INDIRECT(ADDRESS(ROW(),MATCH("計算後税抜対象外",$8:$8,0),2))-INDIRECT(ADDRESS(ROW(),MATCH("税抜き対象外",$8:$8,0),2))-INDIRECT(ADDRESS(ROW(),MATCH("税抜確認額",$8:$8,0),)))</f>
        <v>0</v>
      </c>
      <c r="R643" s="120">
        <v>0.1</v>
      </c>
      <c r="S643" s="125"/>
      <c r="T643" s="125"/>
      <c r="U643" s="125"/>
      <c r="V643" s="122"/>
      <c r="W643" s="124">
        <f ca="1"/>
        <v>0</v>
      </c>
      <c r="X643" s="124">
        <f ca="1"/>
        <v>0</v>
      </c>
      <c r="Y643" s="124">
        <f ca="1"/>
        <v>0</v>
      </c>
      <c r="AD643">
        <f t="shared" si="56"/>
        <v>0</v>
      </c>
      <c r="AE643">
        <f t="shared" si="57"/>
        <v>0</v>
      </c>
      <c r="AF643">
        <f t="shared" si="58"/>
        <v>0</v>
      </c>
    </row>
    <row r="644" spans="3:32" hidden="1" outlineLevel="1">
      <c r="C644" s="13" t="s">
        <v>37</v>
      </c>
      <c r="D644" s="49">
        <f t="shared" si="60"/>
        <v>634</v>
      </c>
      <c r="E644" s="42"/>
      <c r="F644" s="63"/>
      <c r="G644" s="51"/>
      <c r="H644" s="51"/>
      <c r="I644" s="58">
        <v>0</v>
      </c>
      <c r="J644" s="69">
        <v>0.1</v>
      </c>
      <c r="K644" s="58"/>
      <c r="L644" s="70">
        <f t="shared" si="61"/>
        <v>0</v>
      </c>
      <c r="M644" s="51"/>
      <c r="N644" s="51"/>
      <c r="O644" s="7"/>
      <c r="P644" s="101">
        <f t="shared" si="59"/>
        <v>634</v>
      </c>
      <c r="Q644" s="119" cm="1">
        <f t="array" aca="1" ref="Q644" ca="1">IF($J644=INDIRECT(ADDRESS(ROW(),MATCH("税率",$8:$8,0),2)),$L644-INDIRECT(ADDRESS(ROW(),MATCH("計算後税抜対象外",$8:$8,0),2))-INDIRECT(ADDRESS(ROW(),MATCH("税抜き対象外",$8:$8,0),2))-INDIRECT(ADDRESS(ROW(),MATCH("税抜確認額",$8:$8,0),2)),ROUNDDOWN(($I644-$K644)/(1+INDIRECT(ADDRESS(ROW(),MATCH("税率",$8:$8,0),2))),0)-INDIRECT(ADDRESS(ROW(),MATCH("計算後税抜対象外",$8:$8,0),2))-INDIRECT(ADDRESS(ROW(),MATCH("税抜き対象外",$8:$8,0),2))-INDIRECT(ADDRESS(ROW(),MATCH("税抜確認額",$8:$8,0),)))</f>
        <v>0</v>
      </c>
      <c r="R644" s="120">
        <v>0.1</v>
      </c>
      <c r="S644" s="125"/>
      <c r="T644" s="125"/>
      <c r="U644" s="125"/>
      <c r="V644" s="122"/>
      <c r="W644" s="124">
        <f ca="1"/>
        <v>0</v>
      </c>
      <c r="X644" s="124">
        <f ca="1"/>
        <v>0</v>
      </c>
      <c r="Y644" s="124">
        <f ca="1"/>
        <v>0</v>
      </c>
      <c r="AD644">
        <f t="shared" si="56"/>
        <v>0</v>
      </c>
      <c r="AE644">
        <f t="shared" si="57"/>
        <v>0</v>
      </c>
      <c r="AF644">
        <f t="shared" si="58"/>
        <v>0</v>
      </c>
    </row>
    <row r="645" spans="3:32" hidden="1" outlineLevel="1">
      <c r="C645" s="13" t="s">
        <v>37</v>
      </c>
      <c r="D645" s="49">
        <f t="shared" si="60"/>
        <v>635</v>
      </c>
      <c r="E645" s="42"/>
      <c r="F645" s="63"/>
      <c r="G645" s="51"/>
      <c r="H645" s="51"/>
      <c r="I645" s="58">
        <v>0</v>
      </c>
      <c r="J645" s="69">
        <v>0.1</v>
      </c>
      <c r="K645" s="58"/>
      <c r="L645" s="70">
        <f t="shared" si="61"/>
        <v>0</v>
      </c>
      <c r="M645" s="51"/>
      <c r="N645" s="51"/>
      <c r="O645" s="7"/>
      <c r="P645" s="101">
        <f t="shared" si="59"/>
        <v>635</v>
      </c>
      <c r="Q645" s="119" cm="1">
        <f t="array" aca="1" ref="Q645" ca="1">IF($J645=INDIRECT(ADDRESS(ROW(),MATCH("税率",$8:$8,0),2)),$L645-INDIRECT(ADDRESS(ROW(),MATCH("計算後税抜対象外",$8:$8,0),2))-INDIRECT(ADDRESS(ROW(),MATCH("税抜き対象外",$8:$8,0),2))-INDIRECT(ADDRESS(ROW(),MATCH("税抜確認額",$8:$8,0),2)),ROUNDDOWN(($I645-$K645)/(1+INDIRECT(ADDRESS(ROW(),MATCH("税率",$8:$8,0),2))),0)-INDIRECT(ADDRESS(ROW(),MATCH("計算後税抜対象外",$8:$8,0),2))-INDIRECT(ADDRESS(ROW(),MATCH("税抜き対象外",$8:$8,0),2))-INDIRECT(ADDRESS(ROW(),MATCH("税抜確認額",$8:$8,0),)))</f>
        <v>0</v>
      </c>
      <c r="R645" s="120">
        <v>0.1</v>
      </c>
      <c r="S645" s="125"/>
      <c r="T645" s="125"/>
      <c r="U645" s="125"/>
      <c r="V645" s="122"/>
      <c r="W645" s="124">
        <f ca="1"/>
        <v>0</v>
      </c>
      <c r="X645" s="124">
        <f ca="1"/>
        <v>0</v>
      </c>
      <c r="Y645" s="124">
        <f ca="1"/>
        <v>0</v>
      </c>
      <c r="AD645">
        <f t="shared" si="56"/>
        <v>0</v>
      </c>
      <c r="AE645">
        <f t="shared" si="57"/>
        <v>0</v>
      </c>
      <c r="AF645">
        <f t="shared" si="58"/>
        <v>0</v>
      </c>
    </row>
    <row r="646" spans="3:32" hidden="1" outlineLevel="1">
      <c r="C646" s="13" t="s">
        <v>37</v>
      </c>
      <c r="D646" s="49">
        <f t="shared" si="60"/>
        <v>636</v>
      </c>
      <c r="E646" s="42"/>
      <c r="F646" s="63"/>
      <c r="G646" s="51"/>
      <c r="H646" s="51"/>
      <c r="I646" s="58">
        <v>0</v>
      </c>
      <c r="J646" s="69">
        <v>0.1</v>
      </c>
      <c r="K646" s="58"/>
      <c r="L646" s="70">
        <f t="shared" si="61"/>
        <v>0</v>
      </c>
      <c r="M646" s="51"/>
      <c r="N646" s="51"/>
      <c r="O646" s="7"/>
      <c r="P646" s="101">
        <f t="shared" si="59"/>
        <v>636</v>
      </c>
      <c r="Q646" s="119" cm="1">
        <f t="array" aca="1" ref="Q646" ca="1">IF($J646=INDIRECT(ADDRESS(ROW(),MATCH("税率",$8:$8,0),2)),$L646-INDIRECT(ADDRESS(ROW(),MATCH("計算後税抜対象外",$8:$8,0),2))-INDIRECT(ADDRESS(ROW(),MATCH("税抜き対象外",$8:$8,0),2))-INDIRECT(ADDRESS(ROW(),MATCH("税抜確認額",$8:$8,0),2)),ROUNDDOWN(($I646-$K646)/(1+INDIRECT(ADDRESS(ROW(),MATCH("税率",$8:$8,0),2))),0)-INDIRECT(ADDRESS(ROW(),MATCH("計算後税抜対象外",$8:$8,0),2))-INDIRECT(ADDRESS(ROW(),MATCH("税抜き対象外",$8:$8,0),2))-INDIRECT(ADDRESS(ROW(),MATCH("税抜確認額",$8:$8,0),)))</f>
        <v>0</v>
      </c>
      <c r="R646" s="120">
        <v>0.1</v>
      </c>
      <c r="S646" s="125"/>
      <c r="T646" s="125"/>
      <c r="U646" s="125"/>
      <c r="V646" s="122"/>
      <c r="W646" s="124">
        <f ca="1"/>
        <v>0</v>
      </c>
      <c r="X646" s="124">
        <f ca="1"/>
        <v>0</v>
      </c>
      <c r="Y646" s="124">
        <f ca="1"/>
        <v>0</v>
      </c>
      <c r="AD646">
        <f t="shared" si="56"/>
        <v>0</v>
      </c>
      <c r="AE646">
        <f t="shared" si="57"/>
        <v>0</v>
      </c>
      <c r="AF646">
        <f t="shared" si="58"/>
        <v>0</v>
      </c>
    </row>
    <row r="647" spans="3:32" hidden="1" outlineLevel="1">
      <c r="C647" s="13" t="s">
        <v>37</v>
      </c>
      <c r="D647" s="49">
        <f t="shared" si="60"/>
        <v>637</v>
      </c>
      <c r="E647" s="42"/>
      <c r="F647" s="63"/>
      <c r="G647" s="51"/>
      <c r="H647" s="51"/>
      <c r="I647" s="58">
        <v>0</v>
      </c>
      <c r="J647" s="69">
        <v>0.1</v>
      </c>
      <c r="K647" s="58"/>
      <c r="L647" s="70">
        <f t="shared" si="61"/>
        <v>0</v>
      </c>
      <c r="M647" s="51"/>
      <c r="N647" s="51"/>
      <c r="O647" s="7"/>
      <c r="P647" s="101">
        <f t="shared" si="59"/>
        <v>637</v>
      </c>
      <c r="Q647" s="119" cm="1">
        <f t="array" aca="1" ref="Q647" ca="1">IF($J647=INDIRECT(ADDRESS(ROW(),MATCH("税率",$8:$8,0),2)),$L647-INDIRECT(ADDRESS(ROW(),MATCH("計算後税抜対象外",$8:$8,0),2))-INDIRECT(ADDRESS(ROW(),MATCH("税抜き対象外",$8:$8,0),2))-INDIRECT(ADDRESS(ROW(),MATCH("税抜確認額",$8:$8,0),2)),ROUNDDOWN(($I647-$K647)/(1+INDIRECT(ADDRESS(ROW(),MATCH("税率",$8:$8,0),2))),0)-INDIRECT(ADDRESS(ROW(),MATCH("計算後税抜対象外",$8:$8,0),2))-INDIRECT(ADDRESS(ROW(),MATCH("税抜き対象外",$8:$8,0),2))-INDIRECT(ADDRESS(ROW(),MATCH("税抜確認額",$8:$8,0),)))</f>
        <v>0</v>
      </c>
      <c r="R647" s="120">
        <v>0.1</v>
      </c>
      <c r="S647" s="125"/>
      <c r="T647" s="125"/>
      <c r="U647" s="125"/>
      <c r="V647" s="122"/>
      <c r="W647" s="124">
        <f ca="1"/>
        <v>0</v>
      </c>
      <c r="X647" s="124">
        <f ca="1"/>
        <v>0</v>
      </c>
      <c r="Y647" s="124">
        <f ca="1"/>
        <v>0</v>
      </c>
      <c r="AD647">
        <f t="shared" si="56"/>
        <v>0</v>
      </c>
      <c r="AE647">
        <f t="shared" si="57"/>
        <v>0</v>
      </c>
      <c r="AF647">
        <f t="shared" si="58"/>
        <v>0</v>
      </c>
    </row>
    <row r="648" spans="3:32" hidden="1" outlineLevel="1">
      <c r="C648" s="13" t="s">
        <v>37</v>
      </c>
      <c r="D648" s="49">
        <f t="shared" si="60"/>
        <v>638</v>
      </c>
      <c r="E648" s="42"/>
      <c r="F648" s="63"/>
      <c r="G648" s="51"/>
      <c r="H648" s="51"/>
      <c r="I648" s="58">
        <v>0</v>
      </c>
      <c r="J648" s="69">
        <v>0.1</v>
      </c>
      <c r="K648" s="58"/>
      <c r="L648" s="70">
        <f t="shared" si="61"/>
        <v>0</v>
      </c>
      <c r="M648" s="51"/>
      <c r="N648" s="51"/>
      <c r="O648" s="7"/>
      <c r="P648" s="101">
        <f t="shared" si="59"/>
        <v>638</v>
      </c>
      <c r="Q648" s="119" cm="1">
        <f t="array" aca="1" ref="Q648" ca="1">IF($J648=INDIRECT(ADDRESS(ROW(),MATCH("税率",$8:$8,0),2)),$L648-INDIRECT(ADDRESS(ROW(),MATCH("計算後税抜対象外",$8:$8,0),2))-INDIRECT(ADDRESS(ROW(),MATCH("税抜き対象外",$8:$8,0),2))-INDIRECT(ADDRESS(ROW(),MATCH("税抜確認額",$8:$8,0),2)),ROUNDDOWN(($I648-$K648)/(1+INDIRECT(ADDRESS(ROW(),MATCH("税率",$8:$8,0),2))),0)-INDIRECT(ADDRESS(ROW(),MATCH("計算後税抜対象外",$8:$8,0),2))-INDIRECT(ADDRESS(ROW(),MATCH("税抜き対象外",$8:$8,0),2))-INDIRECT(ADDRESS(ROW(),MATCH("税抜確認額",$8:$8,0),)))</f>
        <v>0</v>
      </c>
      <c r="R648" s="120">
        <v>0.1</v>
      </c>
      <c r="S648" s="125"/>
      <c r="T648" s="125"/>
      <c r="U648" s="125"/>
      <c r="V648" s="122"/>
      <c r="W648" s="124">
        <f ca="1"/>
        <v>0</v>
      </c>
      <c r="X648" s="124">
        <f ca="1"/>
        <v>0</v>
      </c>
      <c r="Y648" s="124">
        <f ca="1"/>
        <v>0</v>
      </c>
      <c r="AD648">
        <f t="shared" si="56"/>
        <v>0</v>
      </c>
      <c r="AE648">
        <f t="shared" si="57"/>
        <v>0</v>
      </c>
      <c r="AF648">
        <f t="shared" si="58"/>
        <v>0</v>
      </c>
    </row>
    <row r="649" spans="3:32" hidden="1" outlineLevel="1">
      <c r="C649" s="13" t="s">
        <v>37</v>
      </c>
      <c r="D649" s="49">
        <f t="shared" si="60"/>
        <v>639</v>
      </c>
      <c r="E649" s="42"/>
      <c r="F649" s="63"/>
      <c r="G649" s="51"/>
      <c r="H649" s="51"/>
      <c r="I649" s="58">
        <v>0</v>
      </c>
      <c r="J649" s="69">
        <v>0.1</v>
      </c>
      <c r="K649" s="58"/>
      <c r="L649" s="70">
        <f t="shared" si="61"/>
        <v>0</v>
      </c>
      <c r="M649" s="51"/>
      <c r="N649" s="51"/>
      <c r="O649" s="7"/>
      <c r="P649" s="101">
        <f t="shared" si="59"/>
        <v>639</v>
      </c>
      <c r="Q649" s="119" cm="1">
        <f t="array" aca="1" ref="Q649" ca="1">IF($J649=INDIRECT(ADDRESS(ROW(),MATCH("税率",$8:$8,0),2)),$L649-INDIRECT(ADDRESS(ROW(),MATCH("計算後税抜対象外",$8:$8,0),2))-INDIRECT(ADDRESS(ROW(),MATCH("税抜き対象外",$8:$8,0),2))-INDIRECT(ADDRESS(ROW(),MATCH("税抜確認額",$8:$8,0),2)),ROUNDDOWN(($I649-$K649)/(1+INDIRECT(ADDRESS(ROW(),MATCH("税率",$8:$8,0),2))),0)-INDIRECT(ADDRESS(ROW(),MATCH("計算後税抜対象外",$8:$8,0),2))-INDIRECT(ADDRESS(ROW(),MATCH("税抜き対象外",$8:$8,0),2))-INDIRECT(ADDRESS(ROW(),MATCH("税抜確認額",$8:$8,0),)))</f>
        <v>0</v>
      </c>
      <c r="R649" s="120">
        <v>0.1</v>
      </c>
      <c r="S649" s="125"/>
      <c r="T649" s="125"/>
      <c r="U649" s="125"/>
      <c r="V649" s="122"/>
      <c r="W649" s="124">
        <f ca="1"/>
        <v>0</v>
      </c>
      <c r="X649" s="124">
        <f ca="1"/>
        <v>0</v>
      </c>
      <c r="Y649" s="124">
        <f ca="1"/>
        <v>0</v>
      </c>
      <c r="AD649">
        <f t="shared" ref="AD649:AD712" si="62">IF(E649="",IF(OR(F649&lt;&gt;"",I649&lt;&gt;0)=TRUE,1,0),0)</f>
        <v>0</v>
      </c>
      <c r="AE649">
        <f t="shared" ref="AE649:AE712" si="63">IF(F649="",IF(OR(E649&lt;&gt;"",I649&lt;&gt;0)=TRUE,1,0),0)</f>
        <v>0</v>
      </c>
      <c r="AF649">
        <f t="shared" ref="AF649:AF712" si="64">IF(I649=0,IF(OR(E649&lt;&gt;"",F649&lt;&gt;"")=TRUE,1,0),0)</f>
        <v>0</v>
      </c>
    </row>
    <row r="650" spans="3:32" hidden="1" outlineLevel="1">
      <c r="C650" s="13" t="s">
        <v>37</v>
      </c>
      <c r="D650" s="49">
        <f t="shared" si="60"/>
        <v>640</v>
      </c>
      <c r="E650" s="42"/>
      <c r="F650" s="63"/>
      <c r="G650" s="51"/>
      <c r="H650" s="51"/>
      <c r="I650" s="58">
        <v>0</v>
      </c>
      <c r="J650" s="69">
        <v>0.1</v>
      </c>
      <c r="K650" s="58"/>
      <c r="L650" s="70">
        <f t="shared" si="61"/>
        <v>0</v>
      </c>
      <c r="M650" s="51"/>
      <c r="N650" s="51"/>
      <c r="O650" s="7"/>
      <c r="P650" s="101">
        <f t="shared" ref="P650:P713" si="65">$D650</f>
        <v>640</v>
      </c>
      <c r="Q650" s="119" cm="1">
        <f t="array" aca="1" ref="Q650" ca="1">IF($J650=INDIRECT(ADDRESS(ROW(),MATCH("税率",$8:$8,0),2)),$L650-INDIRECT(ADDRESS(ROW(),MATCH("計算後税抜対象外",$8:$8,0),2))-INDIRECT(ADDRESS(ROW(),MATCH("税抜き対象外",$8:$8,0),2))-INDIRECT(ADDRESS(ROW(),MATCH("税抜確認額",$8:$8,0),2)),ROUNDDOWN(($I650-$K650)/(1+INDIRECT(ADDRESS(ROW(),MATCH("税率",$8:$8,0),2))),0)-INDIRECT(ADDRESS(ROW(),MATCH("計算後税抜対象外",$8:$8,0),2))-INDIRECT(ADDRESS(ROW(),MATCH("税抜き対象外",$8:$8,0),2))-INDIRECT(ADDRESS(ROW(),MATCH("税抜確認額",$8:$8,0),)))</f>
        <v>0</v>
      </c>
      <c r="R650" s="120">
        <v>0.1</v>
      </c>
      <c r="S650" s="125"/>
      <c r="T650" s="125"/>
      <c r="U650" s="125"/>
      <c r="V650" s="122"/>
      <c r="W650" s="124">
        <f ca="1"/>
        <v>0</v>
      </c>
      <c r="X650" s="124">
        <f ca="1"/>
        <v>0</v>
      </c>
      <c r="Y650" s="124">
        <f ca="1"/>
        <v>0</v>
      </c>
      <c r="AD650">
        <f t="shared" si="62"/>
        <v>0</v>
      </c>
      <c r="AE650">
        <f t="shared" si="63"/>
        <v>0</v>
      </c>
      <c r="AF650">
        <f t="shared" si="64"/>
        <v>0</v>
      </c>
    </row>
    <row r="651" spans="3:32" hidden="1" outlineLevel="1">
      <c r="C651" s="13" t="s">
        <v>37</v>
      </c>
      <c r="D651" s="49">
        <f t="shared" si="60"/>
        <v>641</v>
      </c>
      <c r="E651" s="42"/>
      <c r="F651" s="63"/>
      <c r="G651" s="51"/>
      <c r="H651" s="51"/>
      <c r="I651" s="58">
        <v>0</v>
      </c>
      <c r="J651" s="69">
        <v>0.1</v>
      </c>
      <c r="K651" s="58"/>
      <c r="L651" s="70">
        <f t="shared" si="61"/>
        <v>0</v>
      </c>
      <c r="M651" s="51"/>
      <c r="N651" s="51"/>
      <c r="O651" s="7"/>
      <c r="P651" s="101">
        <f t="shared" si="65"/>
        <v>641</v>
      </c>
      <c r="Q651" s="119" cm="1">
        <f t="array" aca="1" ref="Q651" ca="1">IF($J651=INDIRECT(ADDRESS(ROW(),MATCH("税率",$8:$8,0),2)),$L651-INDIRECT(ADDRESS(ROW(),MATCH("計算後税抜対象外",$8:$8,0),2))-INDIRECT(ADDRESS(ROW(),MATCH("税抜き対象外",$8:$8,0),2))-INDIRECT(ADDRESS(ROW(),MATCH("税抜確認額",$8:$8,0),2)),ROUNDDOWN(($I651-$K651)/(1+INDIRECT(ADDRESS(ROW(),MATCH("税率",$8:$8,0),2))),0)-INDIRECT(ADDRESS(ROW(),MATCH("計算後税抜対象外",$8:$8,0),2))-INDIRECT(ADDRESS(ROW(),MATCH("税抜き対象外",$8:$8,0),2))-INDIRECT(ADDRESS(ROW(),MATCH("税抜確認額",$8:$8,0),)))</f>
        <v>0</v>
      </c>
      <c r="R651" s="120">
        <v>0.1</v>
      </c>
      <c r="S651" s="125"/>
      <c r="T651" s="125"/>
      <c r="U651" s="125"/>
      <c r="V651" s="122"/>
      <c r="W651" s="124">
        <f ca="1"/>
        <v>0</v>
      </c>
      <c r="X651" s="124">
        <f ca="1"/>
        <v>0</v>
      </c>
      <c r="Y651" s="124">
        <f ca="1"/>
        <v>0</v>
      </c>
      <c r="AD651">
        <f t="shared" si="62"/>
        <v>0</v>
      </c>
      <c r="AE651">
        <f t="shared" si="63"/>
        <v>0</v>
      </c>
      <c r="AF651">
        <f t="shared" si="64"/>
        <v>0</v>
      </c>
    </row>
    <row r="652" spans="3:32" hidden="1" outlineLevel="1">
      <c r="C652" s="13" t="s">
        <v>37</v>
      </c>
      <c r="D652" s="49">
        <f t="shared" si="60"/>
        <v>642</v>
      </c>
      <c r="E652" s="42"/>
      <c r="F652" s="63"/>
      <c r="G652" s="51"/>
      <c r="H652" s="51"/>
      <c r="I652" s="58">
        <v>0</v>
      </c>
      <c r="J652" s="69">
        <v>0.1</v>
      </c>
      <c r="K652" s="58"/>
      <c r="L652" s="70">
        <f t="shared" si="61"/>
        <v>0</v>
      </c>
      <c r="M652" s="51"/>
      <c r="N652" s="51"/>
      <c r="O652" s="7"/>
      <c r="P652" s="101">
        <f t="shared" si="65"/>
        <v>642</v>
      </c>
      <c r="Q652" s="119" cm="1">
        <f t="array" aca="1" ref="Q652" ca="1">IF($J652=INDIRECT(ADDRESS(ROW(),MATCH("税率",$8:$8,0),2)),$L652-INDIRECT(ADDRESS(ROW(),MATCH("計算後税抜対象外",$8:$8,0),2))-INDIRECT(ADDRESS(ROW(),MATCH("税抜き対象外",$8:$8,0),2))-INDIRECT(ADDRESS(ROW(),MATCH("税抜確認額",$8:$8,0),2)),ROUNDDOWN(($I652-$K652)/(1+INDIRECT(ADDRESS(ROW(),MATCH("税率",$8:$8,0),2))),0)-INDIRECT(ADDRESS(ROW(),MATCH("計算後税抜対象外",$8:$8,0),2))-INDIRECT(ADDRESS(ROW(),MATCH("税抜き対象外",$8:$8,0),2))-INDIRECT(ADDRESS(ROW(),MATCH("税抜確認額",$8:$8,0),)))</f>
        <v>0</v>
      </c>
      <c r="R652" s="120">
        <v>0.1</v>
      </c>
      <c r="S652" s="125"/>
      <c r="T652" s="125"/>
      <c r="U652" s="125"/>
      <c r="V652" s="122"/>
      <c r="W652" s="124">
        <f ca="1"/>
        <v>0</v>
      </c>
      <c r="X652" s="124">
        <f ca="1"/>
        <v>0</v>
      </c>
      <c r="Y652" s="124">
        <f ca="1"/>
        <v>0</v>
      </c>
      <c r="AD652">
        <f t="shared" si="62"/>
        <v>0</v>
      </c>
      <c r="AE652">
        <f t="shared" si="63"/>
        <v>0</v>
      </c>
      <c r="AF652">
        <f t="shared" si="64"/>
        <v>0</v>
      </c>
    </row>
    <row r="653" spans="3:32" hidden="1" outlineLevel="1">
      <c r="C653" s="13" t="s">
        <v>37</v>
      </c>
      <c r="D653" s="49">
        <f t="shared" si="60"/>
        <v>643</v>
      </c>
      <c r="E653" s="42"/>
      <c r="F653" s="63"/>
      <c r="G653" s="51"/>
      <c r="H653" s="51"/>
      <c r="I653" s="58">
        <v>0</v>
      </c>
      <c r="J653" s="69">
        <v>0.1</v>
      </c>
      <c r="K653" s="58"/>
      <c r="L653" s="70">
        <f t="shared" si="61"/>
        <v>0</v>
      </c>
      <c r="M653" s="51"/>
      <c r="N653" s="51"/>
      <c r="O653" s="7"/>
      <c r="P653" s="101">
        <f t="shared" si="65"/>
        <v>643</v>
      </c>
      <c r="Q653" s="119" cm="1">
        <f t="array" aca="1" ref="Q653" ca="1">IF($J653=INDIRECT(ADDRESS(ROW(),MATCH("税率",$8:$8,0),2)),$L653-INDIRECT(ADDRESS(ROW(),MATCH("計算後税抜対象外",$8:$8,0),2))-INDIRECT(ADDRESS(ROW(),MATCH("税抜き対象外",$8:$8,0),2))-INDIRECT(ADDRESS(ROW(),MATCH("税抜確認額",$8:$8,0),2)),ROUNDDOWN(($I653-$K653)/(1+INDIRECT(ADDRESS(ROW(),MATCH("税率",$8:$8,0),2))),0)-INDIRECT(ADDRESS(ROW(),MATCH("計算後税抜対象外",$8:$8,0),2))-INDIRECT(ADDRESS(ROW(),MATCH("税抜き対象外",$8:$8,0),2))-INDIRECT(ADDRESS(ROW(),MATCH("税抜確認額",$8:$8,0),)))</f>
        <v>0</v>
      </c>
      <c r="R653" s="120">
        <v>0.1</v>
      </c>
      <c r="S653" s="125"/>
      <c r="T653" s="125"/>
      <c r="U653" s="125"/>
      <c r="V653" s="122"/>
      <c r="W653" s="124">
        <f ca="1"/>
        <v>0</v>
      </c>
      <c r="X653" s="124">
        <f ca="1"/>
        <v>0</v>
      </c>
      <c r="Y653" s="124">
        <f ca="1"/>
        <v>0</v>
      </c>
      <c r="AD653">
        <f t="shared" si="62"/>
        <v>0</v>
      </c>
      <c r="AE653">
        <f t="shared" si="63"/>
        <v>0</v>
      </c>
      <c r="AF653">
        <f t="shared" si="64"/>
        <v>0</v>
      </c>
    </row>
    <row r="654" spans="3:32" hidden="1" outlineLevel="1">
      <c r="C654" s="13" t="s">
        <v>37</v>
      </c>
      <c r="D654" s="49">
        <f t="shared" si="60"/>
        <v>644</v>
      </c>
      <c r="E654" s="42"/>
      <c r="F654" s="63"/>
      <c r="G654" s="51"/>
      <c r="H654" s="51"/>
      <c r="I654" s="58">
        <v>0</v>
      </c>
      <c r="J654" s="69">
        <v>0.1</v>
      </c>
      <c r="K654" s="58"/>
      <c r="L654" s="70">
        <f t="shared" si="61"/>
        <v>0</v>
      </c>
      <c r="M654" s="51"/>
      <c r="N654" s="51"/>
      <c r="O654" s="7"/>
      <c r="P654" s="101">
        <f t="shared" si="65"/>
        <v>644</v>
      </c>
      <c r="Q654" s="119" cm="1">
        <f t="array" aca="1" ref="Q654" ca="1">IF($J654=INDIRECT(ADDRESS(ROW(),MATCH("税率",$8:$8,0),2)),$L654-INDIRECT(ADDRESS(ROW(),MATCH("計算後税抜対象外",$8:$8,0),2))-INDIRECT(ADDRESS(ROW(),MATCH("税抜き対象外",$8:$8,0),2))-INDIRECT(ADDRESS(ROW(),MATCH("税抜確認額",$8:$8,0),2)),ROUNDDOWN(($I654-$K654)/(1+INDIRECT(ADDRESS(ROW(),MATCH("税率",$8:$8,0),2))),0)-INDIRECT(ADDRESS(ROW(),MATCH("計算後税抜対象外",$8:$8,0),2))-INDIRECT(ADDRESS(ROW(),MATCH("税抜き対象外",$8:$8,0),2))-INDIRECT(ADDRESS(ROW(),MATCH("税抜確認額",$8:$8,0),)))</f>
        <v>0</v>
      </c>
      <c r="R654" s="120">
        <v>0.1</v>
      </c>
      <c r="S654" s="125"/>
      <c r="T654" s="125"/>
      <c r="U654" s="125"/>
      <c r="V654" s="122"/>
      <c r="W654" s="124">
        <f ca="1"/>
        <v>0</v>
      </c>
      <c r="X654" s="124">
        <f ca="1"/>
        <v>0</v>
      </c>
      <c r="Y654" s="124">
        <f ca="1"/>
        <v>0</v>
      </c>
      <c r="AD654">
        <f t="shared" si="62"/>
        <v>0</v>
      </c>
      <c r="AE654">
        <f t="shared" si="63"/>
        <v>0</v>
      </c>
      <c r="AF654">
        <f t="shared" si="64"/>
        <v>0</v>
      </c>
    </row>
    <row r="655" spans="3:32" hidden="1" outlineLevel="1">
      <c r="C655" s="13" t="s">
        <v>37</v>
      </c>
      <c r="D655" s="49">
        <f t="shared" si="60"/>
        <v>645</v>
      </c>
      <c r="E655" s="42"/>
      <c r="F655" s="63"/>
      <c r="G655" s="51"/>
      <c r="H655" s="51"/>
      <c r="I655" s="58">
        <v>0</v>
      </c>
      <c r="J655" s="69">
        <v>0.1</v>
      </c>
      <c r="K655" s="58"/>
      <c r="L655" s="70">
        <f t="shared" si="61"/>
        <v>0</v>
      </c>
      <c r="M655" s="51"/>
      <c r="N655" s="51"/>
      <c r="O655" s="7"/>
      <c r="P655" s="101">
        <f t="shared" si="65"/>
        <v>645</v>
      </c>
      <c r="Q655" s="119" cm="1">
        <f t="array" aca="1" ref="Q655" ca="1">IF($J655=INDIRECT(ADDRESS(ROW(),MATCH("税率",$8:$8,0),2)),$L655-INDIRECT(ADDRESS(ROW(),MATCH("計算後税抜対象外",$8:$8,0),2))-INDIRECT(ADDRESS(ROW(),MATCH("税抜き対象外",$8:$8,0),2))-INDIRECT(ADDRESS(ROW(),MATCH("税抜確認額",$8:$8,0),2)),ROUNDDOWN(($I655-$K655)/(1+INDIRECT(ADDRESS(ROW(),MATCH("税率",$8:$8,0),2))),0)-INDIRECT(ADDRESS(ROW(),MATCH("計算後税抜対象外",$8:$8,0),2))-INDIRECT(ADDRESS(ROW(),MATCH("税抜き対象外",$8:$8,0),2))-INDIRECT(ADDRESS(ROW(),MATCH("税抜確認額",$8:$8,0),)))</f>
        <v>0</v>
      </c>
      <c r="R655" s="120">
        <v>0.1</v>
      </c>
      <c r="S655" s="125"/>
      <c r="T655" s="125"/>
      <c r="U655" s="125"/>
      <c r="V655" s="122"/>
      <c r="W655" s="124">
        <f ca="1"/>
        <v>0</v>
      </c>
      <c r="X655" s="124">
        <f ca="1"/>
        <v>0</v>
      </c>
      <c r="Y655" s="124">
        <f ca="1"/>
        <v>0</v>
      </c>
      <c r="AD655">
        <f t="shared" si="62"/>
        <v>0</v>
      </c>
      <c r="AE655">
        <f t="shared" si="63"/>
        <v>0</v>
      </c>
      <c r="AF655">
        <f t="shared" si="64"/>
        <v>0</v>
      </c>
    </row>
    <row r="656" spans="3:32" hidden="1" outlineLevel="1">
      <c r="C656" s="13" t="s">
        <v>37</v>
      </c>
      <c r="D656" s="49">
        <f t="shared" si="60"/>
        <v>646</v>
      </c>
      <c r="E656" s="42"/>
      <c r="F656" s="63"/>
      <c r="G656" s="51"/>
      <c r="H656" s="51"/>
      <c r="I656" s="58">
        <v>0</v>
      </c>
      <c r="J656" s="69">
        <v>0.1</v>
      </c>
      <c r="K656" s="58"/>
      <c r="L656" s="70">
        <f t="shared" si="61"/>
        <v>0</v>
      </c>
      <c r="M656" s="51"/>
      <c r="N656" s="51"/>
      <c r="O656" s="7"/>
      <c r="P656" s="101">
        <f t="shared" si="65"/>
        <v>646</v>
      </c>
      <c r="Q656" s="119" cm="1">
        <f t="array" aca="1" ref="Q656" ca="1">IF($J656=INDIRECT(ADDRESS(ROW(),MATCH("税率",$8:$8,0),2)),$L656-INDIRECT(ADDRESS(ROW(),MATCH("計算後税抜対象外",$8:$8,0),2))-INDIRECT(ADDRESS(ROW(),MATCH("税抜き対象外",$8:$8,0),2))-INDIRECT(ADDRESS(ROW(),MATCH("税抜確認額",$8:$8,0),2)),ROUNDDOWN(($I656-$K656)/(1+INDIRECT(ADDRESS(ROW(),MATCH("税率",$8:$8,0),2))),0)-INDIRECT(ADDRESS(ROW(),MATCH("計算後税抜対象外",$8:$8,0),2))-INDIRECT(ADDRESS(ROW(),MATCH("税抜き対象外",$8:$8,0),2))-INDIRECT(ADDRESS(ROW(),MATCH("税抜確認額",$8:$8,0),)))</f>
        <v>0</v>
      </c>
      <c r="R656" s="120">
        <v>0.1</v>
      </c>
      <c r="S656" s="125"/>
      <c r="T656" s="125"/>
      <c r="U656" s="125"/>
      <c r="V656" s="122"/>
      <c r="W656" s="124">
        <f ca="1"/>
        <v>0</v>
      </c>
      <c r="X656" s="124">
        <f ca="1"/>
        <v>0</v>
      </c>
      <c r="Y656" s="124">
        <f ca="1"/>
        <v>0</v>
      </c>
      <c r="AD656">
        <f t="shared" si="62"/>
        <v>0</v>
      </c>
      <c r="AE656">
        <f t="shared" si="63"/>
        <v>0</v>
      </c>
      <c r="AF656">
        <f t="shared" si="64"/>
        <v>0</v>
      </c>
    </row>
    <row r="657" spans="3:32" hidden="1" outlineLevel="1">
      <c r="C657" s="13" t="s">
        <v>37</v>
      </c>
      <c r="D657" s="49">
        <f t="shared" si="60"/>
        <v>647</v>
      </c>
      <c r="E657" s="42"/>
      <c r="F657" s="63"/>
      <c r="G657" s="51"/>
      <c r="H657" s="51"/>
      <c r="I657" s="58">
        <v>0</v>
      </c>
      <c r="J657" s="69">
        <v>0.1</v>
      </c>
      <c r="K657" s="58"/>
      <c r="L657" s="70">
        <f t="shared" si="61"/>
        <v>0</v>
      </c>
      <c r="M657" s="51"/>
      <c r="N657" s="51"/>
      <c r="O657" s="7"/>
      <c r="P657" s="101">
        <f t="shared" si="65"/>
        <v>647</v>
      </c>
      <c r="Q657" s="119" cm="1">
        <f t="array" aca="1" ref="Q657" ca="1">IF($J657=INDIRECT(ADDRESS(ROW(),MATCH("税率",$8:$8,0),2)),$L657-INDIRECT(ADDRESS(ROW(),MATCH("計算後税抜対象外",$8:$8,0),2))-INDIRECT(ADDRESS(ROW(),MATCH("税抜き対象外",$8:$8,0),2))-INDIRECT(ADDRESS(ROW(),MATCH("税抜確認額",$8:$8,0),2)),ROUNDDOWN(($I657-$K657)/(1+INDIRECT(ADDRESS(ROW(),MATCH("税率",$8:$8,0),2))),0)-INDIRECT(ADDRESS(ROW(),MATCH("計算後税抜対象外",$8:$8,0),2))-INDIRECT(ADDRESS(ROW(),MATCH("税抜き対象外",$8:$8,0),2))-INDIRECT(ADDRESS(ROW(),MATCH("税抜確認額",$8:$8,0),)))</f>
        <v>0</v>
      </c>
      <c r="R657" s="120">
        <v>0.1</v>
      </c>
      <c r="S657" s="125"/>
      <c r="T657" s="125"/>
      <c r="U657" s="125"/>
      <c r="V657" s="122"/>
      <c r="W657" s="124">
        <f ca="1"/>
        <v>0</v>
      </c>
      <c r="X657" s="124">
        <f ca="1"/>
        <v>0</v>
      </c>
      <c r="Y657" s="124">
        <f ca="1"/>
        <v>0</v>
      </c>
      <c r="AD657">
        <f t="shared" si="62"/>
        <v>0</v>
      </c>
      <c r="AE657">
        <f t="shared" si="63"/>
        <v>0</v>
      </c>
      <c r="AF657">
        <f t="shared" si="64"/>
        <v>0</v>
      </c>
    </row>
    <row r="658" spans="3:32" hidden="1" outlineLevel="1">
      <c r="C658" s="13" t="s">
        <v>37</v>
      </c>
      <c r="D658" s="49">
        <f t="shared" si="60"/>
        <v>648</v>
      </c>
      <c r="E658" s="42"/>
      <c r="F658" s="63"/>
      <c r="G658" s="51"/>
      <c r="H658" s="51"/>
      <c r="I658" s="58">
        <v>0</v>
      </c>
      <c r="J658" s="69">
        <v>0.1</v>
      </c>
      <c r="K658" s="58"/>
      <c r="L658" s="70">
        <f t="shared" si="61"/>
        <v>0</v>
      </c>
      <c r="M658" s="51"/>
      <c r="N658" s="51"/>
      <c r="O658" s="7"/>
      <c r="P658" s="101">
        <f t="shared" si="65"/>
        <v>648</v>
      </c>
      <c r="Q658" s="119" cm="1">
        <f t="array" aca="1" ref="Q658" ca="1">IF($J658=INDIRECT(ADDRESS(ROW(),MATCH("税率",$8:$8,0),2)),$L658-INDIRECT(ADDRESS(ROW(),MATCH("計算後税抜対象外",$8:$8,0),2))-INDIRECT(ADDRESS(ROW(),MATCH("税抜き対象外",$8:$8,0),2))-INDIRECT(ADDRESS(ROW(),MATCH("税抜確認額",$8:$8,0),2)),ROUNDDOWN(($I658-$K658)/(1+INDIRECT(ADDRESS(ROW(),MATCH("税率",$8:$8,0),2))),0)-INDIRECT(ADDRESS(ROW(),MATCH("計算後税抜対象外",$8:$8,0),2))-INDIRECT(ADDRESS(ROW(),MATCH("税抜き対象外",$8:$8,0),2))-INDIRECT(ADDRESS(ROW(),MATCH("税抜確認額",$8:$8,0),)))</f>
        <v>0</v>
      </c>
      <c r="R658" s="120">
        <v>0.1</v>
      </c>
      <c r="S658" s="125"/>
      <c r="T658" s="125"/>
      <c r="U658" s="125"/>
      <c r="V658" s="122"/>
      <c r="W658" s="124">
        <f ca="1"/>
        <v>0</v>
      </c>
      <c r="X658" s="124">
        <f ca="1"/>
        <v>0</v>
      </c>
      <c r="Y658" s="124">
        <f ca="1"/>
        <v>0</v>
      </c>
      <c r="AD658">
        <f t="shared" si="62"/>
        <v>0</v>
      </c>
      <c r="AE658">
        <f t="shared" si="63"/>
        <v>0</v>
      </c>
      <c r="AF658">
        <f t="shared" si="64"/>
        <v>0</v>
      </c>
    </row>
    <row r="659" spans="3:32" hidden="1" outlineLevel="1">
      <c r="C659" s="13" t="s">
        <v>37</v>
      </c>
      <c r="D659" s="49">
        <f t="shared" si="60"/>
        <v>649</v>
      </c>
      <c r="E659" s="42"/>
      <c r="F659" s="63"/>
      <c r="G659" s="51"/>
      <c r="H659" s="51"/>
      <c r="I659" s="58">
        <v>0</v>
      </c>
      <c r="J659" s="69">
        <v>0.1</v>
      </c>
      <c r="K659" s="58"/>
      <c r="L659" s="70">
        <f t="shared" si="61"/>
        <v>0</v>
      </c>
      <c r="M659" s="51"/>
      <c r="N659" s="51"/>
      <c r="O659" s="7"/>
      <c r="P659" s="101">
        <f t="shared" si="65"/>
        <v>649</v>
      </c>
      <c r="Q659" s="119" cm="1">
        <f t="array" aca="1" ref="Q659" ca="1">IF($J659=INDIRECT(ADDRESS(ROW(),MATCH("税率",$8:$8,0),2)),$L659-INDIRECT(ADDRESS(ROW(),MATCH("計算後税抜対象外",$8:$8,0),2))-INDIRECT(ADDRESS(ROW(),MATCH("税抜き対象外",$8:$8,0),2))-INDIRECT(ADDRESS(ROW(),MATCH("税抜確認額",$8:$8,0),2)),ROUNDDOWN(($I659-$K659)/(1+INDIRECT(ADDRESS(ROW(),MATCH("税率",$8:$8,0),2))),0)-INDIRECT(ADDRESS(ROW(),MATCH("計算後税抜対象外",$8:$8,0),2))-INDIRECT(ADDRESS(ROW(),MATCH("税抜き対象外",$8:$8,0),2))-INDIRECT(ADDRESS(ROW(),MATCH("税抜確認額",$8:$8,0),)))</f>
        <v>0</v>
      </c>
      <c r="R659" s="120">
        <v>0.1</v>
      </c>
      <c r="S659" s="125"/>
      <c r="T659" s="125"/>
      <c r="U659" s="125"/>
      <c r="V659" s="122"/>
      <c r="W659" s="124">
        <f ca="1"/>
        <v>0</v>
      </c>
      <c r="X659" s="124">
        <f ca="1"/>
        <v>0</v>
      </c>
      <c r="Y659" s="124">
        <f ca="1"/>
        <v>0</v>
      </c>
      <c r="AD659">
        <f t="shared" si="62"/>
        <v>0</v>
      </c>
      <c r="AE659">
        <f t="shared" si="63"/>
        <v>0</v>
      </c>
      <c r="AF659">
        <f t="shared" si="64"/>
        <v>0</v>
      </c>
    </row>
    <row r="660" spans="3:32" hidden="1" outlineLevel="1">
      <c r="C660" s="13" t="s">
        <v>37</v>
      </c>
      <c r="D660" s="49">
        <f t="shared" si="60"/>
        <v>650</v>
      </c>
      <c r="E660" s="42"/>
      <c r="F660" s="63"/>
      <c r="G660" s="51"/>
      <c r="H660" s="51"/>
      <c r="I660" s="58">
        <v>0</v>
      </c>
      <c r="J660" s="69">
        <v>0.1</v>
      </c>
      <c r="K660" s="58"/>
      <c r="L660" s="70">
        <f t="shared" si="61"/>
        <v>0</v>
      </c>
      <c r="M660" s="51"/>
      <c r="N660" s="51"/>
      <c r="O660" s="7"/>
      <c r="P660" s="101">
        <f t="shared" si="65"/>
        <v>650</v>
      </c>
      <c r="Q660" s="119" cm="1">
        <f t="array" aca="1" ref="Q660" ca="1">IF($J660=INDIRECT(ADDRESS(ROW(),MATCH("税率",$8:$8,0),2)),$L660-INDIRECT(ADDRESS(ROW(),MATCH("計算後税抜対象外",$8:$8,0),2))-INDIRECT(ADDRESS(ROW(),MATCH("税抜き対象外",$8:$8,0),2))-INDIRECT(ADDRESS(ROW(),MATCH("税抜確認額",$8:$8,0),2)),ROUNDDOWN(($I660-$K660)/(1+INDIRECT(ADDRESS(ROW(),MATCH("税率",$8:$8,0),2))),0)-INDIRECT(ADDRESS(ROW(),MATCH("計算後税抜対象外",$8:$8,0),2))-INDIRECT(ADDRESS(ROW(),MATCH("税抜き対象外",$8:$8,0),2))-INDIRECT(ADDRESS(ROW(),MATCH("税抜確認額",$8:$8,0),)))</f>
        <v>0</v>
      </c>
      <c r="R660" s="120">
        <v>0.1</v>
      </c>
      <c r="S660" s="125"/>
      <c r="T660" s="125"/>
      <c r="U660" s="125"/>
      <c r="V660" s="122"/>
      <c r="W660" s="124">
        <f ca="1"/>
        <v>0</v>
      </c>
      <c r="X660" s="124">
        <f ca="1"/>
        <v>0</v>
      </c>
      <c r="Y660" s="124">
        <f ca="1"/>
        <v>0</v>
      </c>
      <c r="AD660">
        <f t="shared" si="62"/>
        <v>0</v>
      </c>
      <c r="AE660">
        <f t="shared" si="63"/>
        <v>0</v>
      </c>
      <c r="AF660">
        <f t="shared" si="64"/>
        <v>0</v>
      </c>
    </row>
    <row r="661" spans="3:32" hidden="1" outlineLevel="1">
      <c r="C661" s="13" t="s">
        <v>37</v>
      </c>
      <c r="D661" s="49">
        <f t="shared" si="60"/>
        <v>651</v>
      </c>
      <c r="E661" s="42"/>
      <c r="F661" s="63"/>
      <c r="G661" s="51"/>
      <c r="H661" s="51"/>
      <c r="I661" s="58">
        <v>0</v>
      </c>
      <c r="J661" s="69">
        <v>0.1</v>
      </c>
      <c r="K661" s="58"/>
      <c r="L661" s="70">
        <f t="shared" si="61"/>
        <v>0</v>
      </c>
      <c r="M661" s="51"/>
      <c r="N661" s="51"/>
      <c r="O661" s="7"/>
      <c r="P661" s="101">
        <f t="shared" si="65"/>
        <v>651</v>
      </c>
      <c r="Q661" s="119" cm="1">
        <f t="array" aca="1" ref="Q661" ca="1">IF($J661=INDIRECT(ADDRESS(ROW(),MATCH("税率",$8:$8,0),2)),$L661-INDIRECT(ADDRESS(ROW(),MATCH("計算後税抜対象外",$8:$8,0),2))-INDIRECT(ADDRESS(ROW(),MATCH("税抜き対象外",$8:$8,0),2))-INDIRECT(ADDRESS(ROW(),MATCH("税抜確認額",$8:$8,0),2)),ROUNDDOWN(($I661-$K661)/(1+INDIRECT(ADDRESS(ROW(),MATCH("税率",$8:$8,0),2))),0)-INDIRECT(ADDRESS(ROW(),MATCH("計算後税抜対象外",$8:$8,0),2))-INDIRECT(ADDRESS(ROW(),MATCH("税抜き対象外",$8:$8,0),2))-INDIRECT(ADDRESS(ROW(),MATCH("税抜確認額",$8:$8,0),)))</f>
        <v>0</v>
      </c>
      <c r="R661" s="120">
        <v>0.1</v>
      </c>
      <c r="S661" s="125"/>
      <c r="T661" s="125"/>
      <c r="U661" s="125"/>
      <c r="V661" s="122"/>
      <c r="W661" s="124">
        <f ca="1"/>
        <v>0</v>
      </c>
      <c r="X661" s="124">
        <f ca="1"/>
        <v>0</v>
      </c>
      <c r="Y661" s="124">
        <f ca="1"/>
        <v>0</v>
      </c>
      <c r="AD661">
        <f t="shared" si="62"/>
        <v>0</v>
      </c>
      <c r="AE661">
        <f t="shared" si="63"/>
        <v>0</v>
      </c>
      <c r="AF661">
        <f t="shared" si="64"/>
        <v>0</v>
      </c>
    </row>
    <row r="662" spans="3:32" hidden="1" outlineLevel="1">
      <c r="C662" s="13" t="s">
        <v>37</v>
      </c>
      <c r="D662" s="49">
        <f t="shared" si="60"/>
        <v>652</v>
      </c>
      <c r="E662" s="42"/>
      <c r="F662" s="63"/>
      <c r="G662" s="51"/>
      <c r="H662" s="51"/>
      <c r="I662" s="58">
        <v>0</v>
      </c>
      <c r="J662" s="69">
        <v>0.1</v>
      </c>
      <c r="K662" s="58"/>
      <c r="L662" s="70">
        <f t="shared" si="61"/>
        <v>0</v>
      </c>
      <c r="M662" s="51"/>
      <c r="N662" s="51"/>
      <c r="O662" s="7"/>
      <c r="P662" s="101">
        <f t="shared" si="65"/>
        <v>652</v>
      </c>
      <c r="Q662" s="119" cm="1">
        <f t="array" aca="1" ref="Q662" ca="1">IF($J662=INDIRECT(ADDRESS(ROW(),MATCH("税率",$8:$8,0),2)),$L662-INDIRECT(ADDRESS(ROW(),MATCH("計算後税抜対象外",$8:$8,0),2))-INDIRECT(ADDRESS(ROW(),MATCH("税抜き対象外",$8:$8,0),2))-INDIRECT(ADDRESS(ROW(),MATCH("税抜確認額",$8:$8,0),2)),ROUNDDOWN(($I662-$K662)/(1+INDIRECT(ADDRESS(ROW(),MATCH("税率",$8:$8,0),2))),0)-INDIRECT(ADDRESS(ROW(),MATCH("計算後税抜対象外",$8:$8,0),2))-INDIRECT(ADDRESS(ROW(),MATCH("税抜き対象外",$8:$8,0),2))-INDIRECT(ADDRESS(ROW(),MATCH("税抜確認額",$8:$8,0),)))</f>
        <v>0</v>
      </c>
      <c r="R662" s="120">
        <v>0.1</v>
      </c>
      <c r="S662" s="125"/>
      <c r="T662" s="125"/>
      <c r="U662" s="125"/>
      <c r="V662" s="122"/>
      <c r="W662" s="124">
        <f ca="1"/>
        <v>0</v>
      </c>
      <c r="X662" s="124">
        <f ca="1"/>
        <v>0</v>
      </c>
      <c r="Y662" s="124">
        <f ca="1"/>
        <v>0</v>
      </c>
      <c r="AD662">
        <f t="shared" si="62"/>
        <v>0</v>
      </c>
      <c r="AE662">
        <f t="shared" si="63"/>
        <v>0</v>
      </c>
      <c r="AF662">
        <f t="shared" si="64"/>
        <v>0</v>
      </c>
    </row>
    <row r="663" spans="3:32" hidden="1" outlineLevel="1">
      <c r="C663" s="13" t="s">
        <v>37</v>
      </c>
      <c r="D663" s="49">
        <f t="shared" si="60"/>
        <v>653</v>
      </c>
      <c r="E663" s="42"/>
      <c r="F663" s="63"/>
      <c r="G663" s="51"/>
      <c r="H663" s="51"/>
      <c r="I663" s="58">
        <v>0</v>
      </c>
      <c r="J663" s="69">
        <v>0.1</v>
      </c>
      <c r="K663" s="58"/>
      <c r="L663" s="70">
        <f t="shared" si="61"/>
        <v>0</v>
      </c>
      <c r="M663" s="51"/>
      <c r="N663" s="51"/>
      <c r="O663" s="7"/>
      <c r="P663" s="101">
        <f t="shared" si="65"/>
        <v>653</v>
      </c>
      <c r="Q663" s="119" cm="1">
        <f t="array" aca="1" ref="Q663" ca="1">IF($J663=INDIRECT(ADDRESS(ROW(),MATCH("税率",$8:$8,0),2)),$L663-INDIRECT(ADDRESS(ROW(),MATCH("計算後税抜対象外",$8:$8,0),2))-INDIRECT(ADDRESS(ROW(),MATCH("税抜き対象外",$8:$8,0),2))-INDIRECT(ADDRESS(ROW(),MATCH("税抜確認額",$8:$8,0),2)),ROUNDDOWN(($I663-$K663)/(1+INDIRECT(ADDRESS(ROW(),MATCH("税率",$8:$8,0),2))),0)-INDIRECT(ADDRESS(ROW(),MATCH("計算後税抜対象外",$8:$8,0),2))-INDIRECT(ADDRESS(ROW(),MATCH("税抜き対象外",$8:$8,0),2))-INDIRECT(ADDRESS(ROW(),MATCH("税抜確認額",$8:$8,0),)))</f>
        <v>0</v>
      </c>
      <c r="R663" s="120">
        <v>0.1</v>
      </c>
      <c r="S663" s="125"/>
      <c r="T663" s="125"/>
      <c r="U663" s="125"/>
      <c r="V663" s="122"/>
      <c r="W663" s="124">
        <f ca="1"/>
        <v>0</v>
      </c>
      <c r="X663" s="124">
        <f ca="1"/>
        <v>0</v>
      </c>
      <c r="Y663" s="124">
        <f ca="1"/>
        <v>0</v>
      </c>
      <c r="AD663">
        <f t="shared" si="62"/>
        <v>0</v>
      </c>
      <c r="AE663">
        <f t="shared" si="63"/>
        <v>0</v>
      </c>
      <c r="AF663">
        <f t="shared" si="64"/>
        <v>0</v>
      </c>
    </row>
    <row r="664" spans="3:32" hidden="1" outlineLevel="1">
      <c r="C664" s="13" t="s">
        <v>37</v>
      </c>
      <c r="D664" s="49">
        <f t="shared" si="60"/>
        <v>654</v>
      </c>
      <c r="E664" s="42"/>
      <c r="F664" s="63"/>
      <c r="G664" s="51"/>
      <c r="H664" s="51"/>
      <c r="I664" s="58">
        <v>0</v>
      </c>
      <c r="J664" s="69">
        <v>0.1</v>
      </c>
      <c r="K664" s="58"/>
      <c r="L664" s="70">
        <f t="shared" si="61"/>
        <v>0</v>
      </c>
      <c r="M664" s="51"/>
      <c r="N664" s="51"/>
      <c r="O664" s="7"/>
      <c r="P664" s="101">
        <f t="shared" si="65"/>
        <v>654</v>
      </c>
      <c r="Q664" s="119" cm="1">
        <f t="array" aca="1" ref="Q664" ca="1">IF($J664=INDIRECT(ADDRESS(ROW(),MATCH("税率",$8:$8,0),2)),$L664-INDIRECT(ADDRESS(ROW(),MATCH("計算後税抜対象外",$8:$8,0),2))-INDIRECT(ADDRESS(ROW(),MATCH("税抜き対象外",$8:$8,0),2))-INDIRECT(ADDRESS(ROW(),MATCH("税抜確認額",$8:$8,0),2)),ROUNDDOWN(($I664-$K664)/(1+INDIRECT(ADDRESS(ROW(),MATCH("税率",$8:$8,0),2))),0)-INDIRECT(ADDRESS(ROW(),MATCH("計算後税抜対象外",$8:$8,0),2))-INDIRECT(ADDRESS(ROW(),MATCH("税抜き対象外",$8:$8,0),2))-INDIRECT(ADDRESS(ROW(),MATCH("税抜確認額",$8:$8,0),)))</f>
        <v>0</v>
      </c>
      <c r="R664" s="120">
        <v>0.1</v>
      </c>
      <c r="S664" s="125"/>
      <c r="T664" s="125"/>
      <c r="U664" s="125"/>
      <c r="V664" s="122"/>
      <c r="W664" s="124">
        <f ca="1"/>
        <v>0</v>
      </c>
      <c r="X664" s="124">
        <f ca="1"/>
        <v>0</v>
      </c>
      <c r="Y664" s="124">
        <f ca="1"/>
        <v>0</v>
      </c>
      <c r="AD664">
        <f t="shared" si="62"/>
        <v>0</v>
      </c>
      <c r="AE664">
        <f t="shared" si="63"/>
        <v>0</v>
      </c>
      <c r="AF664">
        <f t="shared" si="64"/>
        <v>0</v>
      </c>
    </row>
    <row r="665" spans="3:32" hidden="1" outlineLevel="1">
      <c r="C665" s="13" t="s">
        <v>37</v>
      </c>
      <c r="D665" s="49">
        <f t="shared" si="60"/>
        <v>655</v>
      </c>
      <c r="E665" s="42"/>
      <c r="F665" s="63"/>
      <c r="G665" s="51"/>
      <c r="H665" s="51"/>
      <c r="I665" s="58">
        <v>0</v>
      </c>
      <c r="J665" s="69">
        <v>0.1</v>
      </c>
      <c r="K665" s="58"/>
      <c r="L665" s="70">
        <f t="shared" si="61"/>
        <v>0</v>
      </c>
      <c r="M665" s="51"/>
      <c r="N665" s="51"/>
      <c r="O665" s="7"/>
      <c r="P665" s="101">
        <f t="shared" si="65"/>
        <v>655</v>
      </c>
      <c r="Q665" s="119" cm="1">
        <f t="array" aca="1" ref="Q665" ca="1">IF($J665=INDIRECT(ADDRESS(ROW(),MATCH("税率",$8:$8,0),2)),$L665-INDIRECT(ADDRESS(ROW(),MATCH("計算後税抜対象外",$8:$8,0),2))-INDIRECT(ADDRESS(ROW(),MATCH("税抜き対象外",$8:$8,0),2))-INDIRECT(ADDRESS(ROW(),MATCH("税抜確認額",$8:$8,0),2)),ROUNDDOWN(($I665-$K665)/(1+INDIRECT(ADDRESS(ROW(),MATCH("税率",$8:$8,0),2))),0)-INDIRECT(ADDRESS(ROW(),MATCH("計算後税抜対象外",$8:$8,0),2))-INDIRECT(ADDRESS(ROW(),MATCH("税抜き対象外",$8:$8,0),2))-INDIRECT(ADDRESS(ROW(),MATCH("税抜確認額",$8:$8,0),)))</f>
        <v>0</v>
      </c>
      <c r="R665" s="120">
        <v>0.1</v>
      </c>
      <c r="S665" s="125"/>
      <c r="T665" s="125"/>
      <c r="U665" s="125"/>
      <c r="V665" s="122"/>
      <c r="W665" s="124">
        <f ca="1"/>
        <v>0</v>
      </c>
      <c r="X665" s="124">
        <f ca="1"/>
        <v>0</v>
      </c>
      <c r="Y665" s="124">
        <f ca="1"/>
        <v>0</v>
      </c>
      <c r="AD665">
        <f t="shared" si="62"/>
        <v>0</v>
      </c>
      <c r="AE665">
        <f t="shared" si="63"/>
        <v>0</v>
      </c>
      <c r="AF665">
        <f t="shared" si="64"/>
        <v>0</v>
      </c>
    </row>
    <row r="666" spans="3:32" hidden="1" outlineLevel="1">
      <c r="C666" s="13" t="s">
        <v>37</v>
      </c>
      <c r="D666" s="49">
        <f t="shared" si="60"/>
        <v>656</v>
      </c>
      <c r="E666" s="42"/>
      <c r="F666" s="63"/>
      <c r="G666" s="51"/>
      <c r="H666" s="51"/>
      <c r="I666" s="58">
        <v>0</v>
      </c>
      <c r="J666" s="69">
        <v>0.1</v>
      </c>
      <c r="K666" s="58"/>
      <c r="L666" s="70">
        <f t="shared" si="61"/>
        <v>0</v>
      </c>
      <c r="M666" s="51"/>
      <c r="N666" s="51"/>
      <c r="O666" s="7"/>
      <c r="P666" s="101">
        <f t="shared" si="65"/>
        <v>656</v>
      </c>
      <c r="Q666" s="119" cm="1">
        <f t="array" aca="1" ref="Q666" ca="1">IF($J666=INDIRECT(ADDRESS(ROW(),MATCH("税率",$8:$8,0),2)),$L666-INDIRECT(ADDRESS(ROW(),MATCH("計算後税抜対象外",$8:$8,0),2))-INDIRECT(ADDRESS(ROW(),MATCH("税抜き対象外",$8:$8,0),2))-INDIRECT(ADDRESS(ROW(),MATCH("税抜確認額",$8:$8,0),2)),ROUNDDOWN(($I666-$K666)/(1+INDIRECT(ADDRESS(ROW(),MATCH("税率",$8:$8,0),2))),0)-INDIRECT(ADDRESS(ROW(),MATCH("計算後税抜対象外",$8:$8,0),2))-INDIRECT(ADDRESS(ROW(),MATCH("税抜き対象外",$8:$8,0),2))-INDIRECT(ADDRESS(ROW(),MATCH("税抜確認額",$8:$8,0),)))</f>
        <v>0</v>
      </c>
      <c r="R666" s="120">
        <v>0.1</v>
      </c>
      <c r="S666" s="125"/>
      <c r="T666" s="125"/>
      <c r="U666" s="125"/>
      <c r="V666" s="122"/>
      <c r="W666" s="124">
        <f ca="1"/>
        <v>0</v>
      </c>
      <c r="X666" s="124">
        <f ca="1"/>
        <v>0</v>
      </c>
      <c r="Y666" s="124">
        <f ca="1"/>
        <v>0</v>
      </c>
      <c r="AD666">
        <f t="shared" si="62"/>
        <v>0</v>
      </c>
      <c r="AE666">
        <f t="shared" si="63"/>
        <v>0</v>
      </c>
      <c r="AF666">
        <f t="shared" si="64"/>
        <v>0</v>
      </c>
    </row>
    <row r="667" spans="3:32" hidden="1" outlineLevel="1">
      <c r="C667" s="13" t="s">
        <v>37</v>
      </c>
      <c r="D667" s="49">
        <f t="shared" si="60"/>
        <v>657</v>
      </c>
      <c r="E667" s="42"/>
      <c r="F667" s="63"/>
      <c r="G667" s="51"/>
      <c r="H667" s="51"/>
      <c r="I667" s="58">
        <v>0</v>
      </c>
      <c r="J667" s="69">
        <v>0.1</v>
      </c>
      <c r="K667" s="58"/>
      <c r="L667" s="70">
        <f t="shared" si="61"/>
        <v>0</v>
      </c>
      <c r="M667" s="51"/>
      <c r="N667" s="51"/>
      <c r="O667" s="7"/>
      <c r="P667" s="101">
        <f t="shared" si="65"/>
        <v>657</v>
      </c>
      <c r="Q667" s="119" cm="1">
        <f t="array" aca="1" ref="Q667" ca="1">IF($J667=INDIRECT(ADDRESS(ROW(),MATCH("税率",$8:$8,0),2)),$L667-INDIRECT(ADDRESS(ROW(),MATCH("計算後税抜対象外",$8:$8,0),2))-INDIRECT(ADDRESS(ROW(),MATCH("税抜き対象外",$8:$8,0),2))-INDIRECT(ADDRESS(ROW(),MATCH("税抜確認額",$8:$8,0),2)),ROUNDDOWN(($I667-$K667)/(1+INDIRECT(ADDRESS(ROW(),MATCH("税率",$8:$8,0),2))),0)-INDIRECT(ADDRESS(ROW(),MATCH("計算後税抜対象外",$8:$8,0),2))-INDIRECT(ADDRESS(ROW(),MATCH("税抜き対象外",$8:$8,0),2))-INDIRECT(ADDRESS(ROW(),MATCH("税抜確認額",$8:$8,0),)))</f>
        <v>0</v>
      </c>
      <c r="R667" s="120">
        <v>0.1</v>
      </c>
      <c r="S667" s="125"/>
      <c r="T667" s="125"/>
      <c r="U667" s="125"/>
      <c r="V667" s="122"/>
      <c r="W667" s="124">
        <f ca="1"/>
        <v>0</v>
      </c>
      <c r="X667" s="124">
        <f ca="1"/>
        <v>0</v>
      </c>
      <c r="Y667" s="124">
        <f ca="1"/>
        <v>0</v>
      </c>
      <c r="AD667">
        <f t="shared" si="62"/>
        <v>0</v>
      </c>
      <c r="AE667">
        <f t="shared" si="63"/>
        <v>0</v>
      </c>
      <c r="AF667">
        <f t="shared" si="64"/>
        <v>0</v>
      </c>
    </row>
    <row r="668" spans="3:32" hidden="1" outlineLevel="1">
      <c r="C668" s="13" t="s">
        <v>37</v>
      </c>
      <c r="D668" s="49">
        <f t="shared" si="60"/>
        <v>658</v>
      </c>
      <c r="E668" s="42"/>
      <c r="F668" s="63"/>
      <c r="G668" s="51"/>
      <c r="H668" s="51"/>
      <c r="I668" s="58">
        <v>0</v>
      </c>
      <c r="J668" s="69">
        <v>0.1</v>
      </c>
      <c r="K668" s="58"/>
      <c r="L668" s="70">
        <f t="shared" si="61"/>
        <v>0</v>
      </c>
      <c r="M668" s="51"/>
      <c r="N668" s="51"/>
      <c r="O668" s="7"/>
      <c r="P668" s="101">
        <f t="shared" si="65"/>
        <v>658</v>
      </c>
      <c r="Q668" s="119" cm="1">
        <f t="array" aca="1" ref="Q668" ca="1">IF($J668=INDIRECT(ADDRESS(ROW(),MATCH("税率",$8:$8,0),2)),$L668-INDIRECT(ADDRESS(ROW(),MATCH("計算後税抜対象外",$8:$8,0),2))-INDIRECT(ADDRESS(ROW(),MATCH("税抜き対象外",$8:$8,0),2))-INDIRECT(ADDRESS(ROW(),MATCH("税抜確認額",$8:$8,0),2)),ROUNDDOWN(($I668-$K668)/(1+INDIRECT(ADDRESS(ROW(),MATCH("税率",$8:$8,0),2))),0)-INDIRECT(ADDRESS(ROW(),MATCH("計算後税抜対象外",$8:$8,0),2))-INDIRECT(ADDRESS(ROW(),MATCH("税抜き対象外",$8:$8,0),2))-INDIRECT(ADDRESS(ROW(),MATCH("税抜確認額",$8:$8,0),)))</f>
        <v>0</v>
      </c>
      <c r="R668" s="120">
        <v>0.1</v>
      </c>
      <c r="S668" s="125"/>
      <c r="T668" s="125"/>
      <c r="U668" s="125"/>
      <c r="V668" s="122"/>
      <c r="W668" s="124">
        <f ca="1"/>
        <v>0</v>
      </c>
      <c r="X668" s="124">
        <f ca="1"/>
        <v>0</v>
      </c>
      <c r="Y668" s="124">
        <f ca="1"/>
        <v>0</v>
      </c>
      <c r="AD668">
        <f t="shared" si="62"/>
        <v>0</v>
      </c>
      <c r="AE668">
        <f t="shared" si="63"/>
        <v>0</v>
      </c>
      <c r="AF668">
        <f t="shared" si="64"/>
        <v>0</v>
      </c>
    </row>
    <row r="669" spans="3:32" hidden="1" outlineLevel="1">
      <c r="C669" s="13" t="s">
        <v>37</v>
      </c>
      <c r="D669" s="49">
        <f t="shared" si="60"/>
        <v>659</v>
      </c>
      <c r="E669" s="42"/>
      <c r="F669" s="63"/>
      <c r="G669" s="51"/>
      <c r="H669" s="51"/>
      <c r="I669" s="58">
        <v>0</v>
      </c>
      <c r="J669" s="69">
        <v>0.1</v>
      </c>
      <c r="K669" s="58"/>
      <c r="L669" s="70">
        <f t="shared" si="61"/>
        <v>0</v>
      </c>
      <c r="M669" s="51"/>
      <c r="N669" s="51"/>
      <c r="O669" s="7"/>
      <c r="P669" s="101">
        <f t="shared" si="65"/>
        <v>659</v>
      </c>
      <c r="Q669" s="119" cm="1">
        <f t="array" aca="1" ref="Q669" ca="1">IF($J669=INDIRECT(ADDRESS(ROW(),MATCH("税率",$8:$8,0),2)),$L669-INDIRECT(ADDRESS(ROW(),MATCH("計算後税抜対象外",$8:$8,0),2))-INDIRECT(ADDRESS(ROW(),MATCH("税抜き対象外",$8:$8,0),2))-INDIRECT(ADDRESS(ROW(),MATCH("税抜確認額",$8:$8,0),2)),ROUNDDOWN(($I669-$K669)/(1+INDIRECT(ADDRESS(ROW(),MATCH("税率",$8:$8,0),2))),0)-INDIRECT(ADDRESS(ROW(),MATCH("計算後税抜対象外",$8:$8,0),2))-INDIRECT(ADDRESS(ROW(),MATCH("税抜き対象外",$8:$8,0),2))-INDIRECT(ADDRESS(ROW(),MATCH("税抜確認額",$8:$8,0),)))</f>
        <v>0</v>
      </c>
      <c r="R669" s="120">
        <v>0.1</v>
      </c>
      <c r="S669" s="125"/>
      <c r="T669" s="125"/>
      <c r="U669" s="125"/>
      <c r="V669" s="122"/>
      <c r="W669" s="124">
        <f ca="1"/>
        <v>0</v>
      </c>
      <c r="X669" s="124">
        <f ca="1"/>
        <v>0</v>
      </c>
      <c r="Y669" s="124">
        <f ca="1"/>
        <v>0</v>
      </c>
      <c r="AD669">
        <f t="shared" si="62"/>
        <v>0</v>
      </c>
      <c r="AE669">
        <f t="shared" si="63"/>
        <v>0</v>
      </c>
      <c r="AF669">
        <f t="shared" si="64"/>
        <v>0</v>
      </c>
    </row>
    <row r="670" spans="3:32" hidden="1" outlineLevel="1">
      <c r="C670" s="13" t="s">
        <v>37</v>
      </c>
      <c r="D670" s="49">
        <f t="shared" si="60"/>
        <v>660</v>
      </c>
      <c r="E670" s="42"/>
      <c r="F670" s="63"/>
      <c r="G670" s="51"/>
      <c r="H670" s="51"/>
      <c r="I670" s="58">
        <v>0</v>
      </c>
      <c r="J670" s="69">
        <v>0.1</v>
      </c>
      <c r="K670" s="58"/>
      <c r="L670" s="70">
        <f t="shared" si="61"/>
        <v>0</v>
      </c>
      <c r="M670" s="51"/>
      <c r="N670" s="51"/>
      <c r="O670" s="7"/>
      <c r="P670" s="101">
        <f t="shared" si="65"/>
        <v>660</v>
      </c>
      <c r="Q670" s="119" cm="1">
        <f t="array" aca="1" ref="Q670" ca="1">IF($J670=INDIRECT(ADDRESS(ROW(),MATCH("税率",$8:$8,0),2)),$L670-INDIRECT(ADDRESS(ROW(),MATCH("計算後税抜対象外",$8:$8,0),2))-INDIRECT(ADDRESS(ROW(),MATCH("税抜き対象外",$8:$8,0),2))-INDIRECT(ADDRESS(ROW(),MATCH("税抜確認額",$8:$8,0),2)),ROUNDDOWN(($I670-$K670)/(1+INDIRECT(ADDRESS(ROW(),MATCH("税率",$8:$8,0),2))),0)-INDIRECT(ADDRESS(ROW(),MATCH("計算後税抜対象外",$8:$8,0),2))-INDIRECT(ADDRESS(ROW(),MATCH("税抜き対象外",$8:$8,0),2))-INDIRECT(ADDRESS(ROW(),MATCH("税抜確認額",$8:$8,0),)))</f>
        <v>0</v>
      </c>
      <c r="R670" s="120">
        <v>0.1</v>
      </c>
      <c r="S670" s="125"/>
      <c r="T670" s="125"/>
      <c r="U670" s="125"/>
      <c r="V670" s="122"/>
      <c r="W670" s="124">
        <f ca="1"/>
        <v>0</v>
      </c>
      <c r="X670" s="124">
        <f ca="1"/>
        <v>0</v>
      </c>
      <c r="Y670" s="124">
        <f ca="1"/>
        <v>0</v>
      </c>
      <c r="AD670">
        <f t="shared" si="62"/>
        <v>0</v>
      </c>
      <c r="AE670">
        <f t="shared" si="63"/>
        <v>0</v>
      </c>
      <c r="AF670">
        <f t="shared" si="64"/>
        <v>0</v>
      </c>
    </row>
    <row r="671" spans="3:32" hidden="1" outlineLevel="1">
      <c r="C671" s="13" t="s">
        <v>37</v>
      </c>
      <c r="D671" s="49">
        <f t="shared" si="60"/>
        <v>661</v>
      </c>
      <c r="E671" s="42"/>
      <c r="F671" s="63"/>
      <c r="G671" s="51"/>
      <c r="H671" s="51"/>
      <c r="I671" s="58">
        <v>0</v>
      </c>
      <c r="J671" s="69">
        <v>0.1</v>
      </c>
      <c r="K671" s="58"/>
      <c r="L671" s="70">
        <f t="shared" si="61"/>
        <v>0</v>
      </c>
      <c r="M671" s="51"/>
      <c r="N671" s="51"/>
      <c r="O671" s="7"/>
      <c r="P671" s="101">
        <f t="shared" si="65"/>
        <v>661</v>
      </c>
      <c r="Q671" s="119" cm="1">
        <f t="array" aca="1" ref="Q671" ca="1">IF($J671=INDIRECT(ADDRESS(ROW(),MATCH("税率",$8:$8,0),2)),$L671-INDIRECT(ADDRESS(ROW(),MATCH("計算後税抜対象外",$8:$8,0),2))-INDIRECT(ADDRESS(ROW(),MATCH("税抜き対象外",$8:$8,0),2))-INDIRECT(ADDRESS(ROW(),MATCH("税抜確認額",$8:$8,0),2)),ROUNDDOWN(($I671-$K671)/(1+INDIRECT(ADDRESS(ROW(),MATCH("税率",$8:$8,0),2))),0)-INDIRECT(ADDRESS(ROW(),MATCH("計算後税抜対象外",$8:$8,0),2))-INDIRECT(ADDRESS(ROW(),MATCH("税抜き対象外",$8:$8,0),2))-INDIRECT(ADDRESS(ROW(),MATCH("税抜確認額",$8:$8,0),)))</f>
        <v>0</v>
      </c>
      <c r="R671" s="120">
        <v>0.1</v>
      </c>
      <c r="S671" s="125"/>
      <c r="T671" s="125"/>
      <c r="U671" s="125"/>
      <c r="V671" s="122"/>
      <c r="W671" s="124">
        <f ca="1"/>
        <v>0</v>
      </c>
      <c r="X671" s="124">
        <f ca="1"/>
        <v>0</v>
      </c>
      <c r="Y671" s="124">
        <f ca="1"/>
        <v>0</v>
      </c>
      <c r="AD671">
        <f t="shared" si="62"/>
        <v>0</v>
      </c>
      <c r="AE671">
        <f t="shared" si="63"/>
        <v>0</v>
      </c>
      <c r="AF671">
        <f t="shared" si="64"/>
        <v>0</v>
      </c>
    </row>
    <row r="672" spans="3:32" hidden="1" outlineLevel="1">
      <c r="C672" s="13" t="s">
        <v>37</v>
      </c>
      <c r="D672" s="49">
        <f t="shared" si="60"/>
        <v>662</v>
      </c>
      <c r="E672" s="42"/>
      <c r="F672" s="63"/>
      <c r="G672" s="51"/>
      <c r="H672" s="51"/>
      <c r="I672" s="58">
        <v>0</v>
      </c>
      <c r="J672" s="69">
        <v>0.1</v>
      </c>
      <c r="K672" s="58"/>
      <c r="L672" s="70">
        <f t="shared" si="61"/>
        <v>0</v>
      </c>
      <c r="M672" s="51"/>
      <c r="N672" s="51"/>
      <c r="O672" s="7"/>
      <c r="P672" s="101">
        <f t="shared" si="65"/>
        <v>662</v>
      </c>
      <c r="Q672" s="119" cm="1">
        <f t="array" aca="1" ref="Q672" ca="1">IF($J672=INDIRECT(ADDRESS(ROW(),MATCH("税率",$8:$8,0),2)),$L672-INDIRECT(ADDRESS(ROW(),MATCH("計算後税抜対象外",$8:$8,0),2))-INDIRECT(ADDRESS(ROW(),MATCH("税抜き対象外",$8:$8,0),2))-INDIRECT(ADDRESS(ROW(),MATCH("税抜確認額",$8:$8,0),2)),ROUNDDOWN(($I672-$K672)/(1+INDIRECT(ADDRESS(ROW(),MATCH("税率",$8:$8,0),2))),0)-INDIRECT(ADDRESS(ROW(),MATCH("計算後税抜対象外",$8:$8,0),2))-INDIRECT(ADDRESS(ROW(),MATCH("税抜き対象外",$8:$8,0),2))-INDIRECT(ADDRESS(ROW(),MATCH("税抜確認額",$8:$8,0),)))</f>
        <v>0</v>
      </c>
      <c r="R672" s="120">
        <v>0.1</v>
      </c>
      <c r="S672" s="125"/>
      <c r="T672" s="125"/>
      <c r="U672" s="125"/>
      <c r="V672" s="122"/>
      <c r="W672" s="124">
        <f ca="1"/>
        <v>0</v>
      </c>
      <c r="X672" s="124">
        <f ca="1"/>
        <v>0</v>
      </c>
      <c r="Y672" s="124">
        <f ca="1"/>
        <v>0</v>
      </c>
      <c r="AD672">
        <f t="shared" si="62"/>
        <v>0</v>
      </c>
      <c r="AE672">
        <f t="shared" si="63"/>
        <v>0</v>
      </c>
      <c r="AF672">
        <f t="shared" si="64"/>
        <v>0</v>
      </c>
    </row>
    <row r="673" spans="3:32" hidden="1" outlineLevel="1">
      <c r="C673" s="13" t="s">
        <v>37</v>
      </c>
      <c r="D673" s="49">
        <f t="shared" si="60"/>
        <v>663</v>
      </c>
      <c r="E673" s="42"/>
      <c r="F673" s="63"/>
      <c r="G673" s="51"/>
      <c r="H673" s="51"/>
      <c r="I673" s="58">
        <v>0</v>
      </c>
      <c r="J673" s="69">
        <v>0.1</v>
      </c>
      <c r="K673" s="58"/>
      <c r="L673" s="70">
        <f t="shared" si="61"/>
        <v>0</v>
      </c>
      <c r="M673" s="51"/>
      <c r="N673" s="51"/>
      <c r="O673" s="7"/>
      <c r="P673" s="101">
        <f t="shared" si="65"/>
        <v>663</v>
      </c>
      <c r="Q673" s="119" cm="1">
        <f t="array" aca="1" ref="Q673" ca="1">IF($J673=INDIRECT(ADDRESS(ROW(),MATCH("税率",$8:$8,0),2)),$L673-INDIRECT(ADDRESS(ROW(),MATCH("計算後税抜対象外",$8:$8,0),2))-INDIRECT(ADDRESS(ROW(),MATCH("税抜き対象外",$8:$8,0),2))-INDIRECT(ADDRESS(ROW(),MATCH("税抜確認額",$8:$8,0),2)),ROUNDDOWN(($I673-$K673)/(1+INDIRECT(ADDRESS(ROW(),MATCH("税率",$8:$8,0),2))),0)-INDIRECT(ADDRESS(ROW(),MATCH("計算後税抜対象外",$8:$8,0),2))-INDIRECT(ADDRESS(ROW(),MATCH("税抜き対象外",$8:$8,0),2))-INDIRECT(ADDRESS(ROW(),MATCH("税抜確認額",$8:$8,0),)))</f>
        <v>0</v>
      </c>
      <c r="R673" s="120">
        <v>0.1</v>
      </c>
      <c r="S673" s="125"/>
      <c r="T673" s="125"/>
      <c r="U673" s="125"/>
      <c r="V673" s="122"/>
      <c r="W673" s="124">
        <f ca="1"/>
        <v>0</v>
      </c>
      <c r="X673" s="124">
        <f ca="1"/>
        <v>0</v>
      </c>
      <c r="Y673" s="124">
        <f ca="1"/>
        <v>0</v>
      </c>
      <c r="AD673">
        <f t="shared" si="62"/>
        <v>0</v>
      </c>
      <c r="AE673">
        <f t="shared" si="63"/>
        <v>0</v>
      </c>
      <c r="AF673">
        <f t="shared" si="64"/>
        <v>0</v>
      </c>
    </row>
    <row r="674" spans="3:32" hidden="1" outlineLevel="1">
      <c r="C674" s="13" t="s">
        <v>37</v>
      </c>
      <c r="D674" s="49">
        <f t="shared" si="60"/>
        <v>664</v>
      </c>
      <c r="E674" s="42"/>
      <c r="F674" s="63"/>
      <c r="G674" s="51"/>
      <c r="H674" s="51"/>
      <c r="I674" s="58">
        <v>0</v>
      </c>
      <c r="J674" s="69">
        <v>0.1</v>
      </c>
      <c r="K674" s="58"/>
      <c r="L674" s="70">
        <f t="shared" si="61"/>
        <v>0</v>
      </c>
      <c r="M674" s="51"/>
      <c r="N674" s="51"/>
      <c r="O674" s="7"/>
      <c r="P674" s="101">
        <f t="shared" si="65"/>
        <v>664</v>
      </c>
      <c r="Q674" s="119" cm="1">
        <f t="array" aca="1" ref="Q674" ca="1">IF($J674=INDIRECT(ADDRESS(ROW(),MATCH("税率",$8:$8,0),2)),$L674-INDIRECT(ADDRESS(ROW(),MATCH("計算後税抜対象外",$8:$8,0),2))-INDIRECT(ADDRESS(ROW(),MATCH("税抜き対象外",$8:$8,0),2))-INDIRECT(ADDRESS(ROW(),MATCH("税抜確認額",$8:$8,0),2)),ROUNDDOWN(($I674-$K674)/(1+INDIRECT(ADDRESS(ROW(),MATCH("税率",$8:$8,0),2))),0)-INDIRECT(ADDRESS(ROW(),MATCH("計算後税抜対象外",$8:$8,0),2))-INDIRECT(ADDRESS(ROW(),MATCH("税抜き対象外",$8:$8,0),2))-INDIRECT(ADDRESS(ROW(),MATCH("税抜確認額",$8:$8,0),)))</f>
        <v>0</v>
      </c>
      <c r="R674" s="120">
        <v>0.1</v>
      </c>
      <c r="S674" s="125"/>
      <c r="T674" s="125"/>
      <c r="U674" s="125"/>
      <c r="V674" s="122"/>
      <c r="W674" s="124">
        <f ca="1"/>
        <v>0</v>
      </c>
      <c r="X674" s="124">
        <f ca="1"/>
        <v>0</v>
      </c>
      <c r="Y674" s="124">
        <f ca="1"/>
        <v>0</v>
      </c>
      <c r="AD674">
        <f t="shared" si="62"/>
        <v>0</v>
      </c>
      <c r="AE674">
        <f t="shared" si="63"/>
        <v>0</v>
      </c>
      <c r="AF674">
        <f t="shared" si="64"/>
        <v>0</v>
      </c>
    </row>
    <row r="675" spans="3:32" hidden="1" outlineLevel="1">
      <c r="C675" s="13" t="s">
        <v>37</v>
      </c>
      <c r="D675" s="49">
        <f t="shared" si="60"/>
        <v>665</v>
      </c>
      <c r="E675" s="42"/>
      <c r="F675" s="63"/>
      <c r="G675" s="51"/>
      <c r="H675" s="51"/>
      <c r="I675" s="58">
        <v>0</v>
      </c>
      <c r="J675" s="69">
        <v>0.1</v>
      </c>
      <c r="K675" s="58"/>
      <c r="L675" s="70">
        <f t="shared" si="61"/>
        <v>0</v>
      </c>
      <c r="M675" s="51"/>
      <c r="N675" s="51"/>
      <c r="O675" s="7"/>
      <c r="P675" s="101">
        <f t="shared" si="65"/>
        <v>665</v>
      </c>
      <c r="Q675" s="119" cm="1">
        <f t="array" aca="1" ref="Q675" ca="1">IF($J675=INDIRECT(ADDRESS(ROW(),MATCH("税率",$8:$8,0),2)),$L675-INDIRECT(ADDRESS(ROW(),MATCH("計算後税抜対象外",$8:$8,0),2))-INDIRECT(ADDRESS(ROW(),MATCH("税抜き対象外",$8:$8,0),2))-INDIRECT(ADDRESS(ROW(),MATCH("税抜確認額",$8:$8,0),2)),ROUNDDOWN(($I675-$K675)/(1+INDIRECT(ADDRESS(ROW(),MATCH("税率",$8:$8,0),2))),0)-INDIRECT(ADDRESS(ROW(),MATCH("計算後税抜対象外",$8:$8,0),2))-INDIRECT(ADDRESS(ROW(),MATCH("税抜き対象外",$8:$8,0),2))-INDIRECT(ADDRESS(ROW(),MATCH("税抜確認額",$8:$8,0),)))</f>
        <v>0</v>
      </c>
      <c r="R675" s="120">
        <v>0.1</v>
      </c>
      <c r="S675" s="125"/>
      <c r="T675" s="125"/>
      <c r="U675" s="125"/>
      <c r="V675" s="122"/>
      <c r="W675" s="124">
        <f ca="1"/>
        <v>0</v>
      </c>
      <c r="X675" s="124">
        <f ca="1"/>
        <v>0</v>
      </c>
      <c r="Y675" s="124">
        <f ca="1"/>
        <v>0</v>
      </c>
      <c r="AD675">
        <f t="shared" si="62"/>
        <v>0</v>
      </c>
      <c r="AE675">
        <f t="shared" si="63"/>
        <v>0</v>
      </c>
      <c r="AF675">
        <f t="shared" si="64"/>
        <v>0</v>
      </c>
    </row>
    <row r="676" spans="3:32" hidden="1" outlineLevel="1">
      <c r="C676" s="13" t="s">
        <v>37</v>
      </c>
      <c r="D676" s="49">
        <f t="shared" si="60"/>
        <v>666</v>
      </c>
      <c r="E676" s="42"/>
      <c r="F676" s="63"/>
      <c r="G676" s="51"/>
      <c r="H676" s="51"/>
      <c r="I676" s="58">
        <v>0</v>
      </c>
      <c r="J676" s="69">
        <v>0.1</v>
      </c>
      <c r="K676" s="58"/>
      <c r="L676" s="70">
        <f t="shared" si="61"/>
        <v>0</v>
      </c>
      <c r="M676" s="51"/>
      <c r="N676" s="51"/>
      <c r="O676" s="7"/>
      <c r="P676" s="101">
        <f t="shared" si="65"/>
        <v>666</v>
      </c>
      <c r="Q676" s="119" cm="1">
        <f t="array" aca="1" ref="Q676" ca="1">IF($J676=INDIRECT(ADDRESS(ROW(),MATCH("税率",$8:$8,0),2)),$L676-INDIRECT(ADDRESS(ROW(),MATCH("計算後税抜対象外",$8:$8,0),2))-INDIRECT(ADDRESS(ROW(),MATCH("税抜き対象外",$8:$8,0),2))-INDIRECT(ADDRESS(ROW(),MATCH("税抜確認額",$8:$8,0),2)),ROUNDDOWN(($I676-$K676)/(1+INDIRECT(ADDRESS(ROW(),MATCH("税率",$8:$8,0),2))),0)-INDIRECT(ADDRESS(ROW(),MATCH("計算後税抜対象外",$8:$8,0),2))-INDIRECT(ADDRESS(ROW(),MATCH("税抜き対象外",$8:$8,0),2))-INDIRECT(ADDRESS(ROW(),MATCH("税抜確認額",$8:$8,0),)))</f>
        <v>0</v>
      </c>
      <c r="R676" s="120">
        <v>0.1</v>
      </c>
      <c r="S676" s="125"/>
      <c r="T676" s="125"/>
      <c r="U676" s="125"/>
      <c r="V676" s="122"/>
      <c r="W676" s="124">
        <f ca="1"/>
        <v>0</v>
      </c>
      <c r="X676" s="124">
        <f ca="1"/>
        <v>0</v>
      </c>
      <c r="Y676" s="124">
        <f ca="1"/>
        <v>0</v>
      </c>
      <c r="AD676">
        <f t="shared" si="62"/>
        <v>0</v>
      </c>
      <c r="AE676">
        <f t="shared" si="63"/>
        <v>0</v>
      </c>
      <c r="AF676">
        <f t="shared" si="64"/>
        <v>0</v>
      </c>
    </row>
    <row r="677" spans="3:32" hidden="1" outlineLevel="1">
      <c r="C677" s="13" t="s">
        <v>37</v>
      </c>
      <c r="D677" s="49">
        <f t="shared" si="60"/>
        <v>667</v>
      </c>
      <c r="E677" s="42"/>
      <c r="F677" s="63"/>
      <c r="G677" s="51"/>
      <c r="H677" s="51"/>
      <c r="I677" s="58">
        <v>0</v>
      </c>
      <c r="J677" s="69">
        <v>0.1</v>
      </c>
      <c r="K677" s="58"/>
      <c r="L677" s="70">
        <f t="shared" si="61"/>
        <v>0</v>
      </c>
      <c r="M677" s="51"/>
      <c r="N677" s="51"/>
      <c r="O677" s="7"/>
      <c r="P677" s="101">
        <f t="shared" si="65"/>
        <v>667</v>
      </c>
      <c r="Q677" s="119" cm="1">
        <f t="array" aca="1" ref="Q677" ca="1">IF($J677=INDIRECT(ADDRESS(ROW(),MATCH("税率",$8:$8,0),2)),$L677-INDIRECT(ADDRESS(ROW(),MATCH("計算後税抜対象外",$8:$8,0),2))-INDIRECT(ADDRESS(ROW(),MATCH("税抜き対象外",$8:$8,0),2))-INDIRECT(ADDRESS(ROW(),MATCH("税抜確認額",$8:$8,0),2)),ROUNDDOWN(($I677-$K677)/(1+INDIRECT(ADDRESS(ROW(),MATCH("税率",$8:$8,0),2))),0)-INDIRECT(ADDRESS(ROW(),MATCH("計算後税抜対象外",$8:$8,0),2))-INDIRECT(ADDRESS(ROW(),MATCH("税抜き対象外",$8:$8,0),2))-INDIRECT(ADDRESS(ROW(),MATCH("税抜確認額",$8:$8,0),)))</f>
        <v>0</v>
      </c>
      <c r="R677" s="120">
        <v>0.1</v>
      </c>
      <c r="S677" s="125"/>
      <c r="T677" s="125"/>
      <c r="U677" s="125"/>
      <c r="V677" s="122"/>
      <c r="W677" s="124">
        <f ca="1"/>
        <v>0</v>
      </c>
      <c r="X677" s="124">
        <f ca="1"/>
        <v>0</v>
      </c>
      <c r="Y677" s="124">
        <f ca="1"/>
        <v>0</v>
      </c>
      <c r="AD677">
        <f t="shared" si="62"/>
        <v>0</v>
      </c>
      <c r="AE677">
        <f t="shared" si="63"/>
        <v>0</v>
      </c>
      <c r="AF677">
        <f t="shared" si="64"/>
        <v>0</v>
      </c>
    </row>
    <row r="678" spans="3:32" hidden="1" outlineLevel="1">
      <c r="C678" s="13" t="s">
        <v>37</v>
      </c>
      <c r="D678" s="49">
        <f t="shared" si="60"/>
        <v>668</v>
      </c>
      <c r="E678" s="42"/>
      <c r="F678" s="63"/>
      <c r="G678" s="51"/>
      <c r="H678" s="51"/>
      <c r="I678" s="58">
        <v>0</v>
      </c>
      <c r="J678" s="69">
        <v>0.1</v>
      </c>
      <c r="K678" s="58"/>
      <c r="L678" s="70">
        <f t="shared" si="61"/>
        <v>0</v>
      </c>
      <c r="M678" s="51"/>
      <c r="N678" s="51"/>
      <c r="O678" s="7"/>
      <c r="P678" s="101">
        <f t="shared" si="65"/>
        <v>668</v>
      </c>
      <c r="Q678" s="119" cm="1">
        <f t="array" aca="1" ref="Q678" ca="1">IF($J678=INDIRECT(ADDRESS(ROW(),MATCH("税率",$8:$8,0),2)),$L678-INDIRECT(ADDRESS(ROW(),MATCH("計算後税抜対象外",$8:$8,0),2))-INDIRECT(ADDRESS(ROW(),MATCH("税抜き対象外",$8:$8,0),2))-INDIRECT(ADDRESS(ROW(),MATCH("税抜確認額",$8:$8,0),2)),ROUNDDOWN(($I678-$K678)/(1+INDIRECT(ADDRESS(ROW(),MATCH("税率",$8:$8,0),2))),0)-INDIRECT(ADDRESS(ROW(),MATCH("計算後税抜対象外",$8:$8,0),2))-INDIRECT(ADDRESS(ROW(),MATCH("税抜き対象外",$8:$8,0),2))-INDIRECT(ADDRESS(ROW(),MATCH("税抜確認額",$8:$8,0),)))</f>
        <v>0</v>
      </c>
      <c r="R678" s="120">
        <v>0.1</v>
      </c>
      <c r="S678" s="125"/>
      <c r="T678" s="125"/>
      <c r="U678" s="125"/>
      <c r="V678" s="122"/>
      <c r="W678" s="124">
        <f ca="1"/>
        <v>0</v>
      </c>
      <c r="X678" s="124">
        <f ca="1"/>
        <v>0</v>
      </c>
      <c r="Y678" s="124">
        <f ca="1"/>
        <v>0</v>
      </c>
      <c r="AD678">
        <f t="shared" si="62"/>
        <v>0</v>
      </c>
      <c r="AE678">
        <f t="shared" si="63"/>
        <v>0</v>
      </c>
      <c r="AF678">
        <f t="shared" si="64"/>
        <v>0</v>
      </c>
    </row>
    <row r="679" spans="3:32" hidden="1" outlineLevel="1">
      <c r="C679" s="13" t="s">
        <v>37</v>
      </c>
      <c r="D679" s="49">
        <f t="shared" si="60"/>
        <v>669</v>
      </c>
      <c r="E679" s="42"/>
      <c r="F679" s="63"/>
      <c r="G679" s="51"/>
      <c r="H679" s="51"/>
      <c r="I679" s="58">
        <v>0</v>
      </c>
      <c r="J679" s="69">
        <v>0.1</v>
      </c>
      <c r="K679" s="58"/>
      <c r="L679" s="70">
        <f t="shared" si="61"/>
        <v>0</v>
      </c>
      <c r="M679" s="51"/>
      <c r="N679" s="51"/>
      <c r="O679" s="7"/>
      <c r="P679" s="101">
        <f t="shared" si="65"/>
        <v>669</v>
      </c>
      <c r="Q679" s="119" cm="1">
        <f t="array" aca="1" ref="Q679" ca="1">IF($J679=INDIRECT(ADDRESS(ROW(),MATCH("税率",$8:$8,0),2)),$L679-INDIRECT(ADDRESS(ROW(),MATCH("計算後税抜対象外",$8:$8,0),2))-INDIRECT(ADDRESS(ROW(),MATCH("税抜き対象外",$8:$8,0),2))-INDIRECT(ADDRESS(ROW(),MATCH("税抜確認額",$8:$8,0),2)),ROUNDDOWN(($I679-$K679)/(1+INDIRECT(ADDRESS(ROW(),MATCH("税率",$8:$8,0),2))),0)-INDIRECT(ADDRESS(ROW(),MATCH("計算後税抜対象外",$8:$8,0),2))-INDIRECT(ADDRESS(ROW(),MATCH("税抜き対象外",$8:$8,0),2))-INDIRECT(ADDRESS(ROW(),MATCH("税抜確認額",$8:$8,0),)))</f>
        <v>0</v>
      </c>
      <c r="R679" s="120">
        <v>0.1</v>
      </c>
      <c r="S679" s="125"/>
      <c r="T679" s="125"/>
      <c r="U679" s="125"/>
      <c r="V679" s="122"/>
      <c r="W679" s="124">
        <f ca="1"/>
        <v>0</v>
      </c>
      <c r="X679" s="124">
        <f ca="1"/>
        <v>0</v>
      </c>
      <c r="Y679" s="124">
        <f ca="1"/>
        <v>0</v>
      </c>
      <c r="AD679">
        <f t="shared" si="62"/>
        <v>0</v>
      </c>
      <c r="AE679">
        <f t="shared" si="63"/>
        <v>0</v>
      </c>
      <c r="AF679">
        <f t="shared" si="64"/>
        <v>0</v>
      </c>
    </row>
    <row r="680" spans="3:32" hidden="1" outlineLevel="1">
      <c r="C680" s="13" t="s">
        <v>37</v>
      </c>
      <c r="D680" s="49">
        <f t="shared" si="60"/>
        <v>670</v>
      </c>
      <c r="E680" s="42"/>
      <c r="F680" s="63"/>
      <c r="G680" s="51"/>
      <c r="H680" s="51"/>
      <c r="I680" s="58">
        <v>0</v>
      </c>
      <c r="J680" s="69">
        <v>0.1</v>
      </c>
      <c r="K680" s="58"/>
      <c r="L680" s="70">
        <f t="shared" si="61"/>
        <v>0</v>
      </c>
      <c r="M680" s="51"/>
      <c r="N680" s="51"/>
      <c r="O680" s="7"/>
      <c r="P680" s="101">
        <f t="shared" si="65"/>
        <v>670</v>
      </c>
      <c r="Q680" s="119" cm="1">
        <f t="array" aca="1" ref="Q680" ca="1">IF($J680=INDIRECT(ADDRESS(ROW(),MATCH("税率",$8:$8,0),2)),$L680-INDIRECT(ADDRESS(ROW(),MATCH("計算後税抜対象外",$8:$8,0),2))-INDIRECT(ADDRESS(ROW(),MATCH("税抜き対象外",$8:$8,0),2))-INDIRECT(ADDRESS(ROW(),MATCH("税抜確認額",$8:$8,0),2)),ROUNDDOWN(($I680-$K680)/(1+INDIRECT(ADDRESS(ROW(),MATCH("税率",$8:$8,0),2))),0)-INDIRECT(ADDRESS(ROW(),MATCH("計算後税抜対象外",$8:$8,0),2))-INDIRECT(ADDRESS(ROW(),MATCH("税抜き対象外",$8:$8,0),2))-INDIRECT(ADDRESS(ROW(),MATCH("税抜確認額",$8:$8,0),)))</f>
        <v>0</v>
      </c>
      <c r="R680" s="120">
        <v>0.1</v>
      </c>
      <c r="S680" s="125"/>
      <c r="T680" s="125"/>
      <c r="U680" s="125"/>
      <c r="V680" s="122"/>
      <c r="W680" s="124">
        <f ca="1"/>
        <v>0</v>
      </c>
      <c r="X680" s="124">
        <f ca="1"/>
        <v>0</v>
      </c>
      <c r="Y680" s="124">
        <f ca="1"/>
        <v>0</v>
      </c>
      <c r="AD680">
        <f t="shared" si="62"/>
        <v>0</v>
      </c>
      <c r="AE680">
        <f t="shared" si="63"/>
        <v>0</v>
      </c>
      <c r="AF680">
        <f t="shared" si="64"/>
        <v>0</v>
      </c>
    </row>
    <row r="681" spans="3:32" hidden="1" outlineLevel="1">
      <c r="C681" s="13" t="s">
        <v>37</v>
      </c>
      <c r="D681" s="49">
        <f t="shared" si="60"/>
        <v>671</v>
      </c>
      <c r="E681" s="42"/>
      <c r="F681" s="63"/>
      <c r="G681" s="51"/>
      <c r="H681" s="51"/>
      <c r="I681" s="58">
        <v>0</v>
      </c>
      <c r="J681" s="69">
        <v>0.1</v>
      </c>
      <c r="K681" s="58"/>
      <c r="L681" s="70">
        <f t="shared" si="61"/>
        <v>0</v>
      </c>
      <c r="M681" s="51"/>
      <c r="N681" s="51"/>
      <c r="O681" s="7"/>
      <c r="P681" s="101">
        <f t="shared" si="65"/>
        <v>671</v>
      </c>
      <c r="Q681" s="119" cm="1">
        <f t="array" aca="1" ref="Q681" ca="1">IF($J681=INDIRECT(ADDRESS(ROW(),MATCH("税率",$8:$8,0),2)),$L681-INDIRECT(ADDRESS(ROW(),MATCH("計算後税抜対象外",$8:$8,0),2))-INDIRECT(ADDRESS(ROW(),MATCH("税抜き対象外",$8:$8,0),2))-INDIRECT(ADDRESS(ROW(),MATCH("税抜確認額",$8:$8,0),2)),ROUNDDOWN(($I681-$K681)/(1+INDIRECT(ADDRESS(ROW(),MATCH("税率",$8:$8,0),2))),0)-INDIRECT(ADDRESS(ROW(),MATCH("計算後税抜対象外",$8:$8,0),2))-INDIRECT(ADDRESS(ROW(),MATCH("税抜き対象外",$8:$8,0),2))-INDIRECT(ADDRESS(ROW(),MATCH("税抜確認額",$8:$8,0),)))</f>
        <v>0</v>
      </c>
      <c r="R681" s="120">
        <v>0.1</v>
      </c>
      <c r="S681" s="125"/>
      <c r="T681" s="125"/>
      <c r="U681" s="125"/>
      <c r="V681" s="122"/>
      <c r="W681" s="124">
        <f ca="1"/>
        <v>0</v>
      </c>
      <c r="X681" s="124">
        <f ca="1"/>
        <v>0</v>
      </c>
      <c r="Y681" s="124">
        <f ca="1"/>
        <v>0</v>
      </c>
      <c r="AD681">
        <f t="shared" si="62"/>
        <v>0</v>
      </c>
      <c r="AE681">
        <f t="shared" si="63"/>
        <v>0</v>
      </c>
      <c r="AF681">
        <f t="shared" si="64"/>
        <v>0</v>
      </c>
    </row>
    <row r="682" spans="3:32" hidden="1" outlineLevel="1">
      <c r="C682" s="13" t="s">
        <v>37</v>
      </c>
      <c r="D682" s="49">
        <f t="shared" si="60"/>
        <v>672</v>
      </c>
      <c r="E682" s="42"/>
      <c r="F682" s="63"/>
      <c r="G682" s="51"/>
      <c r="H682" s="51"/>
      <c r="I682" s="58">
        <v>0</v>
      </c>
      <c r="J682" s="69">
        <v>0.1</v>
      </c>
      <c r="K682" s="58"/>
      <c r="L682" s="70">
        <f t="shared" si="61"/>
        <v>0</v>
      </c>
      <c r="M682" s="51"/>
      <c r="N682" s="51"/>
      <c r="O682" s="7"/>
      <c r="P682" s="101">
        <f t="shared" si="65"/>
        <v>672</v>
      </c>
      <c r="Q682" s="119" cm="1">
        <f t="array" aca="1" ref="Q682" ca="1">IF($J682=INDIRECT(ADDRESS(ROW(),MATCH("税率",$8:$8,0),2)),$L682-INDIRECT(ADDRESS(ROW(),MATCH("計算後税抜対象外",$8:$8,0),2))-INDIRECT(ADDRESS(ROW(),MATCH("税抜き対象外",$8:$8,0),2))-INDIRECT(ADDRESS(ROW(),MATCH("税抜確認額",$8:$8,0),2)),ROUNDDOWN(($I682-$K682)/(1+INDIRECT(ADDRESS(ROW(),MATCH("税率",$8:$8,0),2))),0)-INDIRECT(ADDRESS(ROW(),MATCH("計算後税抜対象外",$8:$8,0),2))-INDIRECT(ADDRESS(ROW(),MATCH("税抜き対象外",$8:$8,0),2))-INDIRECT(ADDRESS(ROW(),MATCH("税抜確認額",$8:$8,0),)))</f>
        <v>0</v>
      </c>
      <c r="R682" s="120">
        <v>0.1</v>
      </c>
      <c r="S682" s="125"/>
      <c r="T682" s="125"/>
      <c r="U682" s="125"/>
      <c r="V682" s="122"/>
      <c r="W682" s="124">
        <f ca="1"/>
        <v>0</v>
      </c>
      <c r="X682" s="124">
        <f ca="1"/>
        <v>0</v>
      </c>
      <c r="Y682" s="124">
        <f ca="1"/>
        <v>0</v>
      </c>
      <c r="AD682">
        <f t="shared" si="62"/>
        <v>0</v>
      </c>
      <c r="AE682">
        <f t="shared" si="63"/>
        <v>0</v>
      </c>
      <c r="AF682">
        <f t="shared" si="64"/>
        <v>0</v>
      </c>
    </row>
    <row r="683" spans="3:32" hidden="1" outlineLevel="1">
      <c r="C683" s="13" t="s">
        <v>37</v>
      </c>
      <c r="D683" s="49">
        <f t="shared" si="60"/>
        <v>673</v>
      </c>
      <c r="E683" s="42"/>
      <c r="F683" s="63"/>
      <c r="G683" s="51"/>
      <c r="H683" s="51"/>
      <c r="I683" s="58">
        <v>0</v>
      </c>
      <c r="J683" s="69">
        <v>0.1</v>
      </c>
      <c r="K683" s="58"/>
      <c r="L683" s="70">
        <f t="shared" si="61"/>
        <v>0</v>
      </c>
      <c r="M683" s="51"/>
      <c r="N683" s="51"/>
      <c r="O683" s="7"/>
      <c r="P683" s="101">
        <f t="shared" si="65"/>
        <v>673</v>
      </c>
      <c r="Q683" s="119" cm="1">
        <f t="array" aca="1" ref="Q683" ca="1">IF($J683=INDIRECT(ADDRESS(ROW(),MATCH("税率",$8:$8,0),2)),$L683-INDIRECT(ADDRESS(ROW(),MATCH("計算後税抜対象外",$8:$8,0),2))-INDIRECT(ADDRESS(ROW(),MATCH("税抜き対象外",$8:$8,0),2))-INDIRECT(ADDRESS(ROW(),MATCH("税抜確認額",$8:$8,0),2)),ROUNDDOWN(($I683-$K683)/(1+INDIRECT(ADDRESS(ROW(),MATCH("税率",$8:$8,0),2))),0)-INDIRECT(ADDRESS(ROW(),MATCH("計算後税抜対象外",$8:$8,0),2))-INDIRECT(ADDRESS(ROW(),MATCH("税抜き対象外",$8:$8,0),2))-INDIRECT(ADDRESS(ROW(),MATCH("税抜確認額",$8:$8,0),)))</f>
        <v>0</v>
      </c>
      <c r="R683" s="120">
        <v>0.1</v>
      </c>
      <c r="S683" s="125"/>
      <c r="T683" s="125"/>
      <c r="U683" s="125"/>
      <c r="V683" s="122"/>
      <c r="W683" s="124">
        <f ca="1"/>
        <v>0</v>
      </c>
      <c r="X683" s="124">
        <f ca="1"/>
        <v>0</v>
      </c>
      <c r="Y683" s="124">
        <f ca="1"/>
        <v>0</v>
      </c>
      <c r="AD683">
        <f t="shared" si="62"/>
        <v>0</v>
      </c>
      <c r="AE683">
        <f t="shared" si="63"/>
        <v>0</v>
      </c>
      <c r="AF683">
        <f t="shared" si="64"/>
        <v>0</v>
      </c>
    </row>
    <row r="684" spans="3:32" hidden="1" outlineLevel="1">
      <c r="C684" s="13" t="s">
        <v>37</v>
      </c>
      <c r="D684" s="49">
        <f t="shared" si="60"/>
        <v>674</v>
      </c>
      <c r="E684" s="42"/>
      <c r="F684" s="63"/>
      <c r="G684" s="51"/>
      <c r="H684" s="51"/>
      <c r="I684" s="58">
        <v>0</v>
      </c>
      <c r="J684" s="69">
        <v>0.1</v>
      </c>
      <c r="K684" s="58"/>
      <c r="L684" s="70">
        <f t="shared" si="61"/>
        <v>0</v>
      </c>
      <c r="M684" s="51"/>
      <c r="N684" s="51"/>
      <c r="O684" s="7"/>
      <c r="P684" s="101">
        <f t="shared" si="65"/>
        <v>674</v>
      </c>
      <c r="Q684" s="119" cm="1">
        <f t="array" aca="1" ref="Q684" ca="1">IF($J684=INDIRECT(ADDRESS(ROW(),MATCH("税率",$8:$8,0),2)),$L684-INDIRECT(ADDRESS(ROW(),MATCH("計算後税抜対象外",$8:$8,0),2))-INDIRECT(ADDRESS(ROW(),MATCH("税抜き対象外",$8:$8,0),2))-INDIRECT(ADDRESS(ROW(),MATCH("税抜確認額",$8:$8,0),2)),ROUNDDOWN(($I684-$K684)/(1+INDIRECT(ADDRESS(ROW(),MATCH("税率",$8:$8,0),2))),0)-INDIRECT(ADDRESS(ROW(),MATCH("計算後税抜対象外",$8:$8,0),2))-INDIRECT(ADDRESS(ROW(),MATCH("税抜き対象外",$8:$8,0),2))-INDIRECT(ADDRESS(ROW(),MATCH("税抜確認額",$8:$8,0),)))</f>
        <v>0</v>
      </c>
      <c r="R684" s="120">
        <v>0.1</v>
      </c>
      <c r="S684" s="125"/>
      <c r="T684" s="125"/>
      <c r="U684" s="125"/>
      <c r="V684" s="122"/>
      <c r="W684" s="124">
        <f ca="1"/>
        <v>0</v>
      </c>
      <c r="X684" s="124">
        <f ca="1"/>
        <v>0</v>
      </c>
      <c r="Y684" s="124">
        <f ca="1"/>
        <v>0</v>
      </c>
      <c r="AD684">
        <f t="shared" si="62"/>
        <v>0</v>
      </c>
      <c r="AE684">
        <f t="shared" si="63"/>
        <v>0</v>
      </c>
      <c r="AF684">
        <f t="shared" si="64"/>
        <v>0</v>
      </c>
    </row>
    <row r="685" spans="3:32" hidden="1" outlineLevel="1">
      <c r="C685" s="13" t="s">
        <v>37</v>
      </c>
      <c r="D685" s="49">
        <f t="shared" si="60"/>
        <v>675</v>
      </c>
      <c r="E685" s="42"/>
      <c r="F685" s="63"/>
      <c r="G685" s="51"/>
      <c r="H685" s="51"/>
      <c r="I685" s="58">
        <v>0</v>
      </c>
      <c r="J685" s="69">
        <v>0.1</v>
      </c>
      <c r="K685" s="58"/>
      <c r="L685" s="70">
        <f t="shared" si="61"/>
        <v>0</v>
      </c>
      <c r="M685" s="51"/>
      <c r="N685" s="51"/>
      <c r="O685" s="7"/>
      <c r="P685" s="101">
        <f t="shared" si="65"/>
        <v>675</v>
      </c>
      <c r="Q685" s="119" cm="1">
        <f t="array" aca="1" ref="Q685" ca="1">IF($J685=INDIRECT(ADDRESS(ROW(),MATCH("税率",$8:$8,0),2)),$L685-INDIRECT(ADDRESS(ROW(),MATCH("計算後税抜対象外",$8:$8,0),2))-INDIRECT(ADDRESS(ROW(),MATCH("税抜き対象外",$8:$8,0),2))-INDIRECT(ADDRESS(ROW(),MATCH("税抜確認額",$8:$8,0),2)),ROUNDDOWN(($I685-$K685)/(1+INDIRECT(ADDRESS(ROW(),MATCH("税率",$8:$8,0),2))),0)-INDIRECT(ADDRESS(ROW(),MATCH("計算後税抜対象外",$8:$8,0),2))-INDIRECT(ADDRESS(ROW(),MATCH("税抜き対象外",$8:$8,0),2))-INDIRECT(ADDRESS(ROW(),MATCH("税抜確認額",$8:$8,0),)))</f>
        <v>0</v>
      </c>
      <c r="R685" s="120">
        <v>0.1</v>
      </c>
      <c r="S685" s="125"/>
      <c r="T685" s="125"/>
      <c r="U685" s="125"/>
      <c r="V685" s="122"/>
      <c r="W685" s="124">
        <f ca="1"/>
        <v>0</v>
      </c>
      <c r="X685" s="124">
        <f ca="1"/>
        <v>0</v>
      </c>
      <c r="Y685" s="124">
        <f ca="1"/>
        <v>0</v>
      </c>
      <c r="AD685">
        <f t="shared" si="62"/>
        <v>0</v>
      </c>
      <c r="AE685">
        <f t="shared" si="63"/>
        <v>0</v>
      </c>
      <c r="AF685">
        <f t="shared" si="64"/>
        <v>0</v>
      </c>
    </row>
    <row r="686" spans="3:32" hidden="1" outlineLevel="1">
      <c r="C686" s="13" t="s">
        <v>37</v>
      </c>
      <c r="D686" s="49">
        <f t="shared" si="60"/>
        <v>676</v>
      </c>
      <c r="E686" s="42"/>
      <c r="F686" s="63"/>
      <c r="G686" s="51"/>
      <c r="H686" s="51"/>
      <c r="I686" s="58">
        <v>0</v>
      </c>
      <c r="J686" s="69">
        <v>0.1</v>
      </c>
      <c r="K686" s="58"/>
      <c r="L686" s="70">
        <f t="shared" si="61"/>
        <v>0</v>
      </c>
      <c r="M686" s="51"/>
      <c r="N686" s="51"/>
      <c r="O686" s="7"/>
      <c r="P686" s="101">
        <f t="shared" si="65"/>
        <v>676</v>
      </c>
      <c r="Q686" s="119" cm="1">
        <f t="array" aca="1" ref="Q686" ca="1">IF($J686=INDIRECT(ADDRESS(ROW(),MATCH("税率",$8:$8,0),2)),$L686-INDIRECT(ADDRESS(ROW(),MATCH("計算後税抜対象外",$8:$8,0),2))-INDIRECT(ADDRESS(ROW(),MATCH("税抜き対象外",$8:$8,0),2))-INDIRECT(ADDRESS(ROW(),MATCH("税抜確認額",$8:$8,0),2)),ROUNDDOWN(($I686-$K686)/(1+INDIRECT(ADDRESS(ROW(),MATCH("税率",$8:$8,0),2))),0)-INDIRECT(ADDRESS(ROW(),MATCH("計算後税抜対象外",$8:$8,0),2))-INDIRECT(ADDRESS(ROW(),MATCH("税抜き対象外",$8:$8,0),2))-INDIRECT(ADDRESS(ROW(),MATCH("税抜確認額",$8:$8,0),)))</f>
        <v>0</v>
      </c>
      <c r="R686" s="120">
        <v>0.1</v>
      </c>
      <c r="S686" s="125"/>
      <c r="T686" s="125"/>
      <c r="U686" s="125"/>
      <c r="V686" s="122"/>
      <c r="W686" s="124">
        <f ca="1"/>
        <v>0</v>
      </c>
      <c r="X686" s="124">
        <f ca="1"/>
        <v>0</v>
      </c>
      <c r="Y686" s="124">
        <f ca="1"/>
        <v>0</v>
      </c>
      <c r="AD686">
        <f t="shared" si="62"/>
        <v>0</v>
      </c>
      <c r="AE686">
        <f t="shared" si="63"/>
        <v>0</v>
      </c>
      <c r="AF686">
        <f t="shared" si="64"/>
        <v>0</v>
      </c>
    </row>
    <row r="687" spans="3:32" hidden="1" outlineLevel="1">
      <c r="C687" s="13" t="s">
        <v>37</v>
      </c>
      <c r="D687" s="49">
        <f t="shared" si="60"/>
        <v>677</v>
      </c>
      <c r="E687" s="42"/>
      <c r="F687" s="63"/>
      <c r="G687" s="51"/>
      <c r="H687" s="51"/>
      <c r="I687" s="58">
        <v>0</v>
      </c>
      <c r="J687" s="69">
        <v>0.1</v>
      </c>
      <c r="K687" s="58"/>
      <c r="L687" s="70">
        <f t="shared" si="61"/>
        <v>0</v>
      </c>
      <c r="M687" s="51"/>
      <c r="N687" s="51"/>
      <c r="O687" s="7"/>
      <c r="P687" s="101">
        <f t="shared" si="65"/>
        <v>677</v>
      </c>
      <c r="Q687" s="119" cm="1">
        <f t="array" aca="1" ref="Q687" ca="1">IF($J687=INDIRECT(ADDRESS(ROW(),MATCH("税率",$8:$8,0),2)),$L687-INDIRECT(ADDRESS(ROW(),MATCH("計算後税抜対象外",$8:$8,0),2))-INDIRECT(ADDRESS(ROW(),MATCH("税抜き対象外",$8:$8,0),2))-INDIRECT(ADDRESS(ROW(),MATCH("税抜確認額",$8:$8,0),2)),ROUNDDOWN(($I687-$K687)/(1+INDIRECT(ADDRESS(ROW(),MATCH("税率",$8:$8,0),2))),0)-INDIRECT(ADDRESS(ROW(),MATCH("計算後税抜対象外",$8:$8,0),2))-INDIRECT(ADDRESS(ROW(),MATCH("税抜き対象外",$8:$8,0),2))-INDIRECT(ADDRESS(ROW(),MATCH("税抜確認額",$8:$8,0),)))</f>
        <v>0</v>
      </c>
      <c r="R687" s="120">
        <v>0.1</v>
      </c>
      <c r="S687" s="125"/>
      <c r="T687" s="125"/>
      <c r="U687" s="125"/>
      <c r="V687" s="122"/>
      <c r="W687" s="124">
        <f ca="1"/>
        <v>0</v>
      </c>
      <c r="X687" s="124">
        <f ca="1"/>
        <v>0</v>
      </c>
      <c r="Y687" s="124">
        <f ca="1"/>
        <v>0</v>
      </c>
      <c r="AD687">
        <f t="shared" si="62"/>
        <v>0</v>
      </c>
      <c r="AE687">
        <f t="shared" si="63"/>
        <v>0</v>
      </c>
      <c r="AF687">
        <f t="shared" si="64"/>
        <v>0</v>
      </c>
    </row>
    <row r="688" spans="3:32" hidden="1" outlineLevel="1">
      <c r="C688" s="13" t="s">
        <v>37</v>
      </c>
      <c r="D688" s="49">
        <f t="shared" si="60"/>
        <v>678</v>
      </c>
      <c r="E688" s="42"/>
      <c r="F688" s="63"/>
      <c r="G688" s="51"/>
      <c r="H688" s="51"/>
      <c r="I688" s="58">
        <v>0</v>
      </c>
      <c r="J688" s="69">
        <v>0.1</v>
      </c>
      <c r="K688" s="58"/>
      <c r="L688" s="70">
        <f t="shared" si="61"/>
        <v>0</v>
      </c>
      <c r="M688" s="51"/>
      <c r="N688" s="51"/>
      <c r="O688" s="7"/>
      <c r="P688" s="101">
        <f t="shared" si="65"/>
        <v>678</v>
      </c>
      <c r="Q688" s="119" cm="1">
        <f t="array" aca="1" ref="Q688" ca="1">IF($J688=INDIRECT(ADDRESS(ROW(),MATCH("税率",$8:$8,0),2)),$L688-INDIRECT(ADDRESS(ROW(),MATCH("計算後税抜対象外",$8:$8,0),2))-INDIRECT(ADDRESS(ROW(),MATCH("税抜き対象外",$8:$8,0),2))-INDIRECT(ADDRESS(ROW(),MATCH("税抜確認額",$8:$8,0),2)),ROUNDDOWN(($I688-$K688)/(1+INDIRECT(ADDRESS(ROW(),MATCH("税率",$8:$8,0),2))),0)-INDIRECT(ADDRESS(ROW(),MATCH("計算後税抜対象外",$8:$8,0),2))-INDIRECT(ADDRESS(ROW(),MATCH("税抜き対象外",$8:$8,0),2))-INDIRECT(ADDRESS(ROW(),MATCH("税抜確認額",$8:$8,0),)))</f>
        <v>0</v>
      </c>
      <c r="R688" s="120">
        <v>0.1</v>
      </c>
      <c r="S688" s="125"/>
      <c r="T688" s="125"/>
      <c r="U688" s="125"/>
      <c r="V688" s="122"/>
      <c r="W688" s="124">
        <f ca="1"/>
        <v>0</v>
      </c>
      <c r="X688" s="124">
        <f ca="1"/>
        <v>0</v>
      </c>
      <c r="Y688" s="124">
        <f ca="1"/>
        <v>0</v>
      </c>
      <c r="AD688">
        <f t="shared" si="62"/>
        <v>0</v>
      </c>
      <c r="AE688">
        <f t="shared" si="63"/>
        <v>0</v>
      </c>
      <c r="AF688">
        <f t="shared" si="64"/>
        <v>0</v>
      </c>
    </row>
    <row r="689" spans="3:32" hidden="1" outlineLevel="1">
      <c r="C689" s="13" t="s">
        <v>37</v>
      </c>
      <c r="D689" s="49">
        <f t="shared" si="60"/>
        <v>679</v>
      </c>
      <c r="E689" s="42"/>
      <c r="F689" s="63"/>
      <c r="G689" s="51"/>
      <c r="H689" s="51"/>
      <c r="I689" s="58">
        <v>0</v>
      </c>
      <c r="J689" s="69">
        <v>0.1</v>
      </c>
      <c r="K689" s="58"/>
      <c r="L689" s="70">
        <f t="shared" si="61"/>
        <v>0</v>
      </c>
      <c r="M689" s="51"/>
      <c r="N689" s="51"/>
      <c r="O689" s="7"/>
      <c r="P689" s="101">
        <f t="shared" si="65"/>
        <v>679</v>
      </c>
      <c r="Q689" s="119" cm="1">
        <f t="array" aca="1" ref="Q689" ca="1">IF($J689=INDIRECT(ADDRESS(ROW(),MATCH("税率",$8:$8,0),2)),$L689-INDIRECT(ADDRESS(ROW(),MATCH("計算後税抜対象外",$8:$8,0),2))-INDIRECT(ADDRESS(ROW(),MATCH("税抜き対象外",$8:$8,0),2))-INDIRECT(ADDRESS(ROW(),MATCH("税抜確認額",$8:$8,0),2)),ROUNDDOWN(($I689-$K689)/(1+INDIRECT(ADDRESS(ROW(),MATCH("税率",$8:$8,0),2))),0)-INDIRECT(ADDRESS(ROW(),MATCH("計算後税抜対象外",$8:$8,0),2))-INDIRECT(ADDRESS(ROW(),MATCH("税抜き対象外",$8:$8,0),2))-INDIRECT(ADDRESS(ROW(),MATCH("税抜確認額",$8:$8,0),)))</f>
        <v>0</v>
      </c>
      <c r="R689" s="120">
        <v>0.1</v>
      </c>
      <c r="S689" s="125"/>
      <c r="T689" s="125"/>
      <c r="U689" s="125"/>
      <c r="V689" s="122"/>
      <c r="W689" s="124">
        <f ca="1"/>
        <v>0</v>
      </c>
      <c r="X689" s="124">
        <f ca="1"/>
        <v>0</v>
      </c>
      <c r="Y689" s="124">
        <f ca="1"/>
        <v>0</v>
      </c>
      <c r="AD689">
        <f t="shared" si="62"/>
        <v>0</v>
      </c>
      <c r="AE689">
        <f t="shared" si="63"/>
        <v>0</v>
      </c>
      <c r="AF689">
        <f t="shared" si="64"/>
        <v>0</v>
      </c>
    </row>
    <row r="690" spans="3:32" hidden="1" outlineLevel="1">
      <c r="C690" s="13" t="s">
        <v>37</v>
      </c>
      <c r="D690" s="49">
        <f t="shared" si="60"/>
        <v>680</v>
      </c>
      <c r="E690" s="42"/>
      <c r="F690" s="63"/>
      <c r="G690" s="51"/>
      <c r="H690" s="51"/>
      <c r="I690" s="58">
        <v>0</v>
      </c>
      <c r="J690" s="69">
        <v>0.1</v>
      </c>
      <c r="K690" s="58"/>
      <c r="L690" s="70">
        <f t="shared" si="61"/>
        <v>0</v>
      </c>
      <c r="M690" s="51"/>
      <c r="N690" s="51"/>
      <c r="O690" s="7"/>
      <c r="P690" s="101">
        <f t="shared" si="65"/>
        <v>680</v>
      </c>
      <c r="Q690" s="119" cm="1">
        <f t="array" aca="1" ref="Q690" ca="1">IF($J690=INDIRECT(ADDRESS(ROW(),MATCH("税率",$8:$8,0),2)),$L690-INDIRECT(ADDRESS(ROW(),MATCH("計算後税抜対象外",$8:$8,0),2))-INDIRECT(ADDRESS(ROW(),MATCH("税抜き対象外",$8:$8,0),2))-INDIRECT(ADDRESS(ROW(),MATCH("税抜確認額",$8:$8,0),2)),ROUNDDOWN(($I690-$K690)/(1+INDIRECT(ADDRESS(ROW(),MATCH("税率",$8:$8,0),2))),0)-INDIRECT(ADDRESS(ROW(),MATCH("計算後税抜対象外",$8:$8,0),2))-INDIRECT(ADDRESS(ROW(),MATCH("税抜き対象外",$8:$8,0),2))-INDIRECT(ADDRESS(ROW(),MATCH("税抜確認額",$8:$8,0),)))</f>
        <v>0</v>
      </c>
      <c r="R690" s="120">
        <v>0.1</v>
      </c>
      <c r="S690" s="125"/>
      <c r="T690" s="125"/>
      <c r="U690" s="125"/>
      <c r="V690" s="122"/>
      <c r="W690" s="124">
        <f ca="1"/>
        <v>0</v>
      </c>
      <c r="X690" s="124">
        <f ca="1"/>
        <v>0</v>
      </c>
      <c r="Y690" s="124">
        <f ca="1"/>
        <v>0</v>
      </c>
      <c r="AD690">
        <f t="shared" si="62"/>
        <v>0</v>
      </c>
      <c r="AE690">
        <f t="shared" si="63"/>
        <v>0</v>
      </c>
      <c r="AF690">
        <f t="shared" si="64"/>
        <v>0</v>
      </c>
    </row>
    <row r="691" spans="3:32" hidden="1" outlineLevel="1">
      <c r="C691" s="13" t="s">
        <v>37</v>
      </c>
      <c r="D691" s="49">
        <f t="shared" si="60"/>
        <v>681</v>
      </c>
      <c r="E691" s="42"/>
      <c r="F691" s="63"/>
      <c r="G691" s="51"/>
      <c r="H691" s="51"/>
      <c r="I691" s="58">
        <v>0</v>
      </c>
      <c r="J691" s="69">
        <v>0.1</v>
      </c>
      <c r="K691" s="58"/>
      <c r="L691" s="70">
        <f t="shared" si="61"/>
        <v>0</v>
      </c>
      <c r="M691" s="51"/>
      <c r="N691" s="51"/>
      <c r="O691" s="7"/>
      <c r="P691" s="101">
        <f t="shared" si="65"/>
        <v>681</v>
      </c>
      <c r="Q691" s="119" cm="1">
        <f t="array" aca="1" ref="Q691" ca="1">IF($J691=INDIRECT(ADDRESS(ROW(),MATCH("税率",$8:$8,0),2)),$L691-INDIRECT(ADDRESS(ROW(),MATCH("計算後税抜対象外",$8:$8,0),2))-INDIRECT(ADDRESS(ROW(),MATCH("税抜き対象外",$8:$8,0),2))-INDIRECT(ADDRESS(ROW(),MATCH("税抜確認額",$8:$8,0),2)),ROUNDDOWN(($I691-$K691)/(1+INDIRECT(ADDRESS(ROW(),MATCH("税率",$8:$8,0),2))),0)-INDIRECT(ADDRESS(ROW(),MATCH("計算後税抜対象外",$8:$8,0),2))-INDIRECT(ADDRESS(ROW(),MATCH("税抜き対象外",$8:$8,0),2))-INDIRECT(ADDRESS(ROW(),MATCH("税抜確認額",$8:$8,0),)))</f>
        <v>0</v>
      </c>
      <c r="R691" s="120">
        <v>0.1</v>
      </c>
      <c r="S691" s="125"/>
      <c r="T691" s="125"/>
      <c r="U691" s="125"/>
      <c r="V691" s="122"/>
      <c r="W691" s="124">
        <f ca="1"/>
        <v>0</v>
      </c>
      <c r="X691" s="124">
        <f ca="1"/>
        <v>0</v>
      </c>
      <c r="Y691" s="124">
        <f ca="1"/>
        <v>0</v>
      </c>
      <c r="AD691">
        <f t="shared" si="62"/>
        <v>0</v>
      </c>
      <c r="AE691">
        <f t="shared" si="63"/>
        <v>0</v>
      </c>
      <c r="AF691">
        <f t="shared" si="64"/>
        <v>0</v>
      </c>
    </row>
    <row r="692" spans="3:32" hidden="1" outlineLevel="1">
      <c r="C692" s="13" t="s">
        <v>37</v>
      </c>
      <c r="D692" s="49">
        <f t="shared" si="60"/>
        <v>682</v>
      </c>
      <c r="E692" s="42"/>
      <c r="F692" s="63"/>
      <c r="G692" s="51"/>
      <c r="H692" s="51"/>
      <c r="I692" s="58">
        <v>0</v>
      </c>
      <c r="J692" s="69">
        <v>0.1</v>
      </c>
      <c r="K692" s="58"/>
      <c r="L692" s="70">
        <f t="shared" si="61"/>
        <v>0</v>
      </c>
      <c r="M692" s="51"/>
      <c r="N692" s="51"/>
      <c r="O692" s="7"/>
      <c r="P692" s="101">
        <f t="shared" si="65"/>
        <v>682</v>
      </c>
      <c r="Q692" s="119" cm="1">
        <f t="array" aca="1" ref="Q692" ca="1">IF($J692=INDIRECT(ADDRESS(ROW(),MATCH("税率",$8:$8,0),2)),$L692-INDIRECT(ADDRESS(ROW(),MATCH("計算後税抜対象外",$8:$8,0),2))-INDIRECT(ADDRESS(ROW(),MATCH("税抜き対象外",$8:$8,0),2))-INDIRECT(ADDRESS(ROW(),MATCH("税抜確認額",$8:$8,0),2)),ROUNDDOWN(($I692-$K692)/(1+INDIRECT(ADDRESS(ROW(),MATCH("税率",$8:$8,0),2))),0)-INDIRECT(ADDRESS(ROW(),MATCH("計算後税抜対象外",$8:$8,0),2))-INDIRECT(ADDRESS(ROW(),MATCH("税抜き対象外",$8:$8,0),2))-INDIRECT(ADDRESS(ROW(),MATCH("税抜確認額",$8:$8,0),)))</f>
        <v>0</v>
      </c>
      <c r="R692" s="120">
        <v>0.1</v>
      </c>
      <c r="S692" s="125"/>
      <c r="T692" s="125"/>
      <c r="U692" s="125"/>
      <c r="V692" s="122"/>
      <c r="W692" s="124">
        <f ca="1"/>
        <v>0</v>
      </c>
      <c r="X692" s="124">
        <f ca="1"/>
        <v>0</v>
      </c>
      <c r="Y692" s="124">
        <f ca="1"/>
        <v>0</v>
      </c>
      <c r="AD692">
        <f t="shared" si="62"/>
        <v>0</v>
      </c>
      <c r="AE692">
        <f t="shared" si="63"/>
        <v>0</v>
      </c>
      <c r="AF692">
        <f t="shared" si="64"/>
        <v>0</v>
      </c>
    </row>
    <row r="693" spans="3:32" hidden="1" outlineLevel="1">
      <c r="C693" s="13" t="s">
        <v>37</v>
      </c>
      <c r="D693" s="49">
        <f t="shared" si="60"/>
        <v>683</v>
      </c>
      <c r="E693" s="42"/>
      <c r="F693" s="63"/>
      <c r="G693" s="51"/>
      <c r="H693" s="51"/>
      <c r="I693" s="58">
        <v>0</v>
      </c>
      <c r="J693" s="69">
        <v>0.1</v>
      </c>
      <c r="K693" s="58"/>
      <c r="L693" s="70">
        <f t="shared" si="61"/>
        <v>0</v>
      </c>
      <c r="M693" s="51"/>
      <c r="N693" s="51"/>
      <c r="O693" s="7"/>
      <c r="P693" s="101">
        <f t="shared" si="65"/>
        <v>683</v>
      </c>
      <c r="Q693" s="119" cm="1">
        <f t="array" aca="1" ref="Q693" ca="1">IF($J693=INDIRECT(ADDRESS(ROW(),MATCH("税率",$8:$8,0),2)),$L693-INDIRECT(ADDRESS(ROW(),MATCH("計算後税抜対象外",$8:$8,0),2))-INDIRECT(ADDRESS(ROW(),MATCH("税抜き対象外",$8:$8,0),2))-INDIRECT(ADDRESS(ROW(),MATCH("税抜確認額",$8:$8,0),2)),ROUNDDOWN(($I693-$K693)/(1+INDIRECT(ADDRESS(ROW(),MATCH("税率",$8:$8,0),2))),0)-INDIRECT(ADDRESS(ROW(),MATCH("計算後税抜対象外",$8:$8,0),2))-INDIRECT(ADDRESS(ROW(),MATCH("税抜き対象外",$8:$8,0),2))-INDIRECT(ADDRESS(ROW(),MATCH("税抜確認額",$8:$8,0),)))</f>
        <v>0</v>
      </c>
      <c r="R693" s="120">
        <v>0.1</v>
      </c>
      <c r="S693" s="125"/>
      <c r="T693" s="125"/>
      <c r="U693" s="125"/>
      <c r="V693" s="122"/>
      <c r="W693" s="124">
        <f ca="1"/>
        <v>0</v>
      </c>
      <c r="X693" s="124">
        <f ca="1"/>
        <v>0</v>
      </c>
      <c r="Y693" s="124">
        <f ca="1"/>
        <v>0</v>
      </c>
      <c r="AD693">
        <f t="shared" si="62"/>
        <v>0</v>
      </c>
      <c r="AE693">
        <f t="shared" si="63"/>
        <v>0</v>
      </c>
      <c r="AF693">
        <f t="shared" si="64"/>
        <v>0</v>
      </c>
    </row>
    <row r="694" spans="3:32" hidden="1" outlineLevel="1">
      <c r="C694" s="13" t="s">
        <v>37</v>
      </c>
      <c r="D694" s="49">
        <f t="shared" si="60"/>
        <v>684</v>
      </c>
      <c r="E694" s="42"/>
      <c r="F694" s="63"/>
      <c r="G694" s="51"/>
      <c r="H694" s="51"/>
      <c r="I694" s="58">
        <v>0</v>
      </c>
      <c r="J694" s="69">
        <v>0.1</v>
      </c>
      <c r="K694" s="58"/>
      <c r="L694" s="70">
        <f t="shared" si="61"/>
        <v>0</v>
      </c>
      <c r="M694" s="51"/>
      <c r="N694" s="51"/>
      <c r="O694" s="7"/>
      <c r="P694" s="101">
        <f t="shared" si="65"/>
        <v>684</v>
      </c>
      <c r="Q694" s="119" cm="1">
        <f t="array" aca="1" ref="Q694" ca="1">IF($J694=INDIRECT(ADDRESS(ROW(),MATCH("税率",$8:$8,0),2)),$L694-INDIRECT(ADDRESS(ROW(),MATCH("計算後税抜対象外",$8:$8,0),2))-INDIRECT(ADDRESS(ROW(),MATCH("税抜き対象外",$8:$8,0),2))-INDIRECT(ADDRESS(ROW(),MATCH("税抜確認額",$8:$8,0),2)),ROUNDDOWN(($I694-$K694)/(1+INDIRECT(ADDRESS(ROW(),MATCH("税率",$8:$8,0),2))),0)-INDIRECT(ADDRESS(ROW(),MATCH("計算後税抜対象外",$8:$8,0),2))-INDIRECT(ADDRESS(ROW(),MATCH("税抜き対象外",$8:$8,0),2))-INDIRECT(ADDRESS(ROW(),MATCH("税抜確認額",$8:$8,0),)))</f>
        <v>0</v>
      </c>
      <c r="R694" s="120">
        <v>0.1</v>
      </c>
      <c r="S694" s="125"/>
      <c r="T694" s="125"/>
      <c r="U694" s="125"/>
      <c r="V694" s="122"/>
      <c r="W694" s="124">
        <f ca="1"/>
        <v>0</v>
      </c>
      <c r="X694" s="124">
        <f ca="1"/>
        <v>0</v>
      </c>
      <c r="Y694" s="124">
        <f ca="1"/>
        <v>0</v>
      </c>
      <c r="AD694">
        <f t="shared" si="62"/>
        <v>0</v>
      </c>
      <c r="AE694">
        <f t="shared" si="63"/>
        <v>0</v>
      </c>
      <c r="AF694">
        <f t="shared" si="64"/>
        <v>0</v>
      </c>
    </row>
    <row r="695" spans="3:32" hidden="1" outlineLevel="1">
      <c r="C695" s="13" t="s">
        <v>37</v>
      </c>
      <c r="D695" s="49">
        <f t="shared" si="60"/>
        <v>685</v>
      </c>
      <c r="E695" s="42"/>
      <c r="F695" s="63"/>
      <c r="G695" s="51"/>
      <c r="H695" s="51"/>
      <c r="I695" s="58">
        <v>0</v>
      </c>
      <c r="J695" s="69">
        <v>0.1</v>
      </c>
      <c r="K695" s="58"/>
      <c r="L695" s="70">
        <f t="shared" si="61"/>
        <v>0</v>
      </c>
      <c r="M695" s="51"/>
      <c r="N695" s="51"/>
      <c r="O695" s="7"/>
      <c r="P695" s="101">
        <f t="shared" si="65"/>
        <v>685</v>
      </c>
      <c r="Q695" s="119" cm="1">
        <f t="array" aca="1" ref="Q695" ca="1">IF($J695=INDIRECT(ADDRESS(ROW(),MATCH("税率",$8:$8,0),2)),$L695-INDIRECT(ADDRESS(ROW(),MATCH("計算後税抜対象外",$8:$8,0),2))-INDIRECT(ADDRESS(ROW(),MATCH("税抜き対象外",$8:$8,0),2))-INDIRECT(ADDRESS(ROW(),MATCH("税抜確認額",$8:$8,0),2)),ROUNDDOWN(($I695-$K695)/(1+INDIRECT(ADDRESS(ROW(),MATCH("税率",$8:$8,0),2))),0)-INDIRECT(ADDRESS(ROW(),MATCH("計算後税抜対象外",$8:$8,0),2))-INDIRECT(ADDRESS(ROW(),MATCH("税抜き対象外",$8:$8,0),2))-INDIRECT(ADDRESS(ROW(),MATCH("税抜確認額",$8:$8,0),)))</f>
        <v>0</v>
      </c>
      <c r="R695" s="120">
        <v>0.1</v>
      </c>
      <c r="S695" s="125"/>
      <c r="T695" s="125"/>
      <c r="U695" s="125"/>
      <c r="V695" s="122"/>
      <c r="W695" s="124">
        <f ca="1"/>
        <v>0</v>
      </c>
      <c r="X695" s="124">
        <f ca="1"/>
        <v>0</v>
      </c>
      <c r="Y695" s="124">
        <f ca="1"/>
        <v>0</v>
      </c>
      <c r="AD695">
        <f t="shared" si="62"/>
        <v>0</v>
      </c>
      <c r="AE695">
        <f t="shared" si="63"/>
        <v>0</v>
      </c>
      <c r="AF695">
        <f t="shared" si="64"/>
        <v>0</v>
      </c>
    </row>
    <row r="696" spans="3:32" hidden="1" outlineLevel="1">
      <c r="C696" s="13" t="s">
        <v>37</v>
      </c>
      <c r="D696" s="49">
        <f t="shared" si="60"/>
        <v>686</v>
      </c>
      <c r="E696" s="42"/>
      <c r="F696" s="63"/>
      <c r="G696" s="51"/>
      <c r="H696" s="51"/>
      <c r="I696" s="58">
        <v>0</v>
      </c>
      <c r="J696" s="69">
        <v>0.1</v>
      </c>
      <c r="K696" s="58"/>
      <c r="L696" s="70">
        <f t="shared" si="61"/>
        <v>0</v>
      </c>
      <c r="M696" s="51"/>
      <c r="N696" s="51"/>
      <c r="O696" s="7"/>
      <c r="P696" s="101">
        <f t="shared" si="65"/>
        <v>686</v>
      </c>
      <c r="Q696" s="119" cm="1">
        <f t="array" aca="1" ref="Q696" ca="1">IF($J696=INDIRECT(ADDRESS(ROW(),MATCH("税率",$8:$8,0),2)),$L696-INDIRECT(ADDRESS(ROW(),MATCH("計算後税抜対象外",$8:$8,0),2))-INDIRECT(ADDRESS(ROW(),MATCH("税抜き対象外",$8:$8,0),2))-INDIRECT(ADDRESS(ROW(),MATCH("税抜確認額",$8:$8,0),2)),ROUNDDOWN(($I696-$K696)/(1+INDIRECT(ADDRESS(ROW(),MATCH("税率",$8:$8,0),2))),0)-INDIRECT(ADDRESS(ROW(),MATCH("計算後税抜対象外",$8:$8,0),2))-INDIRECT(ADDRESS(ROW(),MATCH("税抜き対象外",$8:$8,0),2))-INDIRECT(ADDRESS(ROW(),MATCH("税抜確認額",$8:$8,0),)))</f>
        <v>0</v>
      </c>
      <c r="R696" s="120">
        <v>0.1</v>
      </c>
      <c r="S696" s="125"/>
      <c r="T696" s="125"/>
      <c r="U696" s="125"/>
      <c r="V696" s="122"/>
      <c r="W696" s="124">
        <f ca="1"/>
        <v>0</v>
      </c>
      <c r="X696" s="124">
        <f ca="1"/>
        <v>0</v>
      </c>
      <c r="Y696" s="124">
        <f ca="1"/>
        <v>0</v>
      </c>
      <c r="AD696">
        <f t="shared" si="62"/>
        <v>0</v>
      </c>
      <c r="AE696">
        <f t="shared" si="63"/>
        <v>0</v>
      </c>
      <c r="AF696">
        <f t="shared" si="64"/>
        <v>0</v>
      </c>
    </row>
    <row r="697" spans="3:32" hidden="1" outlineLevel="1">
      <c r="C697" s="13" t="s">
        <v>37</v>
      </c>
      <c r="D697" s="49">
        <f t="shared" si="60"/>
        <v>687</v>
      </c>
      <c r="E697" s="42"/>
      <c r="F697" s="63"/>
      <c r="G697" s="51"/>
      <c r="H697" s="51"/>
      <c r="I697" s="58">
        <v>0</v>
      </c>
      <c r="J697" s="69">
        <v>0.1</v>
      </c>
      <c r="K697" s="58"/>
      <c r="L697" s="70">
        <f t="shared" si="61"/>
        <v>0</v>
      </c>
      <c r="M697" s="51"/>
      <c r="N697" s="51"/>
      <c r="O697" s="7"/>
      <c r="P697" s="101">
        <f t="shared" si="65"/>
        <v>687</v>
      </c>
      <c r="Q697" s="119" cm="1">
        <f t="array" aca="1" ref="Q697" ca="1">IF($J697=INDIRECT(ADDRESS(ROW(),MATCH("税率",$8:$8,0),2)),$L697-INDIRECT(ADDRESS(ROW(),MATCH("計算後税抜対象外",$8:$8,0),2))-INDIRECT(ADDRESS(ROW(),MATCH("税抜き対象外",$8:$8,0),2))-INDIRECT(ADDRESS(ROW(),MATCH("税抜確認額",$8:$8,0),2)),ROUNDDOWN(($I697-$K697)/(1+INDIRECT(ADDRESS(ROW(),MATCH("税率",$8:$8,0),2))),0)-INDIRECT(ADDRESS(ROW(),MATCH("計算後税抜対象外",$8:$8,0),2))-INDIRECT(ADDRESS(ROW(),MATCH("税抜き対象外",$8:$8,0),2))-INDIRECT(ADDRESS(ROW(),MATCH("税抜確認額",$8:$8,0),)))</f>
        <v>0</v>
      </c>
      <c r="R697" s="120">
        <v>0.1</v>
      </c>
      <c r="S697" s="125"/>
      <c r="T697" s="125"/>
      <c r="U697" s="125"/>
      <c r="V697" s="122"/>
      <c r="W697" s="124">
        <f ca="1"/>
        <v>0</v>
      </c>
      <c r="X697" s="124">
        <f ca="1"/>
        <v>0</v>
      </c>
      <c r="Y697" s="124">
        <f ca="1"/>
        <v>0</v>
      </c>
      <c r="AD697">
        <f t="shared" si="62"/>
        <v>0</v>
      </c>
      <c r="AE697">
        <f t="shared" si="63"/>
        <v>0</v>
      </c>
      <c r="AF697">
        <f t="shared" si="64"/>
        <v>0</v>
      </c>
    </row>
    <row r="698" spans="3:32" hidden="1" outlineLevel="1">
      <c r="C698" s="13" t="s">
        <v>37</v>
      </c>
      <c r="D698" s="49">
        <f t="shared" si="60"/>
        <v>688</v>
      </c>
      <c r="E698" s="42"/>
      <c r="F698" s="63"/>
      <c r="G698" s="51"/>
      <c r="H698" s="51"/>
      <c r="I698" s="58">
        <v>0</v>
      </c>
      <c r="J698" s="69">
        <v>0.1</v>
      </c>
      <c r="K698" s="58"/>
      <c r="L698" s="70">
        <f t="shared" si="61"/>
        <v>0</v>
      </c>
      <c r="M698" s="51"/>
      <c r="N698" s="51"/>
      <c r="O698" s="7"/>
      <c r="P698" s="101">
        <f t="shared" si="65"/>
        <v>688</v>
      </c>
      <c r="Q698" s="119" cm="1">
        <f t="array" aca="1" ref="Q698" ca="1">IF($J698=INDIRECT(ADDRESS(ROW(),MATCH("税率",$8:$8,0),2)),$L698-INDIRECT(ADDRESS(ROW(),MATCH("計算後税抜対象外",$8:$8,0),2))-INDIRECT(ADDRESS(ROW(),MATCH("税抜き対象外",$8:$8,0),2))-INDIRECT(ADDRESS(ROW(),MATCH("税抜確認額",$8:$8,0),2)),ROUNDDOWN(($I698-$K698)/(1+INDIRECT(ADDRESS(ROW(),MATCH("税率",$8:$8,0),2))),0)-INDIRECT(ADDRESS(ROW(),MATCH("計算後税抜対象外",$8:$8,0),2))-INDIRECT(ADDRESS(ROW(),MATCH("税抜き対象外",$8:$8,0),2))-INDIRECT(ADDRESS(ROW(),MATCH("税抜確認額",$8:$8,0),)))</f>
        <v>0</v>
      </c>
      <c r="R698" s="120">
        <v>0.1</v>
      </c>
      <c r="S698" s="125"/>
      <c r="T698" s="125"/>
      <c r="U698" s="125"/>
      <c r="V698" s="122"/>
      <c r="W698" s="124">
        <f ca="1"/>
        <v>0</v>
      </c>
      <c r="X698" s="124">
        <f ca="1"/>
        <v>0</v>
      </c>
      <c r="Y698" s="124">
        <f ca="1"/>
        <v>0</v>
      </c>
      <c r="AD698">
        <f t="shared" si="62"/>
        <v>0</v>
      </c>
      <c r="AE698">
        <f t="shared" si="63"/>
        <v>0</v>
      </c>
      <c r="AF698">
        <f t="shared" si="64"/>
        <v>0</v>
      </c>
    </row>
    <row r="699" spans="3:32" hidden="1" outlineLevel="1">
      <c r="C699" s="13" t="s">
        <v>37</v>
      </c>
      <c r="D699" s="49">
        <f t="shared" si="60"/>
        <v>689</v>
      </c>
      <c r="E699" s="42"/>
      <c r="F699" s="63"/>
      <c r="G699" s="51"/>
      <c r="H699" s="51"/>
      <c r="I699" s="58">
        <v>0</v>
      </c>
      <c r="J699" s="69">
        <v>0.1</v>
      </c>
      <c r="K699" s="58"/>
      <c r="L699" s="70">
        <f t="shared" si="61"/>
        <v>0</v>
      </c>
      <c r="M699" s="51"/>
      <c r="N699" s="51"/>
      <c r="O699" s="7"/>
      <c r="P699" s="101">
        <f t="shared" si="65"/>
        <v>689</v>
      </c>
      <c r="Q699" s="119" cm="1">
        <f t="array" aca="1" ref="Q699" ca="1">IF($J699=INDIRECT(ADDRESS(ROW(),MATCH("税率",$8:$8,0),2)),$L699-INDIRECT(ADDRESS(ROW(),MATCH("計算後税抜対象外",$8:$8,0),2))-INDIRECT(ADDRESS(ROW(),MATCH("税抜き対象外",$8:$8,0),2))-INDIRECT(ADDRESS(ROW(),MATCH("税抜確認額",$8:$8,0),2)),ROUNDDOWN(($I699-$K699)/(1+INDIRECT(ADDRESS(ROW(),MATCH("税率",$8:$8,0),2))),0)-INDIRECT(ADDRESS(ROW(),MATCH("計算後税抜対象外",$8:$8,0),2))-INDIRECT(ADDRESS(ROW(),MATCH("税抜き対象外",$8:$8,0),2))-INDIRECT(ADDRESS(ROW(),MATCH("税抜確認額",$8:$8,0),)))</f>
        <v>0</v>
      </c>
      <c r="R699" s="120">
        <v>0.1</v>
      </c>
      <c r="S699" s="125"/>
      <c r="T699" s="125"/>
      <c r="U699" s="125"/>
      <c r="V699" s="122"/>
      <c r="W699" s="124">
        <f ca="1"/>
        <v>0</v>
      </c>
      <c r="X699" s="124">
        <f ca="1"/>
        <v>0</v>
      </c>
      <c r="Y699" s="124">
        <f ca="1"/>
        <v>0</v>
      </c>
      <c r="AD699">
        <f t="shared" si="62"/>
        <v>0</v>
      </c>
      <c r="AE699">
        <f t="shared" si="63"/>
        <v>0</v>
      </c>
      <c r="AF699">
        <f t="shared" si="64"/>
        <v>0</v>
      </c>
    </row>
    <row r="700" spans="3:32" hidden="1" outlineLevel="1">
      <c r="C700" s="13" t="s">
        <v>37</v>
      </c>
      <c r="D700" s="49">
        <f t="shared" ref="D700:D763" si="66">D699+1</f>
        <v>690</v>
      </c>
      <c r="E700" s="42"/>
      <c r="F700" s="63"/>
      <c r="G700" s="51"/>
      <c r="H700" s="51"/>
      <c r="I700" s="58">
        <v>0</v>
      </c>
      <c r="J700" s="69">
        <v>0.1</v>
      </c>
      <c r="K700" s="58"/>
      <c r="L700" s="70">
        <f t="shared" si="61"/>
        <v>0</v>
      </c>
      <c r="M700" s="51"/>
      <c r="N700" s="51"/>
      <c r="O700" s="7"/>
      <c r="P700" s="101">
        <f t="shared" si="65"/>
        <v>690</v>
      </c>
      <c r="Q700" s="119" cm="1">
        <f t="array" aca="1" ref="Q700" ca="1">IF($J700=INDIRECT(ADDRESS(ROW(),MATCH("税率",$8:$8,0),2)),$L700-INDIRECT(ADDRESS(ROW(),MATCH("計算後税抜対象外",$8:$8,0),2))-INDIRECT(ADDRESS(ROW(),MATCH("税抜き対象外",$8:$8,0),2))-INDIRECT(ADDRESS(ROW(),MATCH("税抜確認額",$8:$8,0),2)),ROUNDDOWN(($I700-$K700)/(1+INDIRECT(ADDRESS(ROW(),MATCH("税率",$8:$8,0),2))),0)-INDIRECT(ADDRESS(ROW(),MATCH("計算後税抜対象外",$8:$8,0),2))-INDIRECT(ADDRESS(ROW(),MATCH("税抜き対象外",$8:$8,0),2))-INDIRECT(ADDRESS(ROW(),MATCH("税抜確認額",$8:$8,0),)))</f>
        <v>0</v>
      </c>
      <c r="R700" s="120">
        <v>0.1</v>
      </c>
      <c r="S700" s="125"/>
      <c r="T700" s="125"/>
      <c r="U700" s="125"/>
      <c r="V700" s="122"/>
      <c r="W700" s="124">
        <f ca="1"/>
        <v>0</v>
      </c>
      <c r="X700" s="124">
        <f ca="1"/>
        <v>0</v>
      </c>
      <c r="Y700" s="124">
        <f ca="1"/>
        <v>0</v>
      </c>
      <c r="AD700">
        <f t="shared" si="62"/>
        <v>0</v>
      </c>
      <c r="AE700">
        <f t="shared" si="63"/>
        <v>0</v>
      </c>
      <c r="AF700">
        <f t="shared" si="64"/>
        <v>0</v>
      </c>
    </row>
    <row r="701" spans="3:32" hidden="1" outlineLevel="1">
      <c r="C701" s="13" t="s">
        <v>37</v>
      </c>
      <c r="D701" s="49">
        <f t="shared" si="66"/>
        <v>691</v>
      </c>
      <c r="E701" s="42"/>
      <c r="F701" s="63"/>
      <c r="G701" s="51"/>
      <c r="H701" s="51"/>
      <c r="I701" s="58">
        <v>0</v>
      </c>
      <c r="J701" s="69">
        <v>0.1</v>
      </c>
      <c r="K701" s="58"/>
      <c r="L701" s="70">
        <f t="shared" si="61"/>
        <v>0</v>
      </c>
      <c r="M701" s="51"/>
      <c r="N701" s="51"/>
      <c r="O701" s="7"/>
      <c r="P701" s="101">
        <f t="shared" si="65"/>
        <v>691</v>
      </c>
      <c r="Q701" s="119" cm="1">
        <f t="array" aca="1" ref="Q701" ca="1">IF($J701=INDIRECT(ADDRESS(ROW(),MATCH("税率",$8:$8,0),2)),$L701-INDIRECT(ADDRESS(ROW(),MATCH("計算後税抜対象外",$8:$8,0),2))-INDIRECT(ADDRESS(ROW(),MATCH("税抜き対象外",$8:$8,0),2))-INDIRECT(ADDRESS(ROW(),MATCH("税抜確認額",$8:$8,0),2)),ROUNDDOWN(($I701-$K701)/(1+INDIRECT(ADDRESS(ROW(),MATCH("税率",$8:$8,0),2))),0)-INDIRECT(ADDRESS(ROW(),MATCH("計算後税抜対象外",$8:$8,0),2))-INDIRECT(ADDRESS(ROW(),MATCH("税抜き対象外",$8:$8,0),2))-INDIRECT(ADDRESS(ROW(),MATCH("税抜確認額",$8:$8,0),)))</f>
        <v>0</v>
      </c>
      <c r="R701" s="120">
        <v>0.1</v>
      </c>
      <c r="S701" s="125"/>
      <c r="T701" s="125"/>
      <c r="U701" s="125"/>
      <c r="V701" s="122"/>
      <c r="W701" s="124">
        <f ca="1"/>
        <v>0</v>
      </c>
      <c r="X701" s="124">
        <f ca="1"/>
        <v>0</v>
      </c>
      <c r="Y701" s="124">
        <f ca="1"/>
        <v>0</v>
      </c>
      <c r="AD701">
        <f t="shared" si="62"/>
        <v>0</v>
      </c>
      <c r="AE701">
        <f t="shared" si="63"/>
        <v>0</v>
      </c>
      <c r="AF701">
        <f t="shared" si="64"/>
        <v>0</v>
      </c>
    </row>
    <row r="702" spans="3:32" hidden="1" outlineLevel="1">
      <c r="C702" s="13" t="s">
        <v>37</v>
      </c>
      <c r="D702" s="49">
        <f t="shared" si="66"/>
        <v>692</v>
      </c>
      <c r="E702" s="42"/>
      <c r="F702" s="63"/>
      <c r="G702" s="51"/>
      <c r="H702" s="51"/>
      <c r="I702" s="58">
        <v>0</v>
      </c>
      <c r="J702" s="69">
        <v>0.1</v>
      </c>
      <c r="K702" s="58"/>
      <c r="L702" s="70">
        <f t="shared" si="61"/>
        <v>0</v>
      </c>
      <c r="M702" s="51"/>
      <c r="N702" s="51"/>
      <c r="O702" s="7"/>
      <c r="P702" s="101">
        <f t="shared" si="65"/>
        <v>692</v>
      </c>
      <c r="Q702" s="119" cm="1">
        <f t="array" aca="1" ref="Q702" ca="1">IF($J702=INDIRECT(ADDRESS(ROW(),MATCH("税率",$8:$8,0),2)),$L702-INDIRECT(ADDRESS(ROW(),MATCH("計算後税抜対象外",$8:$8,0),2))-INDIRECT(ADDRESS(ROW(),MATCH("税抜き対象外",$8:$8,0),2))-INDIRECT(ADDRESS(ROW(),MATCH("税抜確認額",$8:$8,0),2)),ROUNDDOWN(($I702-$K702)/(1+INDIRECT(ADDRESS(ROW(),MATCH("税率",$8:$8,0),2))),0)-INDIRECT(ADDRESS(ROW(),MATCH("計算後税抜対象外",$8:$8,0),2))-INDIRECT(ADDRESS(ROW(),MATCH("税抜き対象外",$8:$8,0),2))-INDIRECT(ADDRESS(ROW(),MATCH("税抜確認額",$8:$8,0),)))</f>
        <v>0</v>
      </c>
      <c r="R702" s="120">
        <v>0.1</v>
      </c>
      <c r="S702" s="125"/>
      <c r="T702" s="125"/>
      <c r="U702" s="125"/>
      <c r="V702" s="122"/>
      <c r="W702" s="124">
        <f ca="1"/>
        <v>0</v>
      </c>
      <c r="X702" s="124">
        <f ca="1"/>
        <v>0</v>
      </c>
      <c r="Y702" s="124">
        <f ca="1"/>
        <v>0</v>
      </c>
      <c r="AD702">
        <f t="shared" si="62"/>
        <v>0</v>
      </c>
      <c r="AE702">
        <f t="shared" si="63"/>
        <v>0</v>
      </c>
      <c r="AF702">
        <f t="shared" si="64"/>
        <v>0</v>
      </c>
    </row>
    <row r="703" spans="3:32" hidden="1" outlineLevel="1">
      <c r="C703" s="13" t="s">
        <v>37</v>
      </c>
      <c r="D703" s="49">
        <f t="shared" si="66"/>
        <v>693</v>
      </c>
      <c r="E703" s="42"/>
      <c r="F703" s="63"/>
      <c r="G703" s="51"/>
      <c r="H703" s="51"/>
      <c r="I703" s="58">
        <v>0</v>
      </c>
      <c r="J703" s="69">
        <v>0.1</v>
      </c>
      <c r="K703" s="58"/>
      <c r="L703" s="70">
        <f t="shared" ref="L703:L766" si="67">ROUNDDOWN((I703-K703)/(1+J703),0)</f>
        <v>0</v>
      </c>
      <c r="M703" s="51"/>
      <c r="N703" s="51"/>
      <c r="O703" s="7"/>
      <c r="P703" s="101">
        <f t="shared" si="65"/>
        <v>693</v>
      </c>
      <c r="Q703" s="119" cm="1">
        <f t="array" aca="1" ref="Q703" ca="1">IF($J703=INDIRECT(ADDRESS(ROW(),MATCH("税率",$8:$8,0),2)),$L703-INDIRECT(ADDRESS(ROW(),MATCH("計算後税抜対象外",$8:$8,0),2))-INDIRECT(ADDRESS(ROW(),MATCH("税抜き対象外",$8:$8,0),2))-INDIRECT(ADDRESS(ROW(),MATCH("税抜確認額",$8:$8,0),2)),ROUNDDOWN(($I703-$K703)/(1+INDIRECT(ADDRESS(ROW(),MATCH("税率",$8:$8,0),2))),0)-INDIRECT(ADDRESS(ROW(),MATCH("計算後税抜対象外",$8:$8,0),2))-INDIRECT(ADDRESS(ROW(),MATCH("税抜き対象外",$8:$8,0),2))-INDIRECT(ADDRESS(ROW(),MATCH("税抜確認額",$8:$8,0),)))</f>
        <v>0</v>
      </c>
      <c r="R703" s="120">
        <v>0.1</v>
      </c>
      <c r="S703" s="125"/>
      <c r="T703" s="125"/>
      <c r="U703" s="125"/>
      <c r="V703" s="122"/>
      <c r="W703" s="124">
        <f ca="1"/>
        <v>0</v>
      </c>
      <c r="X703" s="124">
        <f ca="1"/>
        <v>0</v>
      </c>
      <c r="Y703" s="124">
        <f ca="1"/>
        <v>0</v>
      </c>
      <c r="AD703">
        <f t="shared" si="62"/>
        <v>0</v>
      </c>
      <c r="AE703">
        <f t="shared" si="63"/>
        <v>0</v>
      </c>
      <c r="AF703">
        <f t="shared" si="64"/>
        <v>0</v>
      </c>
    </row>
    <row r="704" spans="3:32" hidden="1" outlineLevel="1">
      <c r="C704" s="13" t="s">
        <v>37</v>
      </c>
      <c r="D704" s="49">
        <f t="shared" si="66"/>
        <v>694</v>
      </c>
      <c r="E704" s="42"/>
      <c r="F704" s="63"/>
      <c r="G704" s="51"/>
      <c r="H704" s="51"/>
      <c r="I704" s="58">
        <v>0</v>
      </c>
      <c r="J704" s="69">
        <v>0.1</v>
      </c>
      <c r="K704" s="58"/>
      <c r="L704" s="70">
        <f t="shared" si="67"/>
        <v>0</v>
      </c>
      <c r="M704" s="51"/>
      <c r="N704" s="51"/>
      <c r="O704" s="7"/>
      <c r="P704" s="101">
        <f t="shared" si="65"/>
        <v>694</v>
      </c>
      <c r="Q704" s="119" cm="1">
        <f t="array" aca="1" ref="Q704" ca="1">IF($J704=INDIRECT(ADDRESS(ROW(),MATCH("税率",$8:$8,0),2)),$L704-INDIRECT(ADDRESS(ROW(),MATCH("計算後税抜対象外",$8:$8,0),2))-INDIRECT(ADDRESS(ROW(),MATCH("税抜き対象外",$8:$8,0),2))-INDIRECT(ADDRESS(ROW(),MATCH("税抜確認額",$8:$8,0),2)),ROUNDDOWN(($I704-$K704)/(1+INDIRECT(ADDRESS(ROW(),MATCH("税率",$8:$8,0),2))),0)-INDIRECT(ADDRESS(ROW(),MATCH("計算後税抜対象外",$8:$8,0),2))-INDIRECT(ADDRESS(ROW(),MATCH("税抜き対象外",$8:$8,0),2))-INDIRECT(ADDRESS(ROW(),MATCH("税抜確認額",$8:$8,0),)))</f>
        <v>0</v>
      </c>
      <c r="R704" s="120">
        <v>0.1</v>
      </c>
      <c r="S704" s="125"/>
      <c r="T704" s="125"/>
      <c r="U704" s="125"/>
      <c r="V704" s="122"/>
      <c r="W704" s="124">
        <f ca="1"/>
        <v>0</v>
      </c>
      <c r="X704" s="124">
        <f ca="1"/>
        <v>0</v>
      </c>
      <c r="Y704" s="124">
        <f ca="1"/>
        <v>0</v>
      </c>
      <c r="AD704">
        <f t="shared" si="62"/>
        <v>0</v>
      </c>
      <c r="AE704">
        <f t="shared" si="63"/>
        <v>0</v>
      </c>
      <c r="AF704">
        <f t="shared" si="64"/>
        <v>0</v>
      </c>
    </row>
    <row r="705" spans="3:32" hidden="1" outlineLevel="1">
      <c r="C705" s="13" t="s">
        <v>37</v>
      </c>
      <c r="D705" s="49">
        <f t="shared" si="66"/>
        <v>695</v>
      </c>
      <c r="E705" s="42"/>
      <c r="F705" s="63"/>
      <c r="G705" s="51"/>
      <c r="H705" s="51"/>
      <c r="I705" s="58">
        <v>0</v>
      </c>
      <c r="J705" s="69">
        <v>0.1</v>
      </c>
      <c r="K705" s="58"/>
      <c r="L705" s="70">
        <f t="shared" si="67"/>
        <v>0</v>
      </c>
      <c r="M705" s="51"/>
      <c r="N705" s="51"/>
      <c r="O705" s="7"/>
      <c r="P705" s="101">
        <f t="shared" si="65"/>
        <v>695</v>
      </c>
      <c r="Q705" s="119" cm="1">
        <f t="array" aca="1" ref="Q705" ca="1">IF($J705=INDIRECT(ADDRESS(ROW(),MATCH("税率",$8:$8,0),2)),$L705-INDIRECT(ADDRESS(ROW(),MATCH("計算後税抜対象外",$8:$8,0),2))-INDIRECT(ADDRESS(ROW(),MATCH("税抜き対象外",$8:$8,0),2))-INDIRECT(ADDRESS(ROW(),MATCH("税抜確認額",$8:$8,0),2)),ROUNDDOWN(($I705-$K705)/(1+INDIRECT(ADDRESS(ROW(),MATCH("税率",$8:$8,0),2))),0)-INDIRECT(ADDRESS(ROW(),MATCH("計算後税抜対象外",$8:$8,0),2))-INDIRECT(ADDRESS(ROW(),MATCH("税抜き対象外",$8:$8,0),2))-INDIRECT(ADDRESS(ROW(),MATCH("税抜確認額",$8:$8,0),)))</f>
        <v>0</v>
      </c>
      <c r="R705" s="120">
        <v>0.1</v>
      </c>
      <c r="S705" s="125"/>
      <c r="T705" s="125"/>
      <c r="U705" s="125"/>
      <c r="V705" s="122"/>
      <c r="W705" s="124">
        <f ca="1"/>
        <v>0</v>
      </c>
      <c r="X705" s="124">
        <f ca="1"/>
        <v>0</v>
      </c>
      <c r="Y705" s="124">
        <f ca="1"/>
        <v>0</v>
      </c>
      <c r="AD705">
        <f t="shared" si="62"/>
        <v>0</v>
      </c>
      <c r="AE705">
        <f t="shared" si="63"/>
        <v>0</v>
      </c>
      <c r="AF705">
        <f t="shared" si="64"/>
        <v>0</v>
      </c>
    </row>
    <row r="706" spans="3:32" hidden="1" outlineLevel="1">
      <c r="C706" s="13" t="s">
        <v>37</v>
      </c>
      <c r="D706" s="49">
        <f t="shared" si="66"/>
        <v>696</v>
      </c>
      <c r="E706" s="42"/>
      <c r="F706" s="63"/>
      <c r="G706" s="51"/>
      <c r="H706" s="51"/>
      <c r="I706" s="58">
        <v>0</v>
      </c>
      <c r="J706" s="69">
        <v>0.1</v>
      </c>
      <c r="K706" s="58"/>
      <c r="L706" s="70">
        <f t="shared" si="67"/>
        <v>0</v>
      </c>
      <c r="M706" s="51"/>
      <c r="N706" s="51"/>
      <c r="O706" s="7"/>
      <c r="P706" s="101">
        <f t="shared" si="65"/>
        <v>696</v>
      </c>
      <c r="Q706" s="119" cm="1">
        <f t="array" aca="1" ref="Q706" ca="1">IF($J706=INDIRECT(ADDRESS(ROW(),MATCH("税率",$8:$8,0),2)),$L706-INDIRECT(ADDRESS(ROW(),MATCH("計算後税抜対象外",$8:$8,0),2))-INDIRECT(ADDRESS(ROW(),MATCH("税抜き対象外",$8:$8,0),2))-INDIRECT(ADDRESS(ROW(),MATCH("税抜確認額",$8:$8,0),2)),ROUNDDOWN(($I706-$K706)/(1+INDIRECT(ADDRESS(ROW(),MATCH("税率",$8:$8,0),2))),0)-INDIRECT(ADDRESS(ROW(),MATCH("計算後税抜対象外",$8:$8,0),2))-INDIRECT(ADDRESS(ROW(),MATCH("税抜き対象外",$8:$8,0),2))-INDIRECT(ADDRESS(ROW(),MATCH("税抜確認額",$8:$8,0),)))</f>
        <v>0</v>
      </c>
      <c r="R706" s="120">
        <v>0.1</v>
      </c>
      <c r="S706" s="125"/>
      <c r="T706" s="125"/>
      <c r="U706" s="125"/>
      <c r="V706" s="122"/>
      <c r="W706" s="124">
        <f ca="1"/>
        <v>0</v>
      </c>
      <c r="X706" s="124">
        <f ca="1"/>
        <v>0</v>
      </c>
      <c r="Y706" s="124">
        <f ca="1"/>
        <v>0</v>
      </c>
      <c r="AD706">
        <f t="shared" si="62"/>
        <v>0</v>
      </c>
      <c r="AE706">
        <f t="shared" si="63"/>
        <v>0</v>
      </c>
      <c r="AF706">
        <f t="shared" si="64"/>
        <v>0</v>
      </c>
    </row>
    <row r="707" spans="3:32" hidden="1" outlineLevel="1">
      <c r="C707" s="13" t="s">
        <v>37</v>
      </c>
      <c r="D707" s="49">
        <f t="shared" si="66"/>
        <v>697</v>
      </c>
      <c r="E707" s="42"/>
      <c r="F707" s="63"/>
      <c r="G707" s="51"/>
      <c r="H707" s="51"/>
      <c r="I707" s="58">
        <v>0</v>
      </c>
      <c r="J707" s="69">
        <v>0.1</v>
      </c>
      <c r="K707" s="58"/>
      <c r="L707" s="70">
        <f t="shared" si="67"/>
        <v>0</v>
      </c>
      <c r="M707" s="51"/>
      <c r="N707" s="51"/>
      <c r="O707" s="7"/>
      <c r="P707" s="101">
        <f t="shared" si="65"/>
        <v>697</v>
      </c>
      <c r="Q707" s="119" cm="1">
        <f t="array" aca="1" ref="Q707" ca="1">IF($J707=INDIRECT(ADDRESS(ROW(),MATCH("税率",$8:$8,0),2)),$L707-INDIRECT(ADDRESS(ROW(),MATCH("計算後税抜対象外",$8:$8,0),2))-INDIRECT(ADDRESS(ROW(),MATCH("税抜き対象外",$8:$8,0),2))-INDIRECT(ADDRESS(ROW(),MATCH("税抜確認額",$8:$8,0),2)),ROUNDDOWN(($I707-$K707)/(1+INDIRECT(ADDRESS(ROW(),MATCH("税率",$8:$8,0),2))),0)-INDIRECT(ADDRESS(ROW(),MATCH("計算後税抜対象外",$8:$8,0),2))-INDIRECT(ADDRESS(ROW(),MATCH("税抜き対象外",$8:$8,0),2))-INDIRECT(ADDRESS(ROW(),MATCH("税抜確認額",$8:$8,0),)))</f>
        <v>0</v>
      </c>
      <c r="R707" s="120">
        <v>0.1</v>
      </c>
      <c r="S707" s="125"/>
      <c r="T707" s="125"/>
      <c r="U707" s="125"/>
      <c r="V707" s="122"/>
      <c r="W707" s="124">
        <f ca="1"/>
        <v>0</v>
      </c>
      <c r="X707" s="124">
        <f ca="1"/>
        <v>0</v>
      </c>
      <c r="Y707" s="124">
        <f ca="1"/>
        <v>0</v>
      </c>
      <c r="AD707">
        <f t="shared" si="62"/>
        <v>0</v>
      </c>
      <c r="AE707">
        <f t="shared" si="63"/>
        <v>0</v>
      </c>
      <c r="AF707">
        <f t="shared" si="64"/>
        <v>0</v>
      </c>
    </row>
    <row r="708" spans="3:32" hidden="1" outlineLevel="1">
      <c r="C708" s="13" t="s">
        <v>37</v>
      </c>
      <c r="D708" s="49">
        <f t="shared" si="66"/>
        <v>698</v>
      </c>
      <c r="E708" s="42"/>
      <c r="F708" s="63"/>
      <c r="G708" s="51"/>
      <c r="H708" s="51"/>
      <c r="I708" s="58">
        <v>0</v>
      </c>
      <c r="J708" s="69">
        <v>0.1</v>
      </c>
      <c r="K708" s="58"/>
      <c r="L708" s="70">
        <f t="shared" si="67"/>
        <v>0</v>
      </c>
      <c r="M708" s="51"/>
      <c r="N708" s="51"/>
      <c r="O708" s="7"/>
      <c r="P708" s="101">
        <f t="shared" si="65"/>
        <v>698</v>
      </c>
      <c r="Q708" s="119" cm="1">
        <f t="array" aca="1" ref="Q708" ca="1">IF($J708=INDIRECT(ADDRESS(ROW(),MATCH("税率",$8:$8,0),2)),$L708-INDIRECT(ADDRESS(ROW(),MATCH("計算後税抜対象外",$8:$8,0),2))-INDIRECT(ADDRESS(ROW(),MATCH("税抜き対象外",$8:$8,0),2))-INDIRECT(ADDRESS(ROW(),MATCH("税抜確認額",$8:$8,0),2)),ROUNDDOWN(($I708-$K708)/(1+INDIRECT(ADDRESS(ROW(),MATCH("税率",$8:$8,0),2))),0)-INDIRECT(ADDRESS(ROW(),MATCH("計算後税抜対象外",$8:$8,0),2))-INDIRECT(ADDRESS(ROW(),MATCH("税抜き対象外",$8:$8,0),2))-INDIRECT(ADDRESS(ROW(),MATCH("税抜確認額",$8:$8,0),)))</f>
        <v>0</v>
      </c>
      <c r="R708" s="120">
        <v>0.1</v>
      </c>
      <c r="S708" s="125"/>
      <c r="T708" s="125"/>
      <c r="U708" s="125"/>
      <c r="V708" s="122"/>
      <c r="W708" s="124">
        <f ca="1"/>
        <v>0</v>
      </c>
      <c r="X708" s="124">
        <f ca="1"/>
        <v>0</v>
      </c>
      <c r="Y708" s="124">
        <f ca="1"/>
        <v>0</v>
      </c>
      <c r="AD708">
        <f t="shared" si="62"/>
        <v>0</v>
      </c>
      <c r="AE708">
        <f t="shared" si="63"/>
        <v>0</v>
      </c>
      <c r="AF708">
        <f t="shared" si="64"/>
        <v>0</v>
      </c>
    </row>
    <row r="709" spans="3:32" hidden="1" outlineLevel="1">
      <c r="C709" s="13" t="s">
        <v>37</v>
      </c>
      <c r="D709" s="49">
        <f t="shared" si="66"/>
        <v>699</v>
      </c>
      <c r="E709" s="42"/>
      <c r="F709" s="63"/>
      <c r="G709" s="51"/>
      <c r="H709" s="51"/>
      <c r="I709" s="58">
        <v>0</v>
      </c>
      <c r="J709" s="69">
        <v>0.1</v>
      </c>
      <c r="K709" s="58"/>
      <c r="L709" s="70">
        <f t="shared" si="67"/>
        <v>0</v>
      </c>
      <c r="M709" s="51"/>
      <c r="N709" s="51"/>
      <c r="O709" s="7"/>
      <c r="P709" s="101">
        <f t="shared" si="65"/>
        <v>699</v>
      </c>
      <c r="Q709" s="119" cm="1">
        <f t="array" aca="1" ref="Q709" ca="1">IF($J709=INDIRECT(ADDRESS(ROW(),MATCH("税率",$8:$8,0),2)),$L709-INDIRECT(ADDRESS(ROW(),MATCH("計算後税抜対象外",$8:$8,0),2))-INDIRECT(ADDRESS(ROW(),MATCH("税抜き対象外",$8:$8,0),2))-INDIRECT(ADDRESS(ROW(),MATCH("税抜確認額",$8:$8,0),2)),ROUNDDOWN(($I709-$K709)/(1+INDIRECT(ADDRESS(ROW(),MATCH("税率",$8:$8,0),2))),0)-INDIRECT(ADDRESS(ROW(),MATCH("計算後税抜対象外",$8:$8,0),2))-INDIRECT(ADDRESS(ROW(),MATCH("税抜き対象外",$8:$8,0),2))-INDIRECT(ADDRESS(ROW(),MATCH("税抜確認額",$8:$8,0),)))</f>
        <v>0</v>
      </c>
      <c r="R709" s="120">
        <v>0.1</v>
      </c>
      <c r="S709" s="125"/>
      <c r="T709" s="125"/>
      <c r="U709" s="125"/>
      <c r="V709" s="122"/>
      <c r="W709" s="124">
        <f ca="1"/>
        <v>0</v>
      </c>
      <c r="X709" s="124">
        <f ca="1"/>
        <v>0</v>
      </c>
      <c r="Y709" s="124">
        <f ca="1"/>
        <v>0</v>
      </c>
      <c r="AD709">
        <f t="shared" si="62"/>
        <v>0</v>
      </c>
      <c r="AE709">
        <f t="shared" si="63"/>
        <v>0</v>
      </c>
      <c r="AF709">
        <f t="shared" si="64"/>
        <v>0</v>
      </c>
    </row>
    <row r="710" spans="3:32" hidden="1" outlineLevel="1">
      <c r="C710" s="13" t="s">
        <v>37</v>
      </c>
      <c r="D710" s="49">
        <f t="shared" si="66"/>
        <v>700</v>
      </c>
      <c r="E710" s="42"/>
      <c r="F710" s="63"/>
      <c r="G710" s="51"/>
      <c r="H710" s="51"/>
      <c r="I710" s="58">
        <v>0</v>
      </c>
      <c r="J710" s="69">
        <v>0.1</v>
      </c>
      <c r="K710" s="58"/>
      <c r="L710" s="70">
        <f t="shared" si="67"/>
        <v>0</v>
      </c>
      <c r="M710" s="51"/>
      <c r="N710" s="51"/>
      <c r="O710" s="7"/>
      <c r="P710" s="101">
        <f t="shared" si="65"/>
        <v>700</v>
      </c>
      <c r="Q710" s="119" cm="1">
        <f t="array" aca="1" ref="Q710" ca="1">IF($J710=INDIRECT(ADDRESS(ROW(),MATCH("税率",$8:$8,0),2)),$L710-INDIRECT(ADDRESS(ROW(),MATCH("計算後税抜対象外",$8:$8,0),2))-INDIRECT(ADDRESS(ROW(),MATCH("税抜き対象外",$8:$8,0),2))-INDIRECT(ADDRESS(ROW(),MATCH("税抜確認額",$8:$8,0),2)),ROUNDDOWN(($I710-$K710)/(1+INDIRECT(ADDRESS(ROW(),MATCH("税率",$8:$8,0),2))),0)-INDIRECT(ADDRESS(ROW(),MATCH("計算後税抜対象外",$8:$8,0),2))-INDIRECT(ADDRESS(ROW(),MATCH("税抜き対象外",$8:$8,0),2))-INDIRECT(ADDRESS(ROW(),MATCH("税抜確認額",$8:$8,0),)))</f>
        <v>0</v>
      </c>
      <c r="R710" s="120">
        <v>0.1</v>
      </c>
      <c r="S710" s="125"/>
      <c r="T710" s="125"/>
      <c r="U710" s="125"/>
      <c r="V710" s="122"/>
      <c r="W710" s="124">
        <f ca="1"/>
        <v>0</v>
      </c>
      <c r="X710" s="124">
        <f ca="1"/>
        <v>0</v>
      </c>
      <c r="Y710" s="124">
        <f ca="1"/>
        <v>0</v>
      </c>
      <c r="AD710">
        <f t="shared" si="62"/>
        <v>0</v>
      </c>
      <c r="AE710">
        <f t="shared" si="63"/>
        <v>0</v>
      </c>
      <c r="AF710">
        <f t="shared" si="64"/>
        <v>0</v>
      </c>
    </row>
    <row r="711" spans="3:32" hidden="1" outlineLevel="1">
      <c r="C711" s="13" t="s">
        <v>37</v>
      </c>
      <c r="D711" s="49">
        <f t="shared" si="66"/>
        <v>701</v>
      </c>
      <c r="E711" s="42"/>
      <c r="F711" s="63"/>
      <c r="G711" s="51"/>
      <c r="H711" s="51"/>
      <c r="I711" s="58">
        <v>0</v>
      </c>
      <c r="J711" s="69">
        <v>0.1</v>
      </c>
      <c r="K711" s="58"/>
      <c r="L711" s="70">
        <f t="shared" si="67"/>
        <v>0</v>
      </c>
      <c r="M711" s="51"/>
      <c r="N711" s="51"/>
      <c r="O711" s="7"/>
      <c r="P711" s="101">
        <f t="shared" si="65"/>
        <v>701</v>
      </c>
      <c r="Q711" s="119" cm="1">
        <f t="array" aca="1" ref="Q711" ca="1">IF($J711=INDIRECT(ADDRESS(ROW(),MATCH("税率",$8:$8,0),2)),$L711-INDIRECT(ADDRESS(ROW(),MATCH("計算後税抜対象外",$8:$8,0),2))-INDIRECT(ADDRESS(ROW(),MATCH("税抜き対象外",$8:$8,0),2))-INDIRECT(ADDRESS(ROW(),MATCH("税抜確認額",$8:$8,0),2)),ROUNDDOWN(($I711-$K711)/(1+INDIRECT(ADDRESS(ROW(),MATCH("税率",$8:$8,0),2))),0)-INDIRECT(ADDRESS(ROW(),MATCH("計算後税抜対象外",$8:$8,0),2))-INDIRECT(ADDRESS(ROW(),MATCH("税抜き対象外",$8:$8,0),2))-INDIRECT(ADDRESS(ROW(),MATCH("税抜確認額",$8:$8,0),)))</f>
        <v>0</v>
      </c>
      <c r="R711" s="120">
        <v>0.1</v>
      </c>
      <c r="S711" s="125"/>
      <c r="T711" s="125"/>
      <c r="U711" s="125"/>
      <c r="V711" s="122"/>
      <c r="W711" s="124">
        <f ca="1"/>
        <v>0</v>
      </c>
      <c r="X711" s="124">
        <f ca="1"/>
        <v>0</v>
      </c>
      <c r="Y711" s="124">
        <f ca="1"/>
        <v>0</v>
      </c>
      <c r="AD711">
        <f t="shared" si="62"/>
        <v>0</v>
      </c>
      <c r="AE711">
        <f t="shared" si="63"/>
        <v>0</v>
      </c>
      <c r="AF711">
        <f t="shared" si="64"/>
        <v>0</v>
      </c>
    </row>
    <row r="712" spans="3:32" hidden="1" outlineLevel="1">
      <c r="C712" s="13" t="s">
        <v>37</v>
      </c>
      <c r="D712" s="49">
        <f t="shared" si="66"/>
        <v>702</v>
      </c>
      <c r="E712" s="42"/>
      <c r="F712" s="63"/>
      <c r="G712" s="51"/>
      <c r="H712" s="51"/>
      <c r="I712" s="58">
        <v>0</v>
      </c>
      <c r="J712" s="69">
        <v>0.1</v>
      </c>
      <c r="K712" s="58"/>
      <c r="L712" s="70">
        <f t="shared" si="67"/>
        <v>0</v>
      </c>
      <c r="M712" s="51"/>
      <c r="N712" s="51"/>
      <c r="O712" s="7"/>
      <c r="P712" s="101">
        <f t="shared" si="65"/>
        <v>702</v>
      </c>
      <c r="Q712" s="119" cm="1">
        <f t="array" aca="1" ref="Q712" ca="1">IF($J712=INDIRECT(ADDRESS(ROW(),MATCH("税率",$8:$8,0),2)),$L712-INDIRECT(ADDRESS(ROW(),MATCH("計算後税抜対象外",$8:$8,0),2))-INDIRECT(ADDRESS(ROW(),MATCH("税抜き対象外",$8:$8,0),2))-INDIRECT(ADDRESS(ROW(),MATCH("税抜確認額",$8:$8,0),2)),ROUNDDOWN(($I712-$K712)/(1+INDIRECT(ADDRESS(ROW(),MATCH("税率",$8:$8,0),2))),0)-INDIRECT(ADDRESS(ROW(),MATCH("計算後税抜対象外",$8:$8,0),2))-INDIRECT(ADDRESS(ROW(),MATCH("税抜き対象外",$8:$8,0),2))-INDIRECT(ADDRESS(ROW(),MATCH("税抜確認額",$8:$8,0),)))</f>
        <v>0</v>
      </c>
      <c r="R712" s="120">
        <v>0.1</v>
      </c>
      <c r="S712" s="125"/>
      <c r="T712" s="125"/>
      <c r="U712" s="125"/>
      <c r="V712" s="122"/>
      <c r="W712" s="124">
        <f ca="1"/>
        <v>0</v>
      </c>
      <c r="X712" s="124">
        <f ca="1"/>
        <v>0</v>
      </c>
      <c r="Y712" s="124">
        <f ca="1"/>
        <v>0</v>
      </c>
      <c r="AD712">
        <f t="shared" si="62"/>
        <v>0</v>
      </c>
      <c r="AE712">
        <f t="shared" si="63"/>
        <v>0</v>
      </c>
      <c r="AF712">
        <f t="shared" si="64"/>
        <v>0</v>
      </c>
    </row>
    <row r="713" spans="3:32" hidden="1" outlineLevel="1">
      <c r="C713" s="13" t="s">
        <v>37</v>
      </c>
      <c r="D713" s="49">
        <f t="shared" si="66"/>
        <v>703</v>
      </c>
      <c r="E713" s="42"/>
      <c r="F713" s="63"/>
      <c r="G713" s="51"/>
      <c r="H713" s="51"/>
      <c r="I713" s="58">
        <v>0</v>
      </c>
      <c r="J713" s="69">
        <v>0.1</v>
      </c>
      <c r="K713" s="58"/>
      <c r="L713" s="70">
        <f t="shared" si="67"/>
        <v>0</v>
      </c>
      <c r="M713" s="51"/>
      <c r="N713" s="51"/>
      <c r="O713" s="7"/>
      <c r="P713" s="101">
        <f t="shared" si="65"/>
        <v>703</v>
      </c>
      <c r="Q713" s="119" cm="1">
        <f t="array" aca="1" ref="Q713" ca="1">IF($J713=INDIRECT(ADDRESS(ROW(),MATCH("税率",$8:$8,0),2)),$L713-INDIRECT(ADDRESS(ROW(),MATCH("計算後税抜対象外",$8:$8,0),2))-INDIRECT(ADDRESS(ROW(),MATCH("税抜き対象外",$8:$8,0),2))-INDIRECT(ADDRESS(ROW(),MATCH("税抜確認額",$8:$8,0),2)),ROUNDDOWN(($I713-$K713)/(1+INDIRECT(ADDRESS(ROW(),MATCH("税率",$8:$8,0),2))),0)-INDIRECT(ADDRESS(ROW(),MATCH("計算後税抜対象外",$8:$8,0),2))-INDIRECT(ADDRESS(ROW(),MATCH("税抜き対象外",$8:$8,0),2))-INDIRECT(ADDRESS(ROW(),MATCH("税抜確認額",$8:$8,0),)))</f>
        <v>0</v>
      </c>
      <c r="R713" s="120">
        <v>0.1</v>
      </c>
      <c r="S713" s="125"/>
      <c r="T713" s="125"/>
      <c r="U713" s="125"/>
      <c r="V713" s="122"/>
      <c r="W713" s="124">
        <f ca="1"/>
        <v>0</v>
      </c>
      <c r="X713" s="124">
        <f ca="1"/>
        <v>0</v>
      </c>
      <c r="Y713" s="124">
        <f ca="1"/>
        <v>0</v>
      </c>
      <c r="AD713">
        <f t="shared" ref="AD713:AD776" si="68">IF(E713="",IF(OR(F713&lt;&gt;"",I713&lt;&gt;0)=TRUE,1,0),0)</f>
        <v>0</v>
      </c>
      <c r="AE713">
        <f t="shared" ref="AE713:AE776" si="69">IF(F713="",IF(OR(E713&lt;&gt;"",I713&lt;&gt;0)=TRUE,1,0),0)</f>
        <v>0</v>
      </c>
      <c r="AF713">
        <f t="shared" ref="AF713:AF776" si="70">IF(I713=0,IF(OR(E713&lt;&gt;"",F713&lt;&gt;"")=TRUE,1,0),0)</f>
        <v>0</v>
      </c>
    </row>
    <row r="714" spans="3:32" hidden="1" outlineLevel="1">
      <c r="C714" s="13" t="s">
        <v>37</v>
      </c>
      <c r="D714" s="49">
        <f t="shared" si="66"/>
        <v>704</v>
      </c>
      <c r="E714" s="42"/>
      <c r="F714" s="63"/>
      <c r="G714" s="51"/>
      <c r="H714" s="51"/>
      <c r="I714" s="58">
        <v>0</v>
      </c>
      <c r="J714" s="69">
        <v>0.1</v>
      </c>
      <c r="K714" s="58"/>
      <c r="L714" s="70">
        <f t="shared" si="67"/>
        <v>0</v>
      </c>
      <c r="M714" s="51"/>
      <c r="N714" s="51"/>
      <c r="O714" s="7"/>
      <c r="P714" s="101">
        <f t="shared" ref="P714:P777" si="71">$D714</f>
        <v>704</v>
      </c>
      <c r="Q714" s="119" cm="1">
        <f t="array" aca="1" ref="Q714" ca="1">IF($J714=INDIRECT(ADDRESS(ROW(),MATCH("税率",$8:$8,0),2)),$L714-INDIRECT(ADDRESS(ROW(),MATCH("計算後税抜対象外",$8:$8,0),2))-INDIRECT(ADDRESS(ROW(),MATCH("税抜き対象外",$8:$8,0),2))-INDIRECT(ADDRESS(ROW(),MATCH("税抜確認額",$8:$8,0),2)),ROUNDDOWN(($I714-$K714)/(1+INDIRECT(ADDRESS(ROW(),MATCH("税率",$8:$8,0),2))),0)-INDIRECT(ADDRESS(ROW(),MATCH("計算後税抜対象外",$8:$8,0),2))-INDIRECT(ADDRESS(ROW(),MATCH("税抜き対象外",$8:$8,0),2))-INDIRECT(ADDRESS(ROW(),MATCH("税抜確認額",$8:$8,0),)))</f>
        <v>0</v>
      </c>
      <c r="R714" s="120">
        <v>0.1</v>
      </c>
      <c r="S714" s="125"/>
      <c r="T714" s="125"/>
      <c r="U714" s="125"/>
      <c r="V714" s="122"/>
      <c r="W714" s="124">
        <f ca="1"/>
        <v>0</v>
      </c>
      <c r="X714" s="124">
        <f ca="1"/>
        <v>0</v>
      </c>
      <c r="Y714" s="124">
        <f ca="1"/>
        <v>0</v>
      </c>
      <c r="AD714">
        <f t="shared" si="68"/>
        <v>0</v>
      </c>
      <c r="AE714">
        <f t="shared" si="69"/>
        <v>0</v>
      </c>
      <c r="AF714">
        <f t="shared" si="70"/>
        <v>0</v>
      </c>
    </row>
    <row r="715" spans="3:32" hidden="1" outlineLevel="1">
      <c r="C715" s="13" t="s">
        <v>37</v>
      </c>
      <c r="D715" s="49">
        <f t="shared" si="66"/>
        <v>705</v>
      </c>
      <c r="E715" s="42"/>
      <c r="F715" s="63"/>
      <c r="G715" s="51"/>
      <c r="H715" s="51"/>
      <c r="I715" s="58">
        <v>0</v>
      </c>
      <c r="J715" s="69">
        <v>0.1</v>
      </c>
      <c r="K715" s="58"/>
      <c r="L715" s="70">
        <f t="shared" si="67"/>
        <v>0</v>
      </c>
      <c r="M715" s="51"/>
      <c r="N715" s="51"/>
      <c r="O715" s="7"/>
      <c r="P715" s="101">
        <f t="shared" si="71"/>
        <v>705</v>
      </c>
      <c r="Q715" s="119" cm="1">
        <f t="array" aca="1" ref="Q715" ca="1">IF($J715=INDIRECT(ADDRESS(ROW(),MATCH("税率",$8:$8,0),2)),$L715-INDIRECT(ADDRESS(ROW(),MATCH("計算後税抜対象外",$8:$8,0),2))-INDIRECT(ADDRESS(ROW(),MATCH("税抜き対象外",$8:$8,0),2))-INDIRECT(ADDRESS(ROW(),MATCH("税抜確認額",$8:$8,0),2)),ROUNDDOWN(($I715-$K715)/(1+INDIRECT(ADDRESS(ROW(),MATCH("税率",$8:$8,0),2))),0)-INDIRECT(ADDRESS(ROW(),MATCH("計算後税抜対象外",$8:$8,0),2))-INDIRECT(ADDRESS(ROW(),MATCH("税抜き対象外",$8:$8,0),2))-INDIRECT(ADDRESS(ROW(),MATCH("税抜確認額",$8:$8,0),)))</f>
        <v>0</v>
      </c>
      <c r="R715" s="120">
        <v>0.1</v>
      </c>
      <c r="S715" s="125"/>
      <c r="T715" s="125"/>
      <c r="U715" s="125"/>
      <c r="V715" s="122"/>
      <c r="W715" s="124">
        <f ca="1"/>
        <v>0</v>
      </c>
      <c r="X715" s="124">
        <f ca="1"/>
        <v>0</v>
      </c>
      <c r="Y715" s="124">
        <f ca="1"/>
        <v>0</v>
      </c>
      <c r="AD715">
        <f t="shared" si="68"/>
        <v>0</v>
      </c>
      <c r="AE715">
        <f t="shared" si="69"/>
        <v>0</v>
      </c>
      <c r="AF715">
        <f t="shared" si="70"/>
        <v>0</v>
      </c>
    </row>
    <row r="716" spans="3:32" hidden="1" outlineLevel="1">
      <c r="C716" s="13" t="s">
        <v>37</v>
      </c>
      <c r="D716" s="49">
        <f t="shared" si="66"/>
        <v>706</v>
      </c>
      <c r="E716" s="42"/>
      <c r="F716" s="63"/>
      <c r="G716" s="51"/>
      <c r="H716" s="51"/>
      <c r="I716" s="58">
        <v>0</v>
      </c>
      <c r="J716" s="69">
        <v>0.1</v>
      </c>
      <c r="K716" s="58"/>
      <c r="L716" s="70">
        <f t="shared" si="67"/>
        <v>0</v>
      </c>
      <c r="M716" s="51"/>
      <c r="N716" s="51"/>
      <c r="O716" s="7"/>
      <c r="P716" s="101">
        <f t="shared" si="71"/>
        <v>706</v>
      </c>
      <c r="Q716" s="119" cm="1">
        <f t="array" aca="1" ref="Q716" ca="1">IF($J716=INDIRECT(ADDRESS(ROW(),MATCH("税率",$8:$8,0),2)),$L716-INDIRECT(ADDRESS(ROW(),MATCH("計算後税抜対象外",$8:$8,0),2))-INDIRECT(ADDRESS(ROW(),MATCH("税抜き対象外",$8:$8,0),2))-INDIRECT(ADDRESS(ROW(),MATCH("税抜確認額",$8:$8,0),2)),ROUNDDOWN(($I716-$K716)/(1+INDIRECT(ADDRESS(ROW(),MATCH("税率",$8:$8,0),2))),0)-INDIRECT(ADDRESS(ROW(),MATCH("計算後税抜対象外",$8:$8,0),2))-INDIRECT(ADDRESS(ROW(),MATCH("税抜き対象外",$8:$8,0),2))-INDIRECT(ADDRESS(ROW(),MATCH("税抜確認額",$8:$8,0),)))</f>
        <v>0</v>
      </c>
      <c r="R716" s="120">
        <v>0.1</v>
      </c>
      <c r="S716" s="125"/>
      <c r="T716" s="125"/>
      <c r="U716" s="125"/>
      <c r="V716" s="122"/>
      <c r="W716" s="124">
        <f ca="1"/>
        <v>0</v>
      </c>
      <c r="X716" s="124">
        <f ca="1"/>
        <v>0</v>
      </c>
      <c r="Y716" s="124">
        <f ca="1"/>
        <v>0</v>
      </c>
      <c r="AD716">
        <f t="shared" si="68"/>
        <v>0</v>
      </c>
      <c r="AE716">
        <f t="shared" si="69"/>
        <v>0</v>
      </c>
      <c r="AF716">
        <f t="shared" si="70"/>
        <v>0</v>
      </c>
    </row>
    <row r="717" spans="3:32" hidden="1" outlineLevel="1">
      <c r="C717" s="13" t="s">
        <v>37</v>
      </c>
      <c r="D717" s="49">
        <f t="shared" si="66"/>
        <v>707</v>
      </c>
      <c r="E717" s="42"/>
      <c r="F717" s="63"/>
      <c r="G717" s="51"/>
      <c r="H717" s="51"/>
      <c r="I717" s="58">
        <v>0</v>
      </c>
      <c r="J717" s="69">
        <v>0.1</v>
      </c>
      <c r="K717" s="58"/>
      <c r="L717" s="70">
        <f t="shared" si="67"/>
        <v>0</v>
      </c>
      <c r="M717" s="51"/>
      <c r="N717" s="51"/>
      <c r="O717" s="7"/>
      <c r="P717" s="101">
        <f t="shared" si="71"/>
        <v>707</v>
      </c>
      <c r="Q717" s="119" cm="1">
        <f t="array" aca="1" ref="Q717" ca="1">IF($J717=INDIRECT(ADDRESS(ROW(),MATCH("税率",$8:$8,0),2)),$L717-INDIRECT(ADDRESS(ROW(),MATCH("計算後税抜対象外",$8:$8,0),2))-INDIRECT(ADDRESS(ROW(),MATCH("税抜き対象外",$8:$8,0),2))-INDIRECT(ADDRESS(ROW(),MATCH("税抜確認額",$8:$8,0),2)),ROUNDDOWN(($I717-$K717)/(1+INDIRECT(ADDRESS(ROW(),MATCH("税率",$8:$8,0),2))),0)-INDIRECT(ADDRESS(ROW(),MATCH("計算後税抜対象外",$8:$8,0),2))-INDIRECT(ADDRESS(ROW(),MATCH("税抜き対象外",$8:$8,0),2))-INDIRECT(ADDRESS(ROW(),MATCH("税抜確認額",$8:$8,0),)))</f>
        <v>0</v>
      </c>
      <c r="R717" s="120">
        <v>0.1</v>
      </c>
      <c r="S717" s="125"/>
      <c r="T717" s="125"/>
      <c r="U717" s="125"/>
      <c r="V717" s="122"/>
      <c r="W717" s="124">
        <f ca="1"/>
        <v>0</v>
      </c>
      <c r="X717" s="124">
        <f ca="1"/>
        <v>0</v>
      </c>
      <c r="Y717" s="124">
        <f ca="1"/>
        <v>0</v>
      </c>
      <c r="AD717">
        <f t="shared" si="68"/>
        <v>0</v>
      </c>
      <c r="AE717">
        <f t="shared" si="69"/>
        <v>0</v>
      </c>
      <c r="AF717">
        <f t="shared" si="70"/>
        <v>0</v>
      </c>
    </row>
    <row r="718" spans="3:32" hidden="1" outlineLevel="1">
      <c r="C718" s="13" t="s">
        <v>37</v>
      </c>
      <c r="D718" s="49">
        <f t="shared" si="66"/>
        <v>708</v>
      </c>
      <c r="E718" s="42"/>
      <c r="F718" s="63"/>
      <c r="G718" s="51"/>
      <c r="H718" s="51"/>
      <c r="I718" s="58">
        <v>0</v>
      </c>
      <c r="J718" s="69">
        <v>0.1</v>
      </c>
      <c r="K718" s="58"/>
      <c r="L718" s="70">
        <f t="shared" si="67"/>
        <v>0</v>
      </c>
      <c r="M718" s="51"/>
      <c r="N718" s="51"/>
      <c r="O718" s="7"/>
      <c r="P718" s="101">
        <f t="shared" si="71"/>
        <v>708</v>
      </c>
      <c r="Q718" s="119" cm="1">
        <f t="array" aca="1" ref="Q718" ca="1">IF($J718=INDIRECT(ADDRESS(ROW(),MATCH("税率",$8:$8,0),2)),$L718-INDIRECT(ADDRESS(ROW(),MATCH("計算後税抜対象外",$8:$8,0),2))-INDIRECT(ADDRESS(ROW(),MATCH("税抜き対象外",$8:$8,0),2))-INDIRECT(ADDRESS(ROW(),MATCH("税抜確認額",$8:$8,0),2)),ROUNDDOWN(($I718-$K718)/(1+INDIRECT(ADDRESS(ROW(),MATCH("税率",$8:$8,0),2))),0)-INDIRECT(ADDRESS(ROW(),MATCH("計算後税抜対象外",$8:$8,0),2))-INDIRECT(ADDRESS(ROW(),MATCH("税抜き対象外",$8:$8,0),2))-INDIRECT(ADDRESS(ROW(),MATCH("税抜確認額",$8:$8,0),)))</f>
        <v>0</v>
      </c>
      <c r="R718" s="120">
        <v>0.1</v>
      </c>
      <c r="S718" s="125"/>
      <c r="T718" s="125"/>
      <c r="U718" s="125"/>
      <c r="V718" s="122"/>
      <c r="W718" s="124">
        <f ca="1"/>
        <v>0</v>
      </c>
      <c r="X718" s="124">
        <f ca="1"/>
        <v>0</v>
      </c>
      <c r="Y718" s="124">
        <f ca="1"/>
        <v>0</v>
      </c>
      <c r="AD718">
        <f t="shared" si="68"/>
        <v>0</v>
      </c>
      <c r="AE718">
        <f t="shared" si="69"/>
        <v>0</v>
      </c>
      <c r="AF718">
        <f t="shared" si="70"/>
        <v>0</v>
      </c>
    </row>
    <row r="719" spans="3:32" hidden="1" outlineLevel="1">
      <c r="C719" s="13" t="s">
        <v>37</v>
      </c>
      <c r="D719" s="49">
        <f t="shared" si="66"/>
        <v>709</v>
      </c>
      <c r="E719" s="42"/>
      <c r="F719" s="63"/>
      <c r="G719" s="51"/>
      <c r="H719" s="51"/>
      <c r="I719" s="58">
        <v>0</v>
      </c>
      <c r="J719" s="69">
        <v>0.1</v>
      </c>
      <c r="K719" s="58"/>
      <c r="L719" s="70">
        <f t="shared" si="67"/>
        <v>0</v>
      </c>
      <c r="M719" s="51"/>
      <c r="N719" s="51"/>
      <c r="O719" s="7"/>
      <c r="P719" s="101">
        <f t="shared" si="71"/>
        <v>709</v>
      </c>
      <c r="Q719" s="119" cm="1">
        <f t="array" aca="1" ref="Q719" ca="1">IF($J719=INDIRECT(ADDRESS(ROW(),MATCH("税率",$8:$8,0),2)),$L719-INDIRECT(ADDRESS(ROW(),MATCH("計算後税抜対象外",$8:$8,0),2))-INDIRECT(ADDRESS(ROW(),MATCH("税抜き対象外",$8:$8,0),2))-INDIRECT(ADDRESS(ROW(),MATCH("税抜確認額",$8:$8,0),2)),ROUNDDOWN(($I719-$K719)/(1+INDIRECT(ADDRESS(ROW(),MATCH("税率",$8:$8,0),2))),0)-INDIRECT(ADDRESS(ROW(),MATCH("計算後税抜対象外",$8:$8,0),2))-INDIRECT(ADDRESS(ROW(),MATCH("税抜き対象外",$8:$8,0),2))-INDIRECT(ADDRESS(ROW(),MATCH("税抜確認額",$8:$8,0),)))</f>
        <v>0</v>
      </c>
      <c r="R719" s="120">
        <v>0.1</v>
      </c>
      <c r="S719" s="125"/>
      <c r="T719" s="125"/>
      <c r="U719" s="125"/>
      <c r="V719" s="122"/>
      <c r="W719" s="124">
        <f ca="1"/>
        <v>0</v>
      </c>
      <c r="X719" s="124">
        <f ca="1"/>
        <v>0</v>
      </c>
      <c r="Y719" s="124">
        <f ca="1"/>
        <v>0</v>
      </c>
      <c r="AD719">
        <f t="shared" si="68"/>
        <v>0</v>
      </c>
      <c r="AE719">
        <f t="shared" si="69"/>
        <v>0</v>
      </c>
      <c r="AF719">
        <f t="shared" si="70"/>
        <v>0</v>
      </c>
    </row>
    <row r="720" spans="3:32" hidden="1" outlineLevel="1">
      <c r="C720" s="13" t="s">
        <v>37</v>
      </c>
      <c r="D720" s="49">
        <f t="shared" si="66"/>
        <v>710</v>
      </c>
      <c r="E720" s="42"/>
      <c r="F720" s="63"/>
      <c r="G720" s="51"/>
      <c r="H720" s="51"/>
      <c r="I720" s="58">
        <v>0</v>
      </c>
      <c r="J720" s="69">
        <v>0.1</v>
      </c>
      <c r="K720" s="58"/>
      <c r="L720" s="70">
        <f t="shared" si="67"/>
        <v>0</v>
      </c>
      <c r="M720" s="51"/>
      <c r="N720" s="51"/>
      <c r="O720" s="7"/>
      <c r="P720" s="101">
        <f t="shared" si="71"/>
        <v>710</v>
      </c>
      <c r="Q720" s="119" cm="1">
        <f t="array" aca="1" ref="Q720" ca="1">IF($J720=INDIRECT(ADDRESS(ROW(),MATCH("税率",$8:$8,0),2)),$L720-INDIRECT(ADDRESS(ROW(),MATCH("計算後税抜対象外",$8:$8,0),2))-INDIRECT(ADDRESS(ROW(),MATCH("税抜き対象外",$8:$8,0),2))-INDIRECT(ADDRESS(ROW(),MATCH("税抜確認額",$8:$8,0),2)),ROUNDDOWN(($I720-$K720)/(1+INDIRECT(ADDRESS(ROW(),MATCH("税率",$8:$8,0),2))),0)-INDIRECT(ADDRESS(ROW(),MATCH("計算後税抜対象外",$8:$8,0),2))-INDIRECT(ADDRESS(ROW(),MATCH("税抜き対象外",$8:$8,0),2))-INDIRECT(ADDRESS(ROW(),MATCH("税抜確認額",$8:$8,0),)))</f>
        <v>0</v>
      </c>
      <c r="R720" s="120">
        <v>0.1</v>
      </c>
      <c r="S720" s="125"/>
      <c r="T720" s="125"/>
      <c r="U720" s="125"/>
      <c r="V720" s="122"/>
      <c r="W720" s="124">
        <f ca="1"/>
        <v>0</v>
      </c>
      <c r="X720" s="124">
        <f ca="1"/>
        <v>0</v>
      </c>
      <c r="Y720" s="124">
        <f ca="1"/>
        <v>0</v>
      </c>
      <c r="AD720">
        <f t="shared" si="68"/>
        <v>0</v>
      </c>
      <c r="AE720">
        <f t="shared" si="69"/>
        <v>0</v>
      </c>
      <c r="AF720">
        <f t="shared" si="70"/>
        <v>0</v>
      </c>
    </row>
    <row r="721" spans="3:32" hidden="1" outlineLevel="1">
      <c r="C721" s="13" t="s">
        <v>37</v>
      </c>
      <c r="D721" s="49">
        <f t="shared" si="66"/>
        <v>711</v>
      </c>
      <c r="E721" s="42"/>
      <c r="F721" s="63"/>
      <c r="G721" s="51"/>
      <c r="H721" s="51"/>
      <c r="I721" s="58">
        <v>0</v>
      </c>
      <c r="J721" s="69">
        <v>0.1</v>
      </c>
      <c r="K721" s="58"/>
      <c r="L721" s="70">
        <f t="shared" si="67"/>
        <v>0</v>
      </c>
      <c r="M721" s="51"/>
      <c r="N721" s="51"/>
      <c r="O721" s="7"/>
      <c r="P721" s="101">
        <f t="shared" si="71"/>
        <v>711</v>
      </c>
      <c r="Q721" s="119" cm="1">
        <f t="array" aca="1" ref="Q721" ca="1">IF($J721=INDIRECT(ADDRESS(ROW(),MATCH("税率",$8:$8,0),2)),$L721-INDIRECT(ADDRESS(ROW(),MATCH("計算後税抜対象外",$8:$8,0),2))-INDIRECT(ADDRESS(ROW(),MATCH("税抜き対象外",$8:$8,0),2))-INDIRECT(ADDRESS(ROW(),MATCH("税抜確認額",$8:$8,0),2)),ROUNDDOWN(($I721-$K721)/(1+INDIRECT(ADDRESS(ROW(),MATCH("税率",$8:$8,0),2))),0)-INDIRECT(ADDRESS(ROW(),MATCH("計算後税抜対象外",$8:$8,0),2))-INDIRECT(ADDRESS(ROW(),MATCH("税抜き対象外",$8:$8,0),2))-INDIRECT(ADDRESS(ROW(),MATCH("税抜確認額",$8:$8,0),)))</f>
        <v>0</v>
      </c>
      <c r="R721" s="120">
        <v>0.1</v>
      </c>
      <c r="S721" s="125"/>
      <c r="T721" s="125"/>
      <c r="U721" s="125"/>
      <c r="V721" s="122"/>
      <c r="W721" s="124">
        <f ca="1"/>
        <v>0</v>
      </c>
      <c r="X721" s="124">
        <f ca="1"/>
        <v>0</v>
      </c>
      <c r="Y721" s="124">
        <f ca="1"/>
        <v>0</v>
      </c>
      <c r="AD721">
        <f t="shared" si="68"/>
        <v>0</v>
      </c>
      <c r="AE721">
        <f t="shared" si="69"/>
        <v>0</v>
      </c>
      <c r="AF721">
        <f t="shared" si="70"/>
        <v>0</v>
      </c>
    </row>
    <row r="722" spans="3:32" hidden="1" outlineLevel="1">
      <c r="C722" s="13" t="s">
        <v>37</v>
      </c>
      <c r="D722" s="49">
        <f t="shared" si="66"/>
        <v>712</v>
      </c>
      <c r="E722" s="42"/>
      <c r="F722" s="63"/>
      <c r="G722" s="51"/>
      <c r="H722" s="51"/>
      <c r="I722" s="58">
        <v>0</v>
      </c>
      <c r="J722" s="69">
        <v>0.1</v>
      </c>
      <c r="K722" s="58"/>
      <c r="L722" s="70">
        <f t="shared" si="67"/>
        <v>0</v>
      </c>
      <c r="M722" s="51"/>
      <c r="N722" s="51"/>
      <c r="O722" s="7"/>
      <c r="P722" s="101">
        <f t="shared" si="71"/>
        <v>712</v>
      </c>
      <c r="Q722" s="119" cm="1">
        <f t="array" aca="1" ref="Q722" ca="1">IF($J722=INDIRECT(ADDRESS(ROW(),MATCH("税率",$8:$8,0),2)),$L722-INDIRECT(ADDRESS(ROW(),MATCH("計算後税抜対象外",$8:$8,0),2))-INDIRECT(ADDRESS(ROW(),MATCH("税抜き対象外",$8:$8,0),2))-INDIRECT(ADDRESS(ROW(),MATCH("税抜確認額",$8:$8,0),2)),ROUNDDOWN(($I722-$K722)/(1+INDIRECT(ADDRESS(ROW(),MATCH("税率",$8:$8,0),2))),0)-INDIRECT(ADDRESS(ROW(),MATCH("計算後税抜対象外",$8:$8,0),2))-INDIRECT(ADDRESS(ROW(),MATCH("税抜き対象外",$8:$8,0),2))-INDIRECT(ADDRESS(ROW(),MATCH("税抜確認額",$8:$8,0),)))</f>
        <v>0</v>
      </c>
      <c r="R722" s="120">
        <v>0.1</v>
      </c>
      <c r="S722" s="125"/>
      <c r="T722" s="125"/>
      <c r="U722" s="125"/>
      <c r="V722" s="122"/>
      <c r="W722" s="124">
        <f ca="1"/>
        <v>0</v>
      </c>
      <c r="X722" s="124">
        <f ca="1"/>
        <v>0</v>
      </c>
      <c r="Y722" s="124">
        <f ca="1"/>
        <v>0</v>
      </c>
      <c r="AD722">
        <f t="shared" si="68"/>
        <v>0</v>
      </c>
      <c r="AE722">
        <f t="shared" si="69"/>
        <v>0</v>
      </c>
      <c r="AF722">
        <f t="shared" si="70"/>
        <v>0</v>
      </c>
    </row>
    <row r="723" spans="3:32" hidden="1" outlineLevel="1">
      <c r="C723" s="13" t="s">
        <v>37</v>
      </c>
      <c r="D723" s="49">
        <f t="shared" si="66"/>
        <v>713</v>
      </c>
      <c r="E723" s="42"/>
      <c r="F723" s="63"/>
      <c r="G723" s="51"/>
      <c r="H723" s="51"/>
      <c r="I723" s="58">
        <v>0</v>
      </c>
      <c r="J723" s="69">
        <v>0.1</v>
      </c>
      <c r="K723" s="58"/>
      <c r="L723" s="70">
        <f t="shared" si="67"/>
        <v>0</v>
      </c>
      <c r="M723" s="51"/>
      <c r="N723" s="51"/>
      <c r="O723" s="7"/>
      <c r="P723" s="101">
        <f t="shared" si="71"/>
        <v>713</v>
      </c>
      <c r="Q723" s="119" cm="1">
        <f t="array" aca="1" ref="Q723" ca="1">IF($J723=INDIRECT(ADDRESS(ROW(),MATCH("税率",$8:$8,0),2)),$L723-INDIRECT(ADDRESS(ROW(),MATCH("計算後税抜対象外",$8:$8,0),2))-INDIRECT(ADDRESS(ROW(),MATCH("税抜き対象外",$8:$8,0),2))-INDIRECT(ADDRESS(ROW(),MATCH("税抜確認額",$8:$8,0),2)),ROUNDDOWN(($I723-$K723)/(1+INDIRECT(ADDRESS(ROW(),MATCH("税率",$8:$8,0),2))),0)-INDIRECT(ADDRESS(ROW(),MATCH("計算後税抜対象外",$8:$8,0),2))-INDIRECT(ADDRESS(ROW(),MATCH("税抜き対象外",$8:$8,0),2))-INDIRECT(ADDRESS(ROW(),MATCH("税抜確認額",$8:$8,0),)))</f>
        <v>0</v>
      </c>
      <c r="R723" s="120">
        <v>0.1</v>
      </c>
      <c r="S723" s="125"/>
      <c r="T723" s="125"/>
      <c r="U723" s="125"/>
      <c r="V723" s="122"/>
      <c r="W723" s="124">
        <f ca="1"/>
        <v>0</v>
      </c>
      <c r="X723" s="124">
        <f ca="1"/>
        <v>0</v>
      </c>
      <c r="Y723" s="124">
        <f ca="1"/>
        <v>0</v>
      </c>
      <c r="AD723">
        <f t="shared" si="68"/>
        <v>0</v>
      </c>
      <c r="AE723">
        <f t="shared" si="69"/>
        <v>0</v>
      </c>
      <c r="AF723">
        <f t="shared" si="70"/>
        <v>0</v>
      </c>
    </row>
    <row r="724" spans="3:32" hidden="1" outlineLevel="1">
      <c r="C724" s="13" t="s">
        <v>37</v>
      </c>
      <c r="D724" s="49">
        <f t="shared" si="66"/>
        <v>714</v>
      </c>
      <c r="E724" s="42"/>
      <c r="F724" s="63"/>
      <c r="G724" s="51"/>
      <c r="H724" s="51"/>
      <c r="I724" s="58">
        <v>0</v>
      </c>
      <c r="J724" s="69">
        <v>0.1</v>
      </c>
      <c r="K724" s="58"/>
      <c r="L724" s="70">
        <f t="shared" si="67"/>
        <v>0</v>
      </c>
      <c r="M724" s="51"/>
      <c r="N724" s="51"/>
      <c r="O724" s="7"/>
      <c r="P724" s="101">
        <f t="shared" si="71"/>
        <v>714</v>
      </c>
      <c r="Q724" s="119" cm="1">
        <f t="array" aca="1" ref="Q724" ca="1">IF($J724=INDIRECT(ADDRESS(ROW(),MATCH("税率",$8:$8,0),2)),$L724-INDIRECT(ADDRESS(ROW(),MATCH("計算後税抜対象外",$8:$8,0),2))-INDIRECT(ADDRESS(ROW(),MATCH("税抜き対象外",$8:$8,0),2))-INDIRECT(ADDRESS(ROW(),MATCH("税抜確認額",$8:$8,0),2)),ROUNDDOWN(($I724-$K724)/(1+INDIRECT(ADDRESS(ROW(),MATCH("税率",$8:$8,0),2))),0)-INDIRECT(ADDRESS(ROW(),MATCH("計算後税抜対象外",$8:$8,0),2))-INDIRECT(ADDRESS(ROW(),MATCH("税抜き対象外",$8:$8,0),2))-INDIRECT(ADDRESS(ROW(),MATCH("税抜確認額",$8:$8,0),)))</f>
        <v>0</v>
      </c>
      <c r="R724" s="120">
        <v>0.1</v>
      </c>
      <c r="S724" s="125"/>
      <c r="T724" s="125"/>
      <c r="U724" s="125"/>
      <c r="V724" s="122"/>
      <c r="W724" s="124">
        <f ca="1"/>
        <v>0</v>
      </c>
      <c r="X724" s="124">
        <f ca="1"/>
        <v>0</v>
      </c>
      <c r="Y724" s="124">
        <f ca="1"/>
        <v>0</v>
      </c>
      <c r="AD724">
        <f t="shared" si="68"/>
        <v>0</v>
      </c>
      <c r="AE724">
        <f t="shared" si="69"/>
        <v>0</v>
      </c>
      <c r="AF724">
        <f t="shared" si="70"/>
        <v>0</v>
      </c>
    </row>
    <row r="725" spans="3:32" hidden="1" outlineLevel="1">
      <c r="C725" s="13" t="s">
        <v>37</v>
      </c>
      <c r="D725" s="49">
        <f t="shared" si="66"/>
        <v>715</v>
      </c>
      <c r="E725" s="42"/>
      <c r="F725" s="63"/>
      <c r="G725" s="51"/>
      <c r="H725" s="51"/>
      <c r="I725" s="58">
        <v>0</v>
      </c>
      <c r="J725" s="69">
        <v>0.1</v>
      </c>
      <c r="K725" s="58"/>
      <c r="L725" s="70">
        <f t="shared" si="67"/>
        <v>0</v>
      </c>
      <c r="M725" s="51"/>
      <c r="N725" s="51"/>
      <c r="O725" s="7"/>
      <c r="P725" s="101">
        <f t="shared" si="71"/>
        <v>715</v>
      </c>
      <c r="Q725" s="119" cm="1">
        <f t="array" aca="1" ref="Q725" ca="1">IF($J725=INDIRECT(ADDRESS(ROW(),MATCH("税率",$8:$8,0),2)),$L725-INDIRECT(ADDRESS(ROW(),MATCH("計算後税抜対象外",$8:$8,0),2))-INDIRECT(ADDRESS(ROW(),MATCH("税抜き対象外",$8:$8,0),2))-INDIRECT(ADDRESS(ROW(),MATCH("税抜確認額",$8:$8,0),2)),ROUNDDOWN(($I725-$K725)/(1+INDIRECT(ADDRESS(ROW(),MATCH("税率",$8:$8,0),2))),0)-INDIRECT(ADDRESS(ROW(),MATCH("計算後税抜対象外",$8:$8,0),2))-INDIRECT(ADDRESS(ROW(),MATCH("税抜き対象外",$8:$8,0),2))-INDIRECT(ADDRESS(ROW(),MATCH("税抜確認額",$8:$8,0),)))</f>
        <v>0</v>
      </c>
      <c r="R725" s="120">
        <v>0.1</v>
      </c>
      <c r="S725" s="125"/>
      <c r="T725" s="125"/>
      <c r="U725" s="125"/>
      <c r="V725" s="122"/>
      <c r="W725" s="124">
        <f ca="1"/>
        <v>0</v>
      </c>
      <c r="X725" s="124">
        <f ca="1"/>
        <v>0</v>
      </c>
      <c r="Y725" s="124">
        <f ca="1"/>
        <v>0</v>
      </c>
      <c r="AD725">
        <f t="shared" si="68"/>
        <v>0</v>
      </c>
      <c r="AE725">
        <f t="shared" si="69"/>
        <v>0</v>
      </c>
      <c r="AF725">
        <f t="shared" si="70"/>
        <v>0</v>
      </c>
    </row>
    <row r="726" spans="3:32" hidden="1" outlineLevel="1">
      <c r="C726" s="13" t="s">
        <v>37</v>
      </c>
      <c r="D726" s="49">
        <f t="shared" si="66"/>
        <v>716</v>
      </c>
      <c r="E726" s="42"/>
      <c r="F726" s="63"/>
      <c r="G726" s="51"/>
      <c r="H726" s="51"/>
      <c r="I726" s="58">
        <v>0</v>
      </c>
      <c r="J726" s="69">
        <v>0.1</v>
      </c>
      <c r="K726" s="58"/>
      <c r="L726" s="70">
        <f t="shared" si="67"/>
        <v>0</v>
      </c>
      <c r="M726" s="51"/>
      <c r="N726" s="51"/>
      <c r="O726" s="7"/>
      <c r="P726" s="101">
        <f t="shared" si="71"/>
        <v>716</v>
      </c>
      <c r="Q726" s="119" cm="1">
        <f t="array" aca="1" ref="Q726" ca="1">IF($J726=INDIRECT(ADDRESS(ROW(),MATCH("税率",$8:$8,0),2)),$L726-INDIRECT(ADDRESS(ROW(),MATCH("計算後税抜対象外",$8:$8,0),2))-INDIRECT(ADDRESS(ROW(),MATCH("税抜き対象外",$8:$8,0),2))-INDIRECT(ADDRESS(ROW(),MATCH("税抜確認額",$8:$8,0),2)),ROUNDDOWN(($I726-$K726)/(1+INDIRECT(ADDRESS(ROW(),MATCH("税率",$8:$8,0),2))),0)-INDIRECT(ADDRESS(ROW(),MATCH("計算後税抜対象外",$8:$8,0),2))-INDIRECT(ADDRESS(ROW(),MATCH("税抜き対象外",$8:$8,0),2))-INDIRECT(ADDRESS(ROW(),MATCH("税抜確認額",$8:$8,0),)))</f>
        <v>0</v>
      </c>
      <c r="R726" s="120">
        <v>0.1</v>
      </c>
      <c r="S726" s="125"/>
      <c r="T726" s="125"/>
      <c r="U726" s="125"/>
      <c r="V726" s="122"/>
      <c r="W726" s="124">
        <f ca="1"/>
        <v>0</v>
      </c>
      <c r="X726" s="124">
        <f ca="1"/>
        <v>0</v>
      </c>
      <c r="Y726" s="124">
        <f ca="1"/>
        <v>0</v>
      </c>
      <c r="AD726">
        <f t="shared" si="68"/>
        <v>0</v>
      </c>
      <c r="AE726">
        <f t="shared" si="69"/>
        <v>0</v>
      </c>
      <c r="AF726">
        <f t="shared" si="70"/>
        <v>0</v>
      </c>
    </row>
    <row r="727" spans="3:32" hidden="1" outlineLevel="1">
      <c r="C727" s="13" t="s">
        <v>37</v>
      </c>
      <c r="D727" s="49">
        <f t="shared" si="66"/>
        <v>717</v>
      </c>
      <c r="E727" s="42"/>
      <c r="F727" s="63"/>
      <c r="G727" s="51"/>
      <c r="H727" s="51"/>
      <c r="I727" s="58">
        <v>0</v>
      </c>
      <c r="J727" s="69">
        <v>0.1</v>
      </c>
      <c r="K727" s="58"/>
      <c r="L727" s="70">
        <f t="shared" si="67"/>
        <v>0</v>
      </c>
      <c r="M727" s="51"/>
      <c r="N727" s="51"/>
      <c r="O727" s="7"/>
      <c r="P727" s="101">
        <f t="shared" si="71"/>
        <v>717</v>
      </c>
      <c r="Q727" s="119" cm="1">
        <f t="array" aca="1" ref="Q727" ca="1">IF($J727=INDIRECT(ADDRESS(ROW(),MATCH("税率",$8:$8,0),2)),$L727-INDIRECT(ADDRESS(ROW(),MATCH("計算後税抜対象外",$8:$8,0),2))-INDIRECT(ADDRESS(ROW(),MATCH("税抜き対象外",$8:$8,0),2))-INDIRECT(ADDRESS(ROW(),MATCH("税抜確認額",$8:$8,0),2)),ROUNDDOWN(($I727-$K727)/(1+INDIRECT(ADDRESS(ROW(),MATCH("税率",$8:$8,0),2))),0)-INDIRECT(ADDRESS(ROW(),MATCH("計算後税抜対象外",$8:$8,0),2))-INDIRECT(ADDRESS(ROW(),MATCH("税抜き対象外",$8:$8,0),2))-INDIRECT(ADDRESS(ROW(),MATCH("税抜確認額",$8:$8,0),)))</f>
        <v>0</v>
      </c>
      <c r="R727" s="120">
        <v>0.1</v>
      </c>
      <c r="S727" s="125"/>
      <c r="T727" s="125"/>
      <c r="U727" s="125"/>
      <c r="V727" s="122"/>
      <c r="W727" s="124">
        <f ca="1"/>
        <v>0</v>
      </c>
      <c r="X727" s="124">
        <f ca="1"/>
        <v>0</v>
      </c>
      <c r="Y727" s="124">
        <f ca="1"/>
        <v>0</v>
      </c>
      <c r="AD727">
        <f t="shared" si="68"/>
        <v>0</v>
      </c>
      <c r="AE727">
        <f t="shared" si="69"/>
        <v>0</v>
      </c>
      <c r="AF727">
        <f t="shared" si="70"/>
        <v>0</v>
      </c>
    </row>
    <row r="728" spans="3:32" hidden="1" outlineLevel="1">
      <c r="C728" s="13" t="s">
        <v>37</v>
      </c>
      <c r="D728" s="49">
        <f t="shared" si="66"/>
        <v>718</v>
      </c>
      <c r="E728" s="42"/>
      <c r="F728" s="63"/>
      <c r="G728" s="51"/>
      <c r="H728" s="51"/>
      <c r="I728" s="58">
        <v>0</v>
      </c>
      <c r="J728" s="69">
        <v>0.1</v>
      </c>
      <c r="K728" s="58"/>
      <c r="L728" s="70">
        <f t="shared" si="67"/>
        <v>0</v>
      </c>
      <c r="M728" s="51"/>
      <c r="N728" s="51"/>
      <c r="O728" s="7"/>
      <c r="P728" s="101">
        <f t="shared" si="71"/>
        <v>718</v>
      </c>
      <c r="Q728" s="119" cm="1">
        <f t="array" aca="1" ref="Q728" ca="1">IF($J728=INDIRECT(ADDRESS(ROW(),MATCH("税率",$8:$8,0),2)),$L728-INDIRECT(ADDRESS(ROW(),MATCH("計算後税抜対象外",$8:$8,0),2))-INDIRECT(ADDRESS(ROW(),MATCH("税抜き対象外",$8:$8,0),2))-INDIRECT(ADDRESS(ROW(),MATCH("税抜確認額",$8:$8,0),2)),ROUNDDOWN(($I728-$K728)/(1+INDIRECT(ADDRESS(ROW(),MATCH("税率",$8:$8,0),2))),0)-INDIRECT(ADDRESS(ROW(),MATCH("計算後税抜対象外",$8:$8,0),2))-INDIRECT(ADDRESS(ROW(),MATCH("税抜き対象外",$8:$8,0),2))-INDIRECT(ADDRESS(ROW(),MATCH("税抜確認額",$8:$8,0),)))</f>
        <v>0</v>
      </c>
      <c r="R728" s="120">
        <v>0.1</v>
      </c>
      <c r="S728" s="125"/>
      <c r="T728" s="125"/>
      <c r="U728" s="125"/>
      <c r="V728" s="122"/>
      <c r="W728" s="124">
        <f ca="1"/>
        <v>0</v>
      </c>
      <c r="X728" s="124">
        <f ca="1"/>
        <v>0</v>
      </c>
      <c r="Y728" s="124">
        <f ca="1"/>
        <v>0</v>
      </c>
      <c r="AD728">
        <f t="shared" si="68"/>
        <v>0</v>
      </c>
      <c r="AE728">
        <f t="shared" si="69"/>
        <v>0</v>
      </c>
      <c r="AF728">
        <f t="shared" si="70"/>
        <v>0</v>
      </c>
    </row>
    <row r="729" spans="3:32" hidden="1" outlineLevel="1">
      <c r="C729" s="13" t="s">
        <v>37</v>
      </c>
      <c r="D729" s="49">
        <f t="shared" si="66"/>
        <v>719</v>
      </c>
      <c r="E729" s="42"/>
      <c r="F729" s="63"/>
      <c r="G729" s="51"/>
      <c r="H729" s="51"/>
      <c r="I729" s="58">
        <v>0</v>
      </c>
      <c r="J729" s="69">
        <v>0.1</v>
      </c>
      <c r="K729" s="58"/>
      <c r="L729" s="70">
        <f t="shared" si="67"/>
        <v>0</v>
      </c>
      <c r="M729" s="51"/>
      <c r="N729" s="51"/>
      <c r="O729" s="7"/>
      <c r="P729" s="101">
        <f t="shared" si="71"/>
        <v>719</v>
      </c>
      <c r="Q729" s="119" cm="1">
        <f t="array" aca="1" ref="Q729" ca="1">IF($J729=INDIRECT(ADDRESS(ROW(),MATCH("税率",$8:$8,0),2)),$L729-INDIRECT(ADDRESS(ROW(),MATCH("計算後税抜対象外",$8:$8,0),2))-INDIRECT(ADDRESS(ROW(),MATCH("税抜き対象外",$8:$8,0),2))-INDIRECT(ADDRESS(ROW(),MATCH("税抜確認額",$8:$8,0),2)),ROUNDDOWN(($I729-$K729)/(1+INDIRECT(ADDRESS(ROW(),MATCH("税率",$8:$8,0),2))),0)-INDIRECT(ADDRESS(ROW(),MATCH("計算後税抜対象外",$8:$8,0),2))-INDIRECT(ADDRESS(ROW(),MATCH("税抜き対象外",$8:$8,0),2))-INDIRECT(ADDRESS(ROW(),MATCH("税抜確認額",$8:$8,0),)))</f>
        <v>0</v>
      </c>
      <c r="R729" s="120">
        <v>0.1</v>
      </c>
      <c r="S729" s="125"/>
      <c r="T729" s="125"/>
      <c r="U729" s="125"/>
      <c r="V729" s="122"/>
      <c r="W729" s="124">
        <f ca="1"/>
        <v>0</v>
      </c>
      <c r="X729" s="124">
        <f ca="1"/>
        <v>0</v>
      </c>
      <c r="Y729" s="124">
        <f ca="1"/>
        <v>0</v>
      </c>
      <c r="AD729">
        <f t="shared" si="68"/>
        <v>0</v>
      </c>
      <c r="AE729">
        <f t="shared" si="69"/>
        <v>0</v>
      </c>
      <c r="AF729">
        <f t="shared" si="70"/>
        <v>0</v>
      </c>
    </row>
    <row r="730" spans="3:32" hidden="1" outlineLevel="1">
      <c r="C730" s="13" t="s">
        <v>37</v>
      </c>
      <c r="D730" s="49">
        <f t="shared" si="66"/>
        <v>720</v>
      </c>
      <c r="E730" s="42"/>
      <c r="F730" s="63"/>
      <c r="G730" s="51"/>
      <c r="H730" s="51"/>
      <c r="I730" s="58">
        <v>0</v>
      </c>
      <c r="J730" s="69">
        <v>0.1</v>
      </c>
      <c r="K730" s="58"/>
      <c r="L730" s="70">
        <f t="shared" si="67"/>
        <v>0</v>
      </c>
      <c r="M730" s="51"/>
      <c r="N730" s="51"/>
      <c r="O730" s="7"/>
      <c r="P730" s="101">
        <f t="shared" si="71"/>
        <v>720</v>
      </c>
      <c r="Q730" s="119" cm="1">
        <f t="array" aca="1" ref="Q730" ca="1">IF($J730=INDIRECT(ADDRESS(ROW(),MATCH("税率",$8:$8,0),2)),$L730-INDIRECT(ADDRESS(ROW(),MATCH("計算後税抜対象外",$8:$8,0),2))-INDIRECT(ADDRESS(ROW(),MATCH("税抜き対象外",$8:$8,0),2))-INDIRECT(ADDRESS(ROW(),MATCH("税抜確認額",$8:$8,0),2)),ROUNDDOWN(($I730-$K730)/(1+INDIRECT(ADDRESS(ROW(),MATCH("税率",$8:$8,0),2))),0)-INDIRECT(ADDRESS(ROW(),MATCH("計算後税抜対象外",$8:$8,0),2))-INDIRECT(ADDRESS(ROW(),MATCH("税抜き対象外",$8:$8,0),2))-INDIRECT(ADDRESS(ROW(),MATCH("税抜確認額",$8:$8,0),)))</f>
        <v>0</v>
      </c>
      <c r="R730" s="120">
        <v>0.1</v>
      </c>
      <c r="S730" s="125"/>
      <c r="T730" s="125"/>
      <c r="U730" s="125"/>
      <c r="V730" s="122"/>
      <c r="W730" s="124">
        <f ca="1"/>
        <v>0</v>
      </c>
      <c r="X730" s="124">
        <f ca="1"/>
        <v>0</v>
      </c>
      <c r="Y730" s="124">
        <f ca="1"/>
        <v>0</v>
      </c>
      <c r="AD730">
        <f t="shared" si="68"/>
        <v>0</v>
      </c>
      <c r="AE730">
        <f t="shared" si="69"/>
        <v>0</v>
      </c>
      <c r="AF730">
        <f t="shared" si="70"/>
        <v>0</v>
      </c>
    </row>
    <row r="731" spans="3:32" hidden="1" outlineLevel="1">
      <c r="C731" s="13" t="s">
        <v>37</v>
      </c>
      <c r="D731" s="49">
        <f t="shared" si="66"/>
        <v>721</v>
      </c>
      <c r="E731" s="42"/>
      <c r="F731" s="63"/>
      <c r="G731" s="51"/>
      <c r="H731" s="51"/>
      <c r="I731" s="58">
        <v>0</v>
      </c>
      <c r="J731" s="69">
        <v>0.1</v>
      </c>
      <c r="K731" s="58"/>
      <c r="L731" s="70">
        <f t="shared" si="67"/>
        <v>0</v>
      </c>
      <c r="M731" s="51"/>
      <c r="N731" s="51"/>
      <c r="O731" s="7"/>
      <c r="P731" s="101">
        <f t="shared" si="71"/>
        <v>721</v>
      </c>
      <c r="Q731" s="119" cm="1">
        <f t="array" aca="1" ref="Q731" ca="1">IF($J731=INDIRECT(ADDRESS(ROW(),MATCH("税率",$8:$8,0),2)),$L731-INDIRECT(ADDRESS(ROW(),MATCH("計算後税抜対象外",$8:$8,0),2))-INDIRECT(ADDRESS(ROW(),MATCH("税抜き対象外",$8:$8,0),2))-INDIRECT(ADDRESS(ROW(),MATCH("税抜確認額",$8:$8,0),2)),ROUNDDOWN(($I731-$K731)/(1+INDIRECT(ADDRESS(ROW(),MATCH("税率",$8:$8,0),2))),0)-INDIRECT(ADDRESS(ROW(),MATCH("計算後税抜対象外",$8:$8,0),2))-INDIRECT(ADDRESS(ROW(),MATCH("税抜き対象外",$8:$8,0),2))-INDIRECT(ADDRESS(ROW(),MATCH("税抜確認額",$8:$8,0),)))</f>
        <v>0</v>
      </c>
      <c r="R731" s="120">
        <v>0.1</v>
      </c>
      <c r="S731" s="125"/>
      <c r="T731" s="125"/>
      <c r="U731" s="125"/>
      <c r="V731" s="122"/>
      <c r="W731" s="124">
        <f ca="1"/>
        <v>0</v>
      </c>
      <c r="X731" s="124">
        <f ca="1"/>
        <v>0</v>
      </c>
      <c r="Y731" s="124">
        <f ca="1"/>
        <v>0</v>
      </c>
      <c r="AD731">
        <f t="shared" si="68"/>
        <v>0</v>
      </c>
      <c r="AE731">
        <f t="shared" si="69"/>
        <v>0</v>
      </c>
      <c r="AF731">
        <f t="shared" si="70"/>
        <v>0</v>
      </c>
    </row>
    <row r="732" spans="3:32" hidden="1" outlineLevel="1">
      <c r="C732" s="13" t="s">
        <v>37</v>
      </c>
      <c r="D732" s="49">
        <f t="shared" si="66"/>
        <v>722</v>
      </c>
      <c r="E732" s="42"/>
      <c r="F732" s="63"/>
      <c r="G732" s="51"/>
      <c r="H732" s="51"/>
      <c r="I732" s="58">
        <v>0</v>
      </c>
      <c r="J732" s="69">
        <v>0.1</v>
      </c>
      <c r="K732" s="58"/>
      <c r="L732" s="70">
        <f t="shared" si="67"/>
        <v>0</v>
      </c>
      <c r="M732" s="51"/>
      <c r="N732" s="51"/>
      <c r="O732" s="7"/>
      <c r="P732" s="101">
        <f t="shared" si="71"/>
        <v>722</v>
      </c>
      <c r="Q732" s="119" cm="1">
        <f t="array" aca="1" ref="Q732" ca="1">IF($J732=INDIRECT(ADDRESS(ROW(),MATCH("税率",$8:$8,0),2)),$L732-INDIRECT(ADDRESS(ROW(),MATCH("計算後税抜対象外",$8:$8,0),2))-INDIRECT(ADDRESS(ROW(),MATCH("税抜き対象外",$8:$8,0),2))-INDIRECT(ADDRESS(ROW(),MATCH("税抜確認額",$8:$8,0),2)),ROUNDDOWN(($I732-$K732)/(1+INDIRECT(ADDRESS(ROW(),MATCH("税率",$8:$8,0),2))),0)-INDIRECT(ADDRESS(ROW(),MATCH("計算後税抜対象外",$8:$8,0),2))-INDIRECT(ADDRESS(ROW(),MATCH("税抜き対象外",$8:$8,0),2))-INDIRECT(ADDRESS(ROW(),MATCH("税抜確認額",$8:$8,0),)))</f>
        <v>0</v>
      </c>
      <c r="R732" s="120">
        <v>0.1</v>
      </c>
      <c r="S732" s="125"/>
      <c r="T732" s="125"/>
      <c r="U732" s="125"/>
      <c r="V732" s="122"/>
      <c r="W732" s="124">
        <f ca="1"/>
        <v>0</v>
      </c>
      <c r="X732" s="124">
        <f ca="1"/>
        <v>0</v>
      </c>
      <c r="Y732" s="124">
        <f ca="1"/>
        <v>0</v>
      </c>
      <c r="AD732">
        <f t="shared" si="68"/>
        <v>0</v>
      </c>
      <c r="AE732">
        <f t="shared" si="69"/>
        <v>0</v>
      </c>
      <c r="AF732">
        <f t="shared" si="70"/>
        <v>0</v>
      </c>
    </row>
    <row r="733" spans="3:32" hidden="1" outlineLevel="1">
      <c r="C733" s="13" t="s">
        <v>37</v>
      </c>
      <c r="D733" s="49">
        <f t="shared" si="66"/>
        <v>723</v>
      </c>
      <c r="E733" s="42"/>
      <c r="F733" s="63"/>
      <c r="G733" s="51"/>
      <c r="H733" s="51"/>
      <c r="I733" s="58">
        <v>0</v>
      </c>
      <c r="J733" s="69">
        <v>0.1</v>
      </c>
      <c r="K733" s="58"/>
      <c r="L733" s="70">
        <f t="shared" si="67"/>
        <v>0</v>
      </c>
      <c r="M733" s="51"/>
      <c r="N733" s="51"/>
      <c r="O733" s="7"/>
      <c r="P733" s="101">
        <f t="shared" si="71"/>
        <v>723</v>
      </c>
      <c r="Q733" s="119" cm="1">
        <f t="array" aca="1" ref="Q733" ca="1">IF($J733=INDIRECT(ADDRESS(ROW(),MATCH("税率",$8:$8,0),2)),$L733-INDIRECT(ADDRESS(ROW(),MATCH("計算後税抜対象外",$8:$8,0),2))-INDIRECT(ADDRESS(ROW(),MATCH("税抜き対象外",$8:$8,0),2))-INDIRECT(ADDRESS(ROW(),MATCH("税抜確認額",$8:$8,0),2)),ROUNDDOWN(($I733-$K733)/(1+INDIRECT(ADDRESS(ROW(),MATCH("税率",$8:$8,0),2))),0)-INDIRECT(ADDRESS(ROW(),MATCH("計算後税抜対象外",$8:$8,0),2))-INDIRECT(ADDRESS(ROW(),MATCH("税抜き対象外",$8:$8,0),2))-INDIRECT(ADDRESS(ROW(),MATCH("税抜確認額",$8:$8,0),)))</f>
        <v>0</v>
      </c>
      <c r="R733" s="120">
        <v>0.1</v>
      </c>
      <c r="S733" s="125"/>
      <c r="T733" s="125"/>
      <c r="U733" s="125"/>
      <c r="V733" s="122"/>
      <c r="W733" s="124">
        <f ca="1"/>
        <v>0</v>
      </c>
      <c r="X733" s="124">
        <f ca="1"/>
        <v>0</v>
      </c>
      <c r="Y733" s="124">
        <f ca="1"/>
        <v>0</v>
      </c>
      <c r="AD733">
        <f t="shared" si="68"/>
        <v>0</v>
      </c>
      <c r="AE733">
        <f t="shared" si="69"/>
        <v>0</v>
      </c>
      <c r="AF733">
        <f t="shared" si="70"/>
        <v>0</v>
      </c>
    </row>
    <row r="734" spans="3:32" hidden="1" outlineLevel="1">
      <c r="C734" s="13" t="s">
        <v>37</v>
      </c>
      <c r="D734" s="49">
        <f t="shared" si="66"/>
        <v>724</v>
      </c>
      <c r="E734" s="42"/>
      <c r="F734" s="63"/>
      <c r="G734" s="51"/>
      <c r="H734" s="51"/>
      <c r="I734" s="58">
        <v>0</v>
      </c>
      <c r="J734" s="69">
        <v>0.1</v>
      </c>
      <c r="K734" s="58"/>
      <c r="L734" s="70">
        <f t="shared" si="67"/>
        <v>0</v>
      </c>
      <c r="M734" s="51"/>
      <c r="N734" s="51"/>
      <c r="O734" s="7"/>
      <c r="P734" s="101">
        <f t="shared" si="71"/>
        <v>724</v>
      </c>
      <c r="Q734" s="119" cm="1">
        <f t="array" aca="1" ref="Q734" ca="1">IF($J734=INDIRECT(ADDRESS(ROW(),MATCH("税率",$8:$8,0),2)),$L734-INDIRECT(ADDRESS(ROW(),MATCH("計算後税抜対象外",$8:$8,0),2))-INDIRECT(ADDRESS(ROW(),MATCH("税抜き対象外",$8:$8,0),2))-INDIRECT(ADDRESS(ROW(),MATCH("税抜確認額",$8:$8,0),2)),ROUNDDOWN(($I734-$K734)/(1+INDIRECT(ADDRESS(ROW(),MATCH("税率",$8:$8,0),2))),0)-INDIRECT(ADDRESS(ROW(),MATCH("計算後税抜対象外",$8:$8,0),2))-INDIRECT(ADDRESS(ROW(),MATCH("税抜き対象外",$8:$8,0),2))-INDIRECT(ADDRESS(ROW(),MATCH("税抜確認額",$8:$8,0),)))</f>
        <v>0</v>
      </c>
      <c r="R734" s="120">
        <v>0.1</v>
      </c>
      <c r="S734" s="125"/>
      <c r="T734" s="125"/>
      <c r="U734" s="125"/>
      <c r="V734" s="122"/>
      <c r="W734" s="124">
        <f ca="1"/>
        <v>0</v>
      </c>
      <c r="X734" s="124">
        <f ca="1"/>
        <v>0</v>
      </c>
      <c r="Y734" s="124">
        <f ca="1"/>
        <v>0</v>
      </c>
      <c r="AD734">
        <f t="shared" si="68"/>
        <v>0</v>
      </c>
      <c r="AE734">
        <f t="shared" si="69"/>
        <v>0</v>
      </c>
      <c r="AF734">
        <f t="shared" si="70"/>
        <v>0</v>
      </c>
    </row>
    <row r="735" spans="3:32" hidden="1" outlineLevel="1">
      <c r="C735" s="13" t="s">
        <v>37</v>
      </c>
      <c r="D735" s="49">
        <f t="shared" si="66"/>
        <v>725</v>
      </c>
      <c r="E735" s="42"/>
      <c r="F735" s="63"/>
      <c r="G735" s="51"/>
      <c r="H735" s="51"/>
      <c r="I735" s="58">
        <v>0</v>
      </c>
      <c r="J735" s="69">
        <v>0.1</v>
      </c>
      <c r="K735" s="58"/>
      <c r="L735" s="70">
        <f t="shared" si="67"/>
        <v>0</v>
      </c>
      <c r="M735" s="51"/>
      <c r="N735" s="51"/>
      <c r="O735" s="7"/>
      <c r="P735" s="101">
        <f t="shared" si="71"/>
        <v>725</v>
      </c>
      <c r="Q735" s="119" cm="1">
        <f t="array" aca="1" ref="Q735" ca="1">IF($J735=INDIRECT(ADDRESS(ROW(),MATCH("税率",$8:$8,0),2)),$L735-INDIRECT(ADDRESS(ROW(),MATCH("計算後税抜対象外",$8:$8,0),2))-INDIRECT(ADDRESS(ROW(),MATCH("税抜き対象外",$8:$8,0),2))-INDIRECT(ADDRESS(ROW(),MATCH("税抜確認額",$8:$8,0),2)),ROUNDDOWN(($I735-$K735)/(1+INDIRECT(ADDRESS(ROW(),MATCH("税率",$8:$8,0),2))),0)-INDIRECT(ADDRESS(ROW(),MATCH("計算後税抜対象外",$8:$8,0),2))-INDIRECT(ADDRESS(ROW(),MATCH("税抜き対象外",$8:$8,0),2))-INDIRECT(ADDRESS(ROW(),MATCH("税抜確認額",$8:$8,0),)))</f>
        <v>0</v>
      </c>
      <c r="R735" s="120">
        <v>0.1</v>
      </c>
      <c r="S735" s="125"/>
      <c r="T735" s="125"/>
      <c r="U735" s="125"/>
      <c r="V735" s="122"/>
      <c r="W735" s="124">
        <f ca="1"/>
        <v>0</v>
      </c>
      <c r="X735" s="124">
        <f ca="1"/>
        <v>0</v>
      </c>
      <c r="Y735" s="124">
        <f ca="1"/>
        <v>0</v>
      </c>
      <c r="AD735">
        <f t="shared" si="68"/>
        <v>0</v>
      </c>
      <c r="AE735">
        <f t="shared" si="69"/>
        <v>0</v>
      </c>
      <c r="AF735">
        <f t="shared" si="70"/>
        <v>0</v>
      </c>
    </row>
    <row r="736" spans="3:32" hidden="1" outlineLevel="1">
      <c r="C736" s="13" t="s">
        <v>37</v>
      </c>
      <c r="D736" s="49">
        <f t="shared" si="66"/>
        <v>726</v>
      </c>
      <c r="E736" s="42"/>
      <c r="F736" s="63"/>
      <c r="G736" s="51"/>
      <c r="H736" s="51"/>
      <c r="I736" s="58">
        <v>0</v>
      </c>
      <c r="J736" s="69">
        <v>0.1</v>
      </c>
      <c r="K736" s="58"/>
      <c r="L736" s="70">
        <f t="shared" si="67"/>
        <v>0</v>
      </c>
      <c r="M736" s="51"/>
      <c r="N736" s="51"/>
      <c r="O736" s="7"/>
      <c r="P736" s="101">
        <f t="shared" si="71"/>
        <v>726</v>
      </c>
      <c r="Q736" s="119" cm="1">
        <f t="array" aca="1" ref="Q736" ca="1">IF($J736=INDIRECT(ADDRESS(ROW(),MATCH("税率",$8:$8,0),2)),$L736-INDIRECT(ADDRESS(ROW(),MATCH("計算後税抜対象外",$8:$8,0),2))-INDIRECT(ADDRESS(ROW(),MATCH("税抜き対象外",$8:$8,0),2))-INDIRECT(ADDRESS(ROW(),MATCH("税抜確認額",$8:$8,0),2)),ROUNDDOWN(($I736-$K736)/(1+INDIRECT(ADDRESS(ROW(),MATCH("税率",$8:$8,0),2))),0)-INDIRECT(ADDRESS(ROW(),MATCH("計算後税抜対象外",$8:$8,0),2))-INDIRECT(ADDRESS(ROW(),MATCH("税抜き対象外",$8:$8,0),2))-INDIRECT(ADDRESS(ROW(),MATCH("税抜確認額",$8:$8,0),)))</f>
        <v>0</v>
      </c>
      <c r="R736" s="120">
        <v>0.1</v>
      </c>
      <c r="S736" s="125"/>
      <c r="T736" s="125"/>
      <c r="U736" s="125"/>
      <c r="V736" s="122"/>
      <c r="W736" s="124">
        <f ca="1"/>
        <v>0</v>
      </c>
      <c r="X736" s="124">
        <f ca="1"/>
        <v>0</v>
      </c>
      <c r="Y736" s="124">
        <f ca="1"/>
        <v>0</v>
      </c>
      <c r="AD736">
        <f t="shared" si="68"/>
        <v>0</v>
      </c>
      <c r="AE736">
        <f t="shared" si="69"/>
        <v>0</v>
      </c>
      <c r="AF736">
        <f t="shared" si="70"/>
        <v>0</v>
      </c>
    </row>
    <row r="737" spans="3:32" hidden="1" outlineLevel="1">
      <c r="C737" s="13" t="s">
        <v>37</v>
      </c>
      <c r="D737" s="49">
        <f t="shared" si="66"/>
        <v>727</v>
      </c>
      <c r="E737" s="42"/>
      <c r="F737" s="63"/>
      <c r="G737" s="51"/>
      <c r="H737" s="51"/>
      <c r="I737" s="58">
        <v>0</v>
      </c>
      <c r="J737" s="69">
        <v>0.1</v>
      </c>
      <c r="K737" s="58"/>
      <c r="L737" s="70">
        <f t="shared" si="67"/>
        <v>0</v>
      </c>
      <c r="M737" s="51"/>
      <c r="N737" s="51"/>
      <c r="O737" s="7"/>
      <c r="P737" s="101">
        <f t="shared" si="71"/>
        <v>727</v>
      </c>
      <c r="Q737" s="119" cm="1">
        <f t="array" aca="1" ref="Q737" ca="1">IF($J737=INDIRECT(ADDRESS(ROW(),MATCH("税率",$8:$8,0),2)),$L737-INDIRECT(ADDRESS(ROW(),MATCH("計算後税抜対象外",$8:$8,0),2))-INDIRECT(ADDRESS(ROW(),MATCH("税抜き対象外",$8:$8,0),2))-INDIRECT(ADDRESS(ROW(),MATCH("税抜確認額",$8:$8,0),2)),ROUNDDOWN(($I737-$K737)/(1+INDIRECT(ADDRESS(ROW(),MATCH("税率",$8:$8,0),2))),0)-INDIRECT(ADDRESS(ROW(),MATCH("計算後税抜対象外",$8:$8,0),2))-INDIRECT(ADDRESS(ROW(),MATCH("税抜き対象外",$8:$8,0),2))-INDIRECT(ADDRESS(ROW(),MATCH("税抜確認額",$8:$8,0),)))</f>
        <v>0</v>
      </c>
      <c r="R737" s="120">
        <v>0.1</v>
      </c>
      <c r="S737" s="125"/>
      <c r="T737" s="125"/>
      <c r="U737" s="125"/>
      <c r="V737" s="122"/>
      <c r="W737" s="124">
        <f ca="1"/>
        <v>0</v>
      </c>
      <c r="X737" s="124">
        <f ca="1"/>
        <v>0</v>
      </c>
      <c r="Y737" s="124">
        <f ca="1"/>
        <v>0</v>
      </c>
      <c r="AD737">
        <f t="shared" si="68"/>
        <v>0</v>
      </c>
      <c r="AE737">
        <f t="shared" si="69"/>
        <v>0</v>
      </c>
      <c r="AF737">
        <f t="shared" si="70"/>
        <v>0</v>
      </c>
    </row>
    <row r="738" spans="3:32" hidden="1" outlineLevel="1">
      <c r="C738" s="13" t="s">
        <v>37</v>
      </c>
      <c r="D738" s="49">
        <f t="shared" si="66"/>
        <v>728</v>
      </c>
      <c r="E738" s="42"/>
      <c r="F738" s="63"/>
      <c r="G738" s="51"/>
      <c r="H738" s="51"/>
      <c r="I738" s="58">
        <v>0</v>
      </c>
      <c r="J738" s="69">
        <v>0.1</v>
      </c>
      <c r="K738" s="58"/>
      <c r="L738" s="70">
        <f t="shared" si="67"/>
        <v>0</v>
      </c>
      <c r="M738" s="51"/>
      <c r="N738" s="51"/>
      <c r="O738" s="7"/>
      <c r="P738" s="101">
        <f t="shared" si="71"/>
        <v>728</v>
      </c>
      <c r="Q738" s="119" cm="1">
        <f t="array" aca="1" ref="Q738" ca="1">IF($J738=INDIRECT(ADDRESS(ROW(),MATCH("税率",$8:$8,0),2)),$L738-INDIRECT(ADDRESS(ROW(),MATCH("計算後税抜対象外",$8:$8,0),2))-INDIRECT(ADDRESS(ROW(),MATCH("税抜き対象外",$8:$8,0),2))-INDIRECT(ADDRESS(ROW(),MATCH("税抜確認額",$8:$8,0),2)),ROUNDDOWN(($I738-$K738)/(1+INDIRECT(ADDRESS(ROW(),MATCH("税率",$8:$8,0),2))),0)-INDIRECT(ADDRESS(ROW(),MATCH("計算後税抜対象外",$8:$8,0),2))-INDIRECT(ADDRESS(ROW(),MATCH("税抜き対象外",$8:$8,0),2))-INDIRECT(ADDRESS(ROW(),MATCH("税抜確認額",$8:$8,0),)))</f>
        <v>0</v>
      </c>
      <c r="R738" s="120">
        <v>0.1</v>
      </c>
      <c r="S738" s="125"/>
      <c r="T738" s="125"/>
      <c r="U738" s="125"/>
      <c r="V738" s="122"/>
      <c r="W738" s="124">
        <f ca="1"/>
        <v>0</v>
      </c>
      <c r="X738" s="124">
        <f ca="1"/>
        <v>0</v>
      </c>
      <c r="Y738" s="124">
        <f ca="1"/>
        <v>0</v>
      </c>
      <c r="AD738">
        <f t="shared" si="68"/>
        <v>0</v>
      </c>
      <c r="AE738">
        <f t="shared" si="69"/>
        <v>0</v>
      </c>
      <c r="AF738">
        <f t="shared" si="70"/>
        <v>0</v>
      </c>
    </row>
    <row r="739" spans="3:32" hidden="1" outlineLevel="1">
      <c r="C739" s="13" t="s">
        <v>37</v>
      </c>
      <c r="D739" s="49">
        <f t="shared" si="66"/>
        <v>729</v>
      </c>
      <c r="E739" s="42"/>
      <c r="F739" s="63"/>
      <c r="G739" s="51"/>
      <c r="H739" s="51"/>
      <c r="I739" s="58">
        <v>0</v>
      </c>
      <c r="J739" s="69">
        <v>0.1</v>
      </c>
      <c r="K739" s="58"/>
      <c r="L739" s="70">
        <f t="shared" si="67"/>
        <v>0</v>
      </c>
      <c r="M739" s="51"/>
      <c r="N739" s="51"/>
      <c r="O739" s="7"/>
      <c r="P739" s="101">
        <f t="shared" si="71"/>
        <v>729</v>
      </c>
      <c r="Q739" s="119" cm="1">
        <f t="array" aca="1" ref="Q739" ca="1">IF($J739=INDIRECT(ADDRESS(ROW(),MATCH("税率",$8:$8,0),2)),$L739-INDIRECT(ADDRESS(ROW(),MATCH("計算後税抜対象外",$8:$8,0),2))-INDIRECT(ADDRESS(ROW(),MATCH("税抜き対象外",$8:$8,0),2))-INDIRECT(ADDRESS(ROW(),MATCH("税抜確認額",$8:$8,0),2)),ROUNDDOWN(($I739-$K739)/(1+INDIRECT(ADDRESS(ROW(),MATCH("税率",$8:$8,0),2))),0)-INDIRECT(ADDRESS(ROW(),MATCH("計算後税抜対象外",$8:$8,0),2))-INDIRECT(ADDRESS(ROW(),MATCH("税抜き対象外",$8:$8,0),2))-INDIRECT(ADDRESS(ROW(),MATCH("税抜確認額",$8:$8,0),)))</f>
        <v>0</v>
      </c>
      <c r="R739" s="120">
        <v>0.1</v>
      </c>
      <c r="S739" s="125"/>
      <c r="T739" s="125"/>
      <c r="U739" s="125"/>
      <c r="V739" s="122"/>
      <c r="W739" s="124">
        <f ca="1"/>
        <v>0</v>
      </c>
      <c r="X739" s="124">
        <f ca="1"/>
        <v>0</v>
      </c>
      <c r="Y739" s="124">
        <f ca="1"/>
        <v>0</v>
      </c>
      <c r="AD739">
        <f t="shared" si="68"/>
        <v>0</v>
      </c>
      <c r="AE739">
        <f t="shared" si="69"/>
        <v>0</v>
      </c>
      <c r="AF739">
        <f t="shared" si="70"/>
        <v>0</v>
      </c>
    </row>
    <row r="740" spans="3:32" hidden="1" outlineLevel="1">
      <c r="C740" s="13" t="s">
        <v>37</v>
      </c>
      <c r="D740" s="49">
        <f t="shared" si="66"/>
        <v>730</v>
      </c>
      <c r="E740" s="42"/>
      <c r="F740" s="63"/>
      <c r="G740" s="51"/>
      <c r="H740" s="51"/>
      <c r="I740" s="58">
        <v>0</v>
      </c>
      <c r="J740" s="69">
        <v>0.1</v>
      </c>
      <c r="K740" s="58"/>
      <c r="L740" s="70">
        <f t="shared" si="67"/>
        <v>0</v>
      </c>
      <c r="M740" s="51"/>
      <c r="N740" s="51"/>
      <c r="O740" s="7"/>
      <c r="P740" s="101">
        <f t="shared" si="71"/>
        <v>730</v>
      </c>
      <c r="Q740" s="119" cm="1">
        <f t="array" aca="1" ref="Q740" ca="1">IF($J740=INDIRECT(ADDRESS(ROW(),MATCH("税率",$8:$8,0),2)),$L740-INDIRECT(ADDRESS(ROW(),MATCH("計算後税抜対象外",$8:$8,0),2))-INDIRECT(ADDRESS(ROW(),MATCH("税抜き対象外",$8:$8,0),2))-INDIRECT(ADDRESS(ROW(),MATCH("税抜確認額",$8:$8,0),2)),ROUNDDOWN(($I740-$K740)/(1+INDIRECT(ADDRESS(ROW(),MATCH("税率",$8:$8,0),2))),0)-INDIRECT(ADDRESS(ROW(),MATCH("計算後税抜対象外",$8:$8,0),2))-INDIRECT(ADDRESS(ROW(),MATCH("税抜き対象外",$8:$8,0),2))-INDIRECT(ADDRESS(ROW(),MATCH("税抜確認額",$8:$8,0),)))</f>
        <v>0</v>
      </c>
      <c r="R740" s="120">
        <v>0.1</v>
      </c>
      <c r="S740" s="125"/>
      <c r="T740" s="125"/>
      <c r="U740" s="125"/>
      <c r="V740" s="122"/>
      <c r="W740" s="124">
        <f ca="1"/>
        <v>0</v>
      </c>
      <c r="X740" s="124">
        <f ca="1"/>
        <v>0</v>
      </c>
      <c r="Y740" s="124">
        <f ca="1"/>
        <v>0</v>
      </c>
      <c r="AD740">
        <f t="shared" si="68"/>
        <v>0</v>
      </c>
      <c r="AE740">
        <f t="shared" si="69"/>
        <v>0</v>
      </c>
      <c r="AF740">
        <f t="shared" si="70"/>
        <v>0</v>
      </c>
    </row>
    <row r="741" spans="3:32" hidden="1" outlineLevel="1">
      <c r="C741" s="13" t="s">
        <v>37</v>
      </c>
      <c r="D741" s="49">
        <f t="shared" si="66"/>
        <v>731</v>
      </c>
      <c r="E741" s="42"/>
      <c r="F741" s="63"/>
      <c r="G741" s="51"/>
      <c r="H741" s="51"/>
      <c r="I741" s="58">
        <v>0</v>
      </c>
      <c r="J741" s="69">
        <v>0.1</v>
      </c>
      <c r="K741" s="58"/>
      <c r="L741" s="70">
        <f t="shared" si="67"/>
        <v>0</v>
      </c>
      <c r="M741" s="51"/>
      <c r="N741" s="51"/>
      <c r="O741" s="7"/>
      <c r="P741" s="101">
        <f t="shared" si="71"/>
        <v>731</v>
      </c>
      <c r="Q741" s="119" cm="1">
        <f t="array" aca="1" ref="Q741" ca="1">IF($J741=INDIRECT(ADDRESS(ROW(),MATCH("税率",$8:$8,0),2)),$L741-INDIRECT(ADDRESS(ROW(),MATCH("計算後税抜対象外",$8:$8,0),2))-INDIRECT(ADDRESS(ROW(),MATCH("税抜き対象外",$8:$8,0),2))-INDIRECT(ADDRESS(ROW(),MATCH("税抜確認額",$8:$8,0),2)),ROUNDDOWN(($I741-$K741)/(1+INDIRECT(ADDRESS(ROW(),MATCH("税率",$8:$8,0),2))),0)-INDIRECT(ADDRESS(ROW(),MATCH("計算後税抜対象外",$8:$8,0),2))-INDIRECT(ADDRESS(ROW(),MATCH("税抜き対象外",$8:$8,0),2))-INDIRECT(ADDRESS(ROW(),MATCH("税抜確認額",$8:$8,0),)))</f>
        <v>0</v>
      </c>
      <c r="R741" s="120">
        <v>0.1</v>
      </c>
      <c r="S741" s="125"/>
      <c r="T741" s="125"/>
      <c r="U741" s="125"/>
      <c r="V741" s="122"/>
      <c r="W741" s="124">
        <f ca="1"/>
        <v>0</v>
      </c>
      <c r="X741" s="124">
        <f ca="1"/>
        <v>0</v>
      </c>
      <c r="Y741" s="124">
        <f ca="1"/>
        <v>0</v>
      </c>
      <c r="AD741">
        <f t="shared" si="68"/>
        <v>0</v>
      </c>
      <c r="AE741">
        <f t="shared" si="69"/>
        <v>0</v>
      </c>
      <c r="AF741">
        <f t="shared" si="70"/>
        <v>0</v>
      </c>
    </row>
    <row r="742" spans="3:32" hidden="1" outlineLevel="1">
      <c r="C742" s="13" t="s">
        <v>37</v>
      </c>
      <c r="D742" s="49">
        <f t="shared" si="66"/>
        <v>732</v>
      </c>
      <c r="E742" s="42"/>
      <c r="F742" s="63"/>
      <c r="G742" s="51"/>
      <c r="H742" s="51"/>
      <c r="I742" s="58">
        <v>0</v>
      </c>
      <c r="J742" s="69">
        <v>0.1</v>
      </c>
      <c r="K742" s="58"/>
      <c r="L742" s="70">
        <f t="shared" si="67"/>
        <v>0</v>
      </c>
      <c r="M742" s="51"/>
      <c r="N742" s="51"/>
      <c r="O742" s="7"/>
      <c r="P742" s="101">
        <f t="shared" si="71"/>
        <v>732</v>
      </c>
      <c r="Q742" s="119" cm="1">
        <f t="array" aca="1" ref="Q742" ca="1">IF($J742=INDIRECT(ADDRESS(ROW(),MATCH("税率",$8:$8,0),2)),$L742-INDIRECT(ADDRESS(ROW(),MATCH("計算後税抜対象外",$8:$8,0),2))-INDIRECT(ADDRESS(ROW(),MATCH("税抜き対象外",$8:$8,0),2))-INDIRECT(ADDRESS(ROW(),MATCH("税抜確認額",$8:$8,0),2)),ROUNDDOWN(($I742-$K742)/(1+INDIRECT(ADDRESS(ROW(),MATCH("税率",$8:$8,0),2))),0)-INDIRECT(ADDRESS(ROW(),MATCH("計算後税抜対象外",$8:$8,0),2))-INDIRECT(ADDRESS(ROW(),MATCH("税抜き対象外",$8:$8,0),2))-INDIRECT(ADDRESS(ROW(),MATCH("税抜確認額",$8:$8,0),)))</f>
        <v>0</v>
      </c>
      <c r="R742" s="120">
        <v>0.1</v>
      </c>
      <c r="S742" s="125"/>
      <c r="T742" s="125"/>
      <c r="U742" s="125"/>
      <c r="V742" s="122"/>
      <c r="W742" s="124">
        <f ca="1"/>
        <v>0</v>
      </c>
      <c r="X742" s="124">
        <f ca="1"/>
        <v>0</v>
      </c>
      <c r="Y742" s="124">
        <f ca="1"/>
        <v>0</v>
      </c>
      <c r="AD742">
        <f t="shared" si="68"/>
        <v>0</v>
      </c>
      <c r="AE742">
        <f t="shared" si="69"/>
        <v>0</v>
      </c>
      <c r="AF742">
        <f t="shared" si="70"/>
        <v>0</v>
      </c>
    </row>
    <row r="743" spans="3:32" hidden="1" outlineLevel="1">
      <c r="C743" s="13" t="s">
        <v>37</v>
      </c>
      <c r="D743" s="49">
        <f t="shared" si="66"/>
        <v>733</v>
      </c>
      <c r="E743" s="42"/>
      <c r="F743" s="63"/>
      <c r="G743" s="51"/>
      <c r="H743" s="51"/>
      <c r="I743" s="58">
        <v>0</v>
      </c>
      <c r="J743" s="69">
        <v>0.1</v>
      </c>
      <c r="K743" s="58"/>
      <c r="L743" s="70">
        <f t="shared" si="67"/>
        <v>0</v>
      </c>
      <c r="M743" s="51"/>
      <c r="N743" s="51"/>
      <c r="O743" s="7"/>
      <c r="P743" s="101">
        <f t="shared" si="71"/>
        <v>733</v>
      </c>
      <c r="Q743" s="119" cm="1">
        <f t="array" aca="1" ref="Q743" ca="1">IF($J743=INDIRECT(ADDRESS(ROW(),MATCH("税率",$8:$8,0),2)),$L743-INDIRECT(ADDRESS(ROW(),MATCH("計算後税抜対象外",$8:$8,0),2))-INDIRECT(ADDRESS(ROW(),MATCH("税抜き対象外",$8:$8,0),2))-INDIRECT(ADDRESS(ROW(),MATCH("税抜確認額",$8:$8,0),2)),ROUNDDOWN(($I743-$K743)/(1+INDIRECT(ADDRESS(ROW(),MATCH("税率",$8:$8,0),2))),0)-INDIRECT(ADDRESS(ROW(),MATCH("計算後税抜対象外",$8:$8,0),2))-INDIRECT(ADDRESS(ROW(),MATCH("税抜き対象外",$8:$8,0),2))-INDIRECT(ADDRESS(ROW(),MATCH("税抜確認額",$8:$8,0),)))</f>
        <v>0</v>
      </c>
      <c r="R743" s="120">
        <v>0.1</v>
      </c>
      <c r="S743" s="125"/>
      <c r="T743" s="125"/>
      <c r="U743" s="125"/>
      <c r="V743" s="122"/>
      <c r="W743" s="124">
        <f ca="1"/>
        <v>0</v>
      </c>
      <c r="X743" s="124">
        <f ca="1"/>
        <v>0</v>
      </c>
      <c r="Y743" s="124">
        <f ca="1"/>
        <v>0</v>
      </c>
      <c r="AD743">
        <f t="shared" si="68"/>
        <v>0</v>
      </c>
      <c r="AE743">
        <f t="shared" si="69"/>
        <v>0</v>
      </c>
      <c r="AF743">
        <f t="shared" si="70"/>
        <v>0</v>
      </c>
    </row>
    <row r="744" spans="3:32" hidden="1" outlineLevel="1">
      <c r="C744" s="13" t="s">
        <v>37</v>
      </c>
      <c r="D744" s="49">
        <f t="shared" si="66"/>
        <v>734</v>
      </c>
      <c r="E744" s="42"/>
      <c r="F744" s="63"/>
      <c r="G744" s="51"/>
      <c r="H744" s="51"/>
      <c r="I744" s="58">
        <v>0</v>
      </c>
      <c r="J744" s="69">
        <v>0.1</v>
      </c>
      <c r="K744" s="58"/>
      <c r="L744" s="70">
        <f t="shared" si="67"/>
        <v>0</v>
      </c>
      <c r="M744" s="51"/>
      <c r="N744" s="51"/>
      <c r="O744" s="7"/>
      <c r="P744" s="101">
        <f t="shared" si="71"/>
        <v>734</v>
      </c>
      <c r="Q744" s="119" cm="1">
        <f t="array" aca="1" ref="Q744" ca="1">IF($J744=INDIRECT(ADDRESS(ROW(),MATCH("税率",$8:$8,0),2)),$L744-INDIRECT(ADDRESS(ROW(),MATCH("計算後税抜対象外",$8:$8,0),2))-INDIRECT(ADDRESS(ROW(),MATCH("税抜き対象外",$8:$8,0),2))-INDIRECT(ADDRESS(ROW(),MATCH("税抜確認額",$8:$8,0),2)),ROUNDDOWN(($I744-$K744)/(1+INDIRECT(ADDRESS(ROW(),MATCH("税率",$8:$8,0),2))),0)-INDIRECT(ADDRESS(ROW(),MATCH("計算後税抜対象外",$8:$8,0),2))-INDIRECT(ADDRESS(ROW(),MATCH("税抜き対象外",$8:$8,0),2))-INDIRECT(ADDRESS(ROW(),MATCH("税抜確認額",$8:$8,0),)))</f>
        <v>0</v>
      </c>
      <c r="R744" s="120">
        <v>0.1</v>
      </c>
      <c r="S744" s="125"/>
      <c r="T744" s="125"/>
      <c r="U744" s="125"/>
      <c r="V744" s="122"/>
      <c r="W744" s="124">
        <f ca="1"/>
        <v>0</v>
      </c>
      <c r="X744" s="124">
        <f ca="1"/>
        <v>0</v>
      </c>
      <c r="Y744" s="124">
        <f ca="1"/>
        <v>0</v>
      </c>
      <c r="AD744">
        <f t="shared" si="68"/>
        <v>0</v>
      </c>
      <c r="AE744">
        <f t="shared" si="69"/>
        <v>0</v>
      </c>
      <c r="AF744">
        <f t="shared" si="70"/>
        <v>0</v>
      </c>
    </row>
    <row r="745" spans="3:32" hidden="1" outlineLevel="1">
      <c r="C745" s="13" t="s">
        <v>37</v>
      </c>
      <c r="D745" s="49">
        <f t="shared" si="66"/>
        <v>735</v>
      </c>
      <c r="E745" s="42"/>
      <c r="F745" s="63"/>
      <c r="G745" s="51"/>
      <c r="H745" s="51"/>
      <c r="I745" s="58">
        <v>0</v>
      </c>
      <c r="J745" s="69">
        <v>0.1</v>
      </c>
      <c r="K745" s="58"/>
      <c r="L745" s="70">
        <f t="shared" si="67"/>
        <v>0</v>
      </c>
      <c r="M745" s="51"/>
      <c r="N745" s="51"/>
      <c r="O745" s="7"/>
      <c r="P745" s="101">
        <f t="shared" si="71"/>
        <v>735</v>
      </c>
      <c r="Q745" s="119" cm="1">
        <f t="array" aca="1" ref="Q745" ca="1">IF($J745=INDIRECT(ADDRESS(ROW(),MATCH("税率",$8:$8,0),2)),$L745-INDIRECT(ADDRESS(ROW(),MATCH("計算後税抜対象外",$8:$8,0),2))-INDIRECT(ADDRESS(ROW(),MATCH("税抜き対象外",$8:$8,0),2))-INDIRECT(ADDRESS(ROW(),MATCH("税抜確認額",$8:$8,0),2)),ROUNDDOWN(($I745-$K745)/(1+INDIRECT(ADDRESS(ROW(),MATCH("税率",$8:$8,0),2))),0)-INDIRECT(ADDRESS(ROW(),MATCH("計算後税抜対象外",$8:$8,0),2))-INDIRECT(ADDRESS(ROW(),MATCH("税抜き対象外",$8:$8,0),2))-INDIRECT(ADDRESS(ROW(),MATCH("税抜確認額",$8:$8,0),)))</f>
        <v>0</v>
      </c>
      <c r="R745" s="120">
        <v>0.1</v>
      </c>
      <c r="S745" s="125"/>
      <c r="T745" s="125"/>
      <c r="U745" s="125"/>
      <c r="V745" s="122"/>
      <c r="W745" s="124">
        <f ca="1"/>
        <v>0</v>
      </c>
      <c r="X745" s="124">
        <f ca="1"/>
        <v>0</v>
      </c>
      <c r="Y745" s="124">
        <f ca="1"/>
        <v>0</v>
      </c>
      <c r="AD745">
        <f t="shared" si="68"/>
        <v>0</v>
      </c>
      <c r="AE745">
        <f t="shared" si="69"/>
        <v>0</v>
      </c>
      <c r="AF745">
        <f t="shared" si="70"/>
        <v>0</v>
      </c>
    </row>
    <row r="746" spans="3:32" hidden="1" outlineLevel="1">
      <c r="C746" s="13" t="s">
        <v>37</v>
      </c>
      <c r="D746" s="49">
        <f t="shared" si="66"/>
        <v>736</v>
      </c>
      <c r="E746" s="42"/>
      <c r="F746" s="63"/>
      <c r="G746" s="51"/>
      <c r="H746" s="51"/>
      <c r="I746" s="58">
        <v>0</v>
      </c>
      <c r="J746" s="69">
        <v>0.1</v>
      </c>
      <c r="K746" s="58"/>
      <c r="L746" s="70">
        <f t="shared" si="67"/>
        <v>0</v>
      </c>
      <c r="M746" s="51"/>
      <c r="N746" s="51"/>
      <c r="O746" s="7"/>
      <c r="P746" s="101">
        <f t="shared" si="71"/>
        <v>736</v>
      </c>
      <c r="Q746" s="119" cm="1">
        <f t="array" aca="1" ref="Q746" ca="1">IF($J746=INDIRECT(ADDRESS(ROW(),MATCH("税率",$8:$8,0),2)),$L746-INDIRECT(ADDRESS(ROW(),MATCH("計算後税抜対象外",$8:$8,0),2))-INDIRECT(ADDRESS(ROW(),MATCH("税抜き対象外",$8:$8,0),2))-INDIRECT(ADDRESS(ROW(),MATCH("税抜確認額",$8:$8,0),2)),ROUNDDOWN(($I746-$K746)/(1+INDIRECT(ADDRESS(ROW(),MATCH("税率",$8:$8,0),2))),0)-INDIRECT(ADDRESS(ROW(),MATCH("計算後税抜対象外",$8:$8,0),2))-INDIRECT(ADDRESS(ROW(),MATCH("税抜き対象外",$8:$8,0),2))-INDIRECT(ADDRESS(ROW(),MATCH("税抜確認額",$8:$8,0),)))</f>
        <v>0</v>
      </c>
      <c r="R746" s="120">
        <v>0.1</v>
      </c>
      <c r="S746" s="125"/>
      <c r="T746" s="125"/>
      <c r="U746" s="125"/>
      <c r="V746" s="122"/>
      <c r="W746" s="124">
        <f ca="1"/>
        <v>0</v>
      </c>
      <c r="X746" s="124">
        <f ca="1"/>
        <v>0</v>
      </c>
      <c r="Y746" s="124">
        <f ca="1"/>
        <v>0</v>
      </c>
      <c r="AD746">
        <f t="shared" si="68"/>
        <v>0</v>
      </c>
      <c r="AE746">
        <f t="shared" si="69"/>
        <v>0</v>
      </c>
      <c r="AF746">
        <f t="shared" si="70"/>
        <v>0</v>
      </c>
    </row>
    <row r="747" spans="3:32" hidden="1" outlineLevel="1">
      <c r="C747" s="13" t="s">
        <v>37</v>
      </c>
      <c r="D747" s="49">
        <f t="shared" si="66"/>
        <v>737</v>
      </c>
      <c r="E747" s="42"/>
      <c r="F747" s="63"/>
      <c r="G747" s="51"/>
      <c r="H747" s="51"/>
      <c r="I747" s="58">
        <v>0</v>
      </c>
      <c r="J747" s="69">
        <v>0.1</v>
      </c>
      <c r="K747" s="58"/>
      <c r="L747" s="70">
        <f t="shared" si="67"/>
        <v>0</v>
      </c>
      <c r="M747" s="51"/>
      <c r="N747" s="51"/>
      <c r="O747" s="7"/>
      <c r="P747" s="101">
        <f t="shared" si="71"/>
        <v>737</v>
      </c>
      <c r="Q747" s="119" cm="1">
        <f t="array" aca="1" ref="Q747" ca="1">IF($J747=INDIRECT(ADDRESS(ROW(),MATCH("税率",$8:$8,0),2)),$L747-INDIRECT(ADDRESS(ROW(),MATCH("計算後税抜対象外",$8:$8,0),2))-INDIRECT(ADDRESS(ROW(),MATCH("税抜き対象外",$8:$8,0),2))-INDIRECT(ADDRESS(ROW(),MATCH("税抜確認額",$8:$8,0),2)),ROUNDDOWN(($I747-$K747)/(1+INDIRECT(ADDRESS(ROW(),MATCH("税率",$8:$8,0),2))),0)-INDIRECT(ADDRESS(ROW(),MATCH("計算後税抜対象外",$8:$8,0),2))-INDIRECT(ADDRESS(ROW(),MATCH("税抜き対象外",$8:$8,0),2))-INDIRECT(ADDRESS(ROW(),MATCH("税抜確認額",$8:$8,0),)))</f>
        <v>0</v>
      </c>
      <c r="R747" s="120">
        <v>0.1</v>
      </c>
      <c r="S747" s="125"/>
      <c r="T747" s="125"/>
      <c r="U747" s="125"/>
      <c r="V747" s="122"/>
      <c r="W747" s="124">
        <f ca="1"/>
        <v>0</v>
      </c>
      <c r="X747" s="124">
        <f ca="1"/>
        <v>0</v>
      </c>
      <c r="Y747" s="124">
        <f ca="1"/>
        <v>0</v>
      </c>
      <c r="AD747">
        <f t="shared" si="68"/>
        <v>0</v>
      </c>
      <c r="AE747">
        <f t="shared" si="69"/>
        <v>0</v>
      </c>
      <c r="AF747">
        <f t="shared" si="70"/>
        <v>0</v>
      </c>
    </row>
    <row r="748" spans="3:32" hidden="1" outlineLevel="1">
      <c r="C748" s="13" t="s">
        <v>37</v>
      </c>
      <c r="D748" s="49">
        <f t="shared" si="66"/>
        <v>738</v>
      </c>
      <c r="E748" s="42"/>
      <c r="F748" s="63"/>
      <c r="G748" s="51"/>
      <c r="H748" s="51"/>
      <c r="I748" s="58">
        <v>0</v>
      </c>
      <c r="J748" s="69">
        <v>0.1</v>
      </c>
      <c r="K748" s="58"/>
      <c r="L748" s="70">
        <f t="shared" si="67"/>
        <v>0</v>
      </c>
      <c r="M748" s="51"/>
      <c r="N748" s="51"/>
      <c r="O748" s="7"/>
      <c r="P748" s="101">
        <f t="shared" si="71"/>
        <v>738</v>
      </c>
      <c r="Q748" s="119" cm="1">
        <f t="array" aca="1" ref="Q748" ca="1">IF($J748=INDIRECT(ADDRESS(ROW(),MATCH("税率",$8:$8,0),2)),$L748-INDIRECT(ADDRESS(ROW(),MATCH("計算後税抜対象外",$8:$8,0),2))-INDIRECT(ADDRESS(ROW(),MATCH("税抜き対象外",$8:$8,0),2))-INDIRECT(ADDRESS(ROW(),MATCH("税抜確認額",$8:$8,0),2)),ROUNDDOWN(($I748-$K748)/(1+INDIRECT(ADDRESS(ROW(),MATCH("税率",$8:$8,0),2))),0)-INDIRECT(ADDRESS(ROW(),MATCH("計算後税抜対象外",$8:$8,0),2))-INDIRECT(ADDRESS(ROW(),MATCH("税抜き対象外",$8:$8,0),2))-INDIRECT(ADDRESS(ROW(),MATCH("税抜確認額",$8:$8,0),)))</f>
        <v>0</v>
      </c>
      <c r="R748" s="120">
        <v>0.1</v>
      </c>
      <c r="S748" s="125"/>
      <c r="T748" s="125"/>
      <c r="U748" s="125"/>
      <c r="V748" s="122"/>
      <c r="W748" s="124">
        <f ca="1"/>
        <v>0</v>
      </c>
      <c r="X748" s="124">
        <f ca="1"/>
        <v>0</v>
      </c>
      <c r="Y748" s="124">
        <f ca="1"/>
        <v>0</v>
      </c>
      <c r="AD748">
        <f t="shared" si="68"/>
        <v>0</v>
      </c>
      <c r="AE748">
        <f t="shared" si="69"/>
        <v>0</v>
      </c>
      <c r="AF748">
        <f t="shared" si="70"/>
        <v>0</v>
      </c>
    </row>
    <row r="749" spans="3:32" hidden="1" outlineLevel="1">
      <c r="C749" s="13" t="s">
        <v>37</v>
      </c>
      <c r="D749" s="49">
        <f t="shared" si="66"/>
        <v>739</v>
      </c>
      <c r="E749" s="42"/>
      <c r="F749" s="63"/>
      <c r="G749" s="51"/>
      <c r="H749" s="51"/>
      <c r="I749" s="58">
        <v>0</v>
      </c>
      <c r="J749" s="69">
        <v>0.1</v>
      </c>
      <c r="K749" s="58"/>
      <c r="L749" s="70">
        <f t="shared" si="67"/>
        <v>0</v>
      </c>
      <c r="M749" s="51"/>
      <c r="N749" s="51"/>
      <c r="O749" s="7"/>
      <c r="P749" s="101">
        <f t="shared" si="71"/>
        <v>739</v>
      </c>
      <c r="Q749" s="119" cm="1">
        <f t="array" aca="1" ref="Q749" ca="1">IF($J749=INDIRECT(ADDRESS(ROW(),MATCH("税率",$8:$8,0),2)),$L749-INDIRECT(ADDRESS(ROW(),MATCH("計算後税抜対象外",$8:$8,0),2))-INDIRECT(ADDRESS(ROW(),MATCH("税抜き対象外",$8:$8,0),2))-INDIRECT(ADDRESS(ROW(),MATCH("税抜確認額",$8:$8,0),2)),ROUNDDOWN(($I749-$K749)/(1+INDIRECT(ADDRESS(ROW(),MATCH("税率",$8:$8,0),2))),0)-INDIRECT(ADDRESS(ROW(),MATCH("計算後税抜対象外",$8:$8,0),2))-INDIRECT(ADDRESS(ROW(),MATCH("税抜き対象外",$8:$8,0),2))-INDIRECT(ADDRESS(ROW(),MATCH("税抜確認額",$8:$8,0),)))</f>
        <v>0</v>
      </c>
      <c r="R749" s="120">
        <v>0.1</v>
      </c>
      <c r="S749" s="125"/>
      <c r="T749" s="125"/>
      <c r="U749" s="125"/>
      <c r="V749" s="122"/>
      <c r="W749" s="124">
        <f ca="1"/>
        <v>0</v>
      </c>
      <c r="X749" s="124">
        <f ca="1"/>
        <v>0</v>
      </c>
      <c r="Y749" s="124">
        <f ca="1"/>
        <v>0</v>
      </c>
      <c r="AD749">
        <f t="shared" si="68"/>
        <v>0</v>
      </c>
      <c r="AE749">
        <f t="shared" si="69"/>
        <v>0</v>
      </c>
      <c r="AF749">
        <f t="shared" si="70"/>
        <v>0</v>
      </c>
    </row>
    <row r="750" spans="3:32" hidden="1" outlineLevel="1">
      <c r="C750" s="13" t="s">
        <v>37</v>
      </c>
      <c r="D750" s="49">
        <f t="shared" si="66"/>
        <v>740</v>
      </c>
      <c r="E750" s="42"/>
      <c r="F750" s="63"/>
      <c r="G750" s="51"/>
      <c r="H750" s="51"/>
      <c r="I750" s="58">
        <v>0</v>
      </c>
      <c r="J750" s="69">
        <v>0.1</v>
      </c>
      <c r="K750" s="58"/>
      <c r="L750" s="70">
        <f t="shared" si="67"/>
        <v>0</v>
      </c>
      <c r="M750" s="51"/>
      <c r="N750" s="51"/>
      <c r="O750" s="7"/>
      <c r="P750" s="101">
        <f t="shared" si="71"/>
        <v>740</v>
      </c>
      <c r="Q750" s="119" cm="1">
        <f t="array" aca="1" ref="Q750" ca="1">IF($J750=INDIRECT(ADDRESS(ROW(),MATCH("税率",$8:$8,0),2)),$L750-INDIRECT(ADDRESS(ROW(),MATCH("計算後税抜対象外",$8:$8,0),2))-INDIRECT(ADDRESS(ROW(),MATCH("税抜き対象外",$8:$8,0),2))-INDIRECT(ADDRESS(ROW(),MATCH("税抜確認額",$8:$8,0),2)),ROUNDDOWN(($I750-$K750)/(1+INDIRECT(ADDRESS(ROW(),MATCH("税率",$8:$8,0),2))),0)-INDIRECT(ADDRESS(ROW(),MATCH("計算後税抜対象外",$8:$8,0),2))-INDIRECT(ADDRESS(ROW(),MATCH("税抜き対象外",$8:$8,0),2))-INDIRECT(ADDRESS(ROW(),MATCH("税抜確認額",$8:$8,0),)))</f>
        <v>0</v>
      </c>
      <c r="R750" s="120">
        <v>0.1</v>
      </c>
      <c r="S750" s="125"/>
      <c r="T750" s="125"/>
      <c r="U750" s="125"/>
      <c r="V750" s="122"/>
      <c r="W750" s="124">
        <f ca="1"/>
        <v>0</v>
      </c>
      <c r="X750" s="124">
        <f ca="1"/>
        <v>0</v>
      </c>
      <c r="Y750" s="124">
        <f ca="1"/>
        <v>0</v>
      </c>
      <c r="AD750">
        <f t="shared" si="68"/>
        <v>0</v>
      </c>
      <c r="AE750">
        <f t="shared" si="69"/>
        <v>0</v>
      </c>
      <c r="AF750">
        <f t="shared" si="70"/>
        <v>0</v>
      </c>
    </row>
    <row r="751" spans="3:32" hidden="1" outlineLevel="1">
      <c r="C751" s="13" t="s">
        <v>37</v>
      </c>
      <c r="D751" s="49">
        <f t="shared" si="66"/>
        <v>741</v>
      </c>
      <c r="E751" s="42"/>
      <c r="F751" s="63"/>
      <c r="G751" s="51"/>
      <c r="H751" s="51"/>
      <c r="I751" s="58">
        <v>0</v>
      </c>
      <c r="J751" s="69">
        <v>0.1</v>
      </c>
      <c r="K751" s="58"/>
      <c r="L751" s="70">
        <f t="shared" si="67"/>
        <v>0</v>
      </c>
      <c r="M751" s="51"/>
      <c r="N751" s="51"/>
      <c r="O751" s="7"/>
      <c r="P751" s="101">
        <f t="shared" si="71"/>
        <v>741</v>
      </c>
      <c r="Q751" s="119" cm="1">
        <f t="array" aca="1" ref="Q751" ca="1">IF($J751=INDIRECT(ADDRESS(ROW(),MATCH("税率",$8:$8,0),2)),$L751-INDIRECT(ADDRESS(ROW(),MATCH("計算後税抜対象外",$8:$8,0),2))-INDIRECT(ADDRESS(ROW(),MATCH("税抜き対象外",$8:$8,0),2))-INDIRECT(ADDRESS(ROW(),MATCH("税抜確認額",$8:$8,0),2)),ROUNDDOWN(($I751-$K751)/(1+INDIRECT(ADDRESS(ROW(),MATCH("税率",$8:$8,0),2))),0)-INDIRECT(ADDRESS(ROW(),MATCH("計算後税抜対象外",$8:$8,0),2))-INDIRECT(ADDRESS(ROW(),MATCH("税抜き対象外",$8:$8,0),2))-INDIRECT(ADDRESS(ROW(),MATCH("税抜確認額",$8:$8,0),)))</f>
        <v>0</v>
      </c>
      <c r="R751" s="120">
        <v>0.1</v>
      </c>
      <c r="S751" s="125"/>
      <c r="T751" s="125"/>
      <c r="U751" s="125"/>
      <c r="V751" s="122"/>
      <c r="W751" s="124">
        <f ca="1"/>
        <v>0</v>
      </c>
      <c r="X751" s="124">
        <f ca="1"/>
        <v>0</v>
      </c>
      <c r="Y751" s="124">
        <f ca="1"/>
        <v>0</v>
      </c>
      <c r="AD751">
        <f t="shared" si="68"/>
        <v>0</v>
      </c>
      <c r="AE751">
        <f t="shared" si="69"/>
        <v>0</v>
      </c>
      <c r="AF751">
        <f t="shared" si="70"/>
        <v>0</v>
      </c>
    </row>
    <row r="752" spans="3:32" hidden="1" outlineLevel="1">
      <c r="C752" s="13" t="s">
        <v>37</v>
      </c>
      <c r="D752" s="49">
        <f t="shared" si="66"/>
        <v>742</v>
      </c>
      <c r="E752" s="42"/>
      <c r="F752" s="63"/>
      <c r="G752" s="51"/>
      <c r="H752" s="51"/>
      <c r="I752" s="58">
        <v>0</v>
      </c>
      <c r="J752" s="69">
        <v>0.1</v>
      </c>
      <c r="K752" s="58"/>
      <c r="L752" s="70">
        <f t="shared" si="67"/>
        <v>0</v>
      </c>
      <c r="M752" s="51"/>
      <c r="N752" s="51"/>
      <c r="O752" s="7"/>
      <c r="P752" s="101">
        <f t="shared" si="71"/>
        <v>742</v>
      </c>
      <c r="Q752" s="119" cm="1">
        <f t="array" aca="1" ref="Q752" ca="1">IF($J752=INDIRECT(ADDRESS(ROW(),MATCH("税率",$8:$8,0),2)),$L752-INDIRECT(ADDRESS(ROW(),MATCH("計算後税抜対象外",$8:$8,0),2))-INDIRECT(ADDRESS(ROW(),MATCH("税抜き対象外",$8:$8,0),2))-INDIRECT(ADDRESS(ROW(),MATCH("税抜確認額",$8:$8,0),2)),ROUNDDOWN(($I752-$K752)/(1+INDIRECT(ADDRESS(ROW(),MATCH("税率",$8:$8,0),2))),0)-INDIRECT(ADDRESS(ROW(),MATCH("計算後税抜対象外",$8:$8,0),2))-INDIRECT(ADDRESS(ROW(),MATCH("税抜き対象外",$8:$8,0),2))-INDIRECT(ADDRESS(ROW(),MATCH("税抜確認額",$8:$8,0),)))</f>
        <v>0</v>
      </c>
      <c r="R752" s="120">
        <v>0.1</v>
      </c>
      <c r="S752" s="125"/>
      <c r="T752" s="125"/>
      <c r="U752" s="125"/>
      <c r="V752" s="122"/>
      <c r="W752" s="124">
        <f ca="1"/>
        <v>0</v>
      </c>
      <c r="X752" s="124">
        <f ca="1"/>
        <v>0</v>
      </c>
      <c r="Y752" s="124">
        <f ca="1"/>
        <v>0</v>
      </c>
      <c r="AD752">
        <f t="shared" si="68"/>
        <v>0</v>
      </c>
      <c r="AE752">
        <f t="shared" si="69"/>
        <v>0</v>
      </c>
      <c r="AF752">
        <f t="shared" si="70"/>
        <v>0</v>
      </c>
    </row>
    <row r="753" spans="3:32" hidden="1" outlineLevel="1">
      <c r="C753" s="13" t="s">
        <v>37</v>
      </c>
      <c r="D753" s="49">
        <f t="shared" si="66"/>
        <v>743</v>
      </c>
      <c r="E753" s="42"/>
      <c r="F753" s="63"/>
      <c r="G753" s="51"/>
      <c r="H753" s="51"/>
      <c r="I753" s="58">
        <v>0</v>
      </c>
      <c r="J753" s="69">
        <v>0.1</v>
      </c>
      <c r="K753" s="58"/>
      <c r="L753" s="70">
        <f t="shared" si="67"/>
        <v>0</v>
      </c>
      <c r="M753" s="51"/>
      <c r="N753" s="51"/>
      <c r="O753" s="7"/>
      <c r="P753" s="101">
        <f t="shared" si="71"/>
        <v>743</v>
      </c>
      <c r="Q753" s="119" cm="1">
        <f t="array" aca="1" ref="Q753" ca="1">IF($J753=INDIRECT(ADDRESS(ROW(),MATCH("税率",$8:$8,0),2)),$L753-INDIRECT(ADDRESS(ROW(),MATCH("計算後税抜対象外",$8:$8,0),2))-INDIRECT(ADDRESS(ROW(),MATCH("税抜き対象外",$8:$8,0),2))-INDIRECT(ADDRESS(ROW(),MATCH("税抜確認額",$8:$8,0),2)),ROUNDDOWN(($I753-$K753)/(1+INDIRECT(ADDRESS(ROW(),MATCH("税率",$8:$8,0),2))),0)-INDIRECT(ADDRESS(ROW(),MATCH("計算後税抜対象外",$8:$8,0),2))-INDIRECT(ADDRESS(ROW(),MATCH("税抜き対象外",$8:$8,0),2))-INDIRECT(ADDRESS(ROW(),MATCH("税抜確認額",$8:$8,0),)))</f>
        <v>0</v>
      </c>
      <c r="R753" s="120">
        <v>0.1</v>
      </c>
      <c r="S753" s="125"/>
      <c r="T753" s="125"/>
      <c r="U753" s="125"/>
      <c r="V753" s="122"/>
      <c r="W753" s="124">
        <f ca="1"/>
        <v>0</v>
      </c>
      <c r="X753" s="124">
        <f ca="1"/>
        <v>0</v>
      </c>
      <c r="Y753" s="124">
        <f ca="1"/>
        <v>0</v>
      </c>
      <c r="AD753">
        <f t="shared" si="68"/>
        <v>0</v>
      </c>
      <c r="AE753">
        <f t="shared" si="69"/>
        <v>0</v>
      </c>
      <c r="AF753">
        <f t="shared" si="70"/>
        <v>0</v>
      </c>
    </row>
    <row r="754" spans="3:32" hidden="1" outlineLevel="1">
      <c r="C754" s="13" t="s">
        <v>37</v>
      </c>
      <c r="D754" s="49">
        <f t="shared" si="66"/>
        <v>744</v>
      </c>
      <c r="E754" s="42"/>
      <c r="F754" s="63"/>
      <c r="G754" s="51"/>
      <c r="H754" s="51"/>
      <c r="I754" s="58">
        <v>0</v>
      </c>
      <c r="J754" s="69">
        <v>0.1</v>
      </c>
      <c r="K754" s="58"/>
      <c r="L754" s="70">
        <f t="shared" si="67"/>
        <v>0</v>
      </c>
      <c r="M754" s="51"/>
      <c r="N754" s="51"/>
      <c r="O754" s="7"/>
      <c r="P754" s="101">
        <f t="shared" si="71"/>
        <v>744</v>
      </c>
      <c r="Q754" s="119" cm="1">
        <f t="array" aca="1" ref="Q754" ca="1">IF($J754=INDIRECT(ADDRESS(ROW(),MATCH("税率",$8:$8,0),2)),$L754-INDIRECT(ADDRESS(ROW(),MATCH("計算後税抜対象外",$8:$8,0),2))-INDIRECT(ADDRESS(ROW(),MATCH("税抜き対象外",$8:$8,0),2))-INDIRECT(ADDRESS(ROW(),MATCH("税抜確認額",$8:$8,0),2)),ROUNDDOWN(($I754-$K754)/(1+INDIRECT(ADDRESS(ROW(),MATCH("税率",$8:$8,0),2))),0)-INDIRECT(ADDRESS(ROW(),MATCH("計算後税抜対象外",$8:$8,0),2))-INDIRECT(ADDRESS(ROW(),MATCH("税抜き対象外",$8:$8,0),2))-INDIRECT(ADDRESS(ROW(),MATCH("税抜確認額",$8:$8,0),)))</f>
        <v>0</v>
      </c>
      <c r="R754" s="120">
        <v>0.1</v>
      </c>
      <c r="S754" s="125"/>
      <c r="T754" s="125"/>
      <c r="U754" s="125"/>
      <c r="V754" s="122"/>
      <c r="W754" s="124">
        <f ca="1"/>
        <v>0</v>
      </c>
      <c r="X754" s="124">
        <f ca="1"/>
        <v>0</v>
      </c>
      <c r="Y754" s="124">
        <f ca="1"/>
        <v>0</v>
      </c>
      <c r="AD754">
        <f t="shared" si="68"/>
        <v>0</v>
      </c>
      <c r="AE754">
        <f t="shared" si="69"/>
        <v>0</v>
      </c>
      <c r="AF754">
        <f t="shared" si="70"/>
        <v>0</v>
      </c>
    </row>
    <row r="755" spans="3:32" hidden="1" outlineLevel="1">
      <c r="C755" s="13" t="s">
        <v>37</v>
      </c>
      <c r="D755" s="49">
        <f t="shared" si="66"/>
        <v>745</v>
      </c>
      <c r="E755" s="42"/>
      <c r="F755" s="63"/>
      <c r="G755" s="51"/>
      <c r="H755" s="51"/>
      <c r="I755" s="58">
        <v>0</v>
      </c>
      <c r="J755" s="69">
        <v>0.1</v>
      </c>
      <c r="K755" s="58"/>
      <c r="L755" s="70">
        <f t="shared" si="67"/>
        <v>0</v>
      </c>
      <c r="M755" s="51"/>
      <c r="N755" s="51"/>
      <c r="O755" s="7"/>
      <c r="P755" s="101">
        <f t="shared" si="71"/>
        <v>745</v>
      </c>
      <c r="Q755" s="119" cm="1">
        <f t="array" aca="1" ref="Q755" ca="1">IF($J755=INDIRECT(ADDRESS(ROW(),MATCH("税率",$8:$8,0),2)),$L755-INDIRECT(ADDRESS(ROW(),MATCH("計算後税抜対象外",$8:$8,0),2))-INDIRECT(ADDRESS(ROW(),MATCH("税抜き対象外",$8:$8,0),2))-INDIRECT(ADDRESS(ROW(),MATCH("税抜確認額",$8:$8,0),2)),ROUNDDOWN(($I755-$K755)/(1+INDIRECT(ADDRESS(ROW(),MATCH("税率",$8:$8,0),2))),0)-INDIRECT(ADDRESS(ROW(),MATCH("計算後税抜対象外",$8:$8,0),2))-INDIRECT(ADDRESS(ROW(),MATCH("税抜き対象外",$8:$8,0),2))-INDIRECT(ADDRESS(ROW(),MATCH("税抜確認額",$8:$8,0),)))</f>
        <v>0</v>
      </c>
      <c r="R755" s="120">
        <v>0.1</v>
      </c>
      <c r="S755" s="125"/>
      <c r="T755" s="125"/>
      <c r="U755" s="125"/>
      <c r="V755" s="122"/>
      <c r="W755" s="124">
        <f ca="1"/>
        <v>0</v>
      </c>
      <c r="X755" s="124">
        <f ca="1"/>
        <v>0</v>
      </c>
      <c r="Y755" s="124">
        <f ca="1"/>
        <v>0</v>
      </c>
      <c r="AD755">
        <f t="shared" si="68"/>
        <v>0</v>
      </c>
      <c r="AE755">
        <f t="shared" si="69"/>
        <v>0</v>
      </c>
      <c r="AF755">
        <f t="shared" si="70"/>
        <v>0</v>
      </c>
    </row>
    <row r="756" spans="3:32" hidden="1" outlineLevel="1">
      <c r="C756" s="13" t="s">
        <v>37</v>
      </c>
      <c r="D756" s="49">
        <f t="shared" si="66"/>
        <v>746</v>
      </c>
      <c r="E756" s="42"/>
      <c r="F756" s="63"/>
      <c r="G756" s="51"/>
      <c r="H756" s="51"/>
      <c r="I756" s="58">
        <v>0</v>
      </c>
      <c r="J756" s="69">
        <v>0.1</v>
      </c>
      <c r="K756" s="58"/>
      <c r="L756" s="70">
        <f t="shared" si="67"/>
        <v>0</v>
      </c>
      <c r="M756" s="51"/>
      <c r="N756" s="51"/>
      <c r="O756" s="7"/>
      <c r="P756" s="101">
        <f t="shared" si="71"/>
        <v>746</v>
      </c>
      <c r="Q756" s="119" cm="1">
        <f t="array" aca="1" ref="Q756" ca="1">IF($J756=INDIRECT(ADDRESS(ROW(),MATCH("税率",$8:$8,0),2)),$L756-INDIRECT(ADDRESS(ROW(),MATCH("計算後税抜対象外",$8:$8,0),2))-INDIRECT(ADDRESS(ROW(),MATCH("税抜き対象外",$8:$8,0),2))-INDIRECT(ADDRESS(ROW(),MATCH("税抜確認額",$8:$8,0),2)),ROUNDDOWN(($I756-$K756)/(1+INDIRECT(ADDRESS(ROW(),MATCH("税率",$8:$8,0),2))),0)-INDIRECT(ADDRESS(ROW(),MATCH("計算後税抜対象外",$8:$8,0),2))-INDIRECT(ADDRESS(ROW(),MATCH("税抜き対象外",$8:$8,0),2))-INDIRECT(ADDRESS(ROW(),MATCH("税抜確認額",$8:$8,0),)))</f>
        <v>0</v>
      </c>
      <c r="R756" s="120">
        <v>0.1</v>
      </c>
      <c r="S756" s="125"/>
      <c r="T756" s="125"/>
      <c r="U756" s="125"/>
      <c r="V756" s="122"/>
      <c r="W756" s="124">
        <f ca="1"/>
        <v>0</v>
      </c>
      <c r="X756" s="124">
        <f ca="1"/>
        <v>0</v>
      </c>
      <c r="Y756" s="124">
        <f ca="1"/>
        <v>0</v>
      </c>
      <c r="AD756">
        <f t="shared" si="68"/>
        <v>0</v>
      </c>
      <c r="AE756">
        <f t="shared" si="69"/>
        <v>0</v>
      </c>
      <c r="AF756">
        <f t="shared" si="70"/>
        <v>0</v>
      </c>
    </row>
    <row r="757" spans="3:32" hidden="1" outlineLevel="1">
      <c r="C757" s="13" t="s">
        <v>37</v>
      </c>
      <c r="D757" s="49">
        <f t="shared" si="66"/>
        <v>747</v>
      </c>
      <c r="E757" s="42"/>
      <c r="F757" s="63"/>
      <c r="G757" s="51"/>
      <c r="H757" s="51"/>
      <c r="I757" s="58">
        <v>0</v>
      </c>
      <c r="J757" s="69">
        <v>0.1</v>
      </c>
      <c r="K757" s="58"/>
      <c r="L757" s="70">
        <f t="shared" si="67"/>
        <v>0</v>
      </c>
      <c r="M757" s="51"/>
      <c r="N757" s="51"/>
      <c r="O757" s="7"/>
      <c r="P757" s="101">
        <f t="shared" si="71"/>
        <v>747</v>
      </c>
      <c r="Q757" s="119" cm="1">
        <f t="array" aca="1" ref="Q757" ca="1">IF($J757=INDIRECT(ADDRESS(ROW(),MATCH("税率",$8:$8,0),2)),$L757-INDIRECT(ADDRESS(ROW(),MATCH("計算後税抜対象外",$8:$8,0),2))-INDIRECT(ADDRESS(ROW(),MATCH("税抜き対象外",$8:$8,0),2))-INDIRECT(ADDRESS(ROW(),MATCH("税抜確認額",$8:$8,0),2)),ROUNDDOWN(($I757-$K757)/(1+INDIRECT(ADDRESS(ROW(),MATCH("税率",$8:$8,0),2))),0)-INDIRECT(ADDRESS(ROW(),MATCH("計算後税抜対象外",$8:$8,0),2))-INDIRECT(ADDRESS(ROW(),MATCH("税抜き対象外",$8:$8,0),2))-INDIRECT(ADDRESS(ROW(),MATCH("税抜確認額",$8:$8,0),)))</f>
        <v>0</v>
      </c>
      <c r="R757" s="120">
        <v>0.1</v>
      </c>
      <c r="S757" s="125"/>
      <c r="T757" s="125"/>
      <c r="U757" s="125"/>
      <c r="V757" s="122"/>
      <c r="W757" s="124">
        <f ca="1"/>
        <v>0</v>
      </c>
      <c r="X757" s="124">
        <f ca="1"/>
        <v>0</v>
      </c>
      <c r="Y757" s="124">
        <f ca="1"/>
        <v>0</v>
      </c>
      <c r="AD757">
        <f t="shared" si="68"/>
        <v>0</v>
      </c>
      <c r="AE757">
        <f t="shared" si="69"/>
        <v>0</v>
      </c>
      <c r="AF757">
        <f t="shared" si="70"/>
        <v>0</v>
      </c>
    </row>
    <row r="758" spans="3:32" hidden="1" outlineLevel="1">
      <c r="C758" s="13" t="s">
        <v>37</v>
      </c>
      <c r="D758" s="49">
        <f t="shared" si="66"/>
        <v>748</v>
      </c>
      <c r="E758" s="42"/>
      <c r="F758" s="63"/>
      <c r="G758" s="51"/>
      <c r="H758" s="51"/>
      <c r="I758" s="58">
        <v>0</v>
      </c>
      <c r="J758" s="69">
        <v>0.1</v>
      </c>
      <c r="K758" s="58"/>
      <c r="L758" s="70">
        <f t="shared" si="67"/>
        <v>0</v>
      </c>
      <c r="M758" s="51"/>
      <c r="N758" s="51"/>
      <c r="O758" s="7"/>
      <c r="P758" s="101">
        <f t="shared" si="71"/>
        <v>748</v>
      </c>
      <c r="Q758" s="119" cm="1">
        <f t="array" aca="1" ref="Q758" ca="1">IF($J758=INDIRECT(ADDRESS(ROW(),MATCH("税率",$8:$8,0),2)),$L758-INDIRECT(ADDRESS(ROW(),MATCH("計算後税抜対象外",$8:$8,0),2))-INDIRECT(ADDRESS(ROW(),MATCH("税抜き対象外",$8:$8,0),2))-INDIRECT(ADDRESS(ROW(),MATCH("税抜確認額",$8:$8,0),2)),ROUNDDOWN(($I758-$K758)/(1+INDIRECT(ADDRESS(ROW(),MATCH("税率",$8:$8,0),2))),0)-INDIRECT(ADDRESS(ROW(),MATCH("計算後税抜対象外",$8:$8,0),2))-INDIRECT(ADDRESS(ROW(),MATCH("税抜き対象外",$8:$8,0),2))-INDIRECT(ADDRESS(ROW(),MATCH("税抜確認額",$8:$8,0),)))</f>
        <v>0</v>
      </c>
      <c r="R758" s="120">
        <v>0.1</v>
      </c>
      <c r="S758" s="125"/>
      <c r="T758" s="125"/>
      <c r="U758" s="125"/>
      <c r="V758" s="122"/>
      <c r="W758" s="124">
        <f ca="1"/>
        <v>0</v>
      </c>
      <c r="X758" s="124">
        <f ca="1"/>
        <v>0</v>
      </c>
      <c r="Y758" s="124">
        <f ca="1"/>
        <v>0</v>
      </c>
      <c r="AD758">
        <f t="shared" si="68"/>
        <v>0</v>
      </c>
      <c r="AE758">
        <f t="shared" si="69"/>
        <v>0</v>
      </c>
      <c r="AF758">
        <f t="shared" si="70"/>
        <v>0</v>
      </c>
    </row>
    <row r="759" spans="3:32" hidden="1" outlineLevel="1">
      <c r="C759" s="13" t="s">
        <v>37</v>
      </c>
      <c r="D759" s="49">
        <f t="shared" si="66"/>
        <v>749</v>
      </c>
      <c r="E759" s="42"/>
      <c r="F759" s="63"/>
      <c r="G759" s="51"/>
      <c r="H759" s="51"/>
      <c r="I759" s="58">
        <v>0</v>
      </c>
      <c r="J759" s="69">
        <v>0.1</v>
      </c>
      <c r="K759" s="58"/>
      <c r="L759" s="70">
        <f t="shared" si="67"/>
        <v>0</v>
      </c>
      <c r="M759" s="51"/>
      <c r="N759" s="51"/>
      <c r="O759" s="7"/>
      <c r="P759" s="101">
        <f t="shared" si="71"/>
        <v>749</v>
      </c>
      <c r="Q759" s="119" cm="1">
        <f t="array" aca="1" ref="Q759" ca="1">IF($J759=INDIRECT(ADDRESS(ROW(),MATCH("税率",$8:$8,0),2)),$L759-INDIRECT(ADDRESS(ROW(),MATCH("計算後税抜対象外",$8:$8,0),2))-INDIRECT(ADDRESS(ROW(),MATCH("税抜き対象外",$8:$8,0),2))-INDIRECT(ADDRESS(ROW(),MATCH("税抜確認額",$8:$8,0),2)),ROUNDDOWN(($I759-$K759)/(1+INDIRECT(ADDRESS(ROW(),MATCH("税率",$8:$8,0),2))),0)-INDIRECT(ADDRESS(ROW(),MATCH("計算後税抜対象外",$8:$8,0),2))-INDIRECT(ADDRESS(ROW(),MATCH("税抜き対象外",$8:$8,0),2))-INDIRECT(ADDRESS(ROW(),MATCH("税抜確認額",$8:$8,0),)))</f>
        <v>0</v>
      </c>
      <c r="R759" s="120">
        <v>0.1</v>
      </c>
      <c r="S759" s="125"/>
      <c r="T759" s="125"/>
      <c r="U759" s="125"/>
      <c r="V759" s="122"/>
      <c r="W759" s="124">
        <f ca="1"/>
        <v>0</v>
      </c>
      <c r="X759" s="124">
        <f ca="1"/>
        <v>0</v>
      </c>
      <c r="Y759" s="124">
        <f ca="1"/>
        <v>0</v>
      </c>
      <c r="AD759">
        <f t="shared" si="68"/>
        <v>0</v>
      </c>
      <c r="AE759">
        <f t="shared" si="69"/>
        <v>0</v>
      </c>
      <c r="AF759">
        <f t="shared" si="70"/>
        <v>0</v>
      </c>
    </row>
    <row r="760" spans="3:32" hidden="1" outlineLevel="1">
      <c r="C760" s="13" t="s">
        <v>37</v>
      </c>
      <c r="D760" s="49">
        <f t="shared" si="66"/>
        <v>750</v>
      </c>
      <c r="E760" s="42"/>
      <c r="F760" s="63"/>
      <c r="G760" s="51"/>
      <c r="H760" s="51"/>
      <c r="I760" s="58">
        <v>0</v>
      </c>
      <c r="J760" s="69">
        <v>0.1</v>
      </c>
      <c r="K760" s="58"/>
      <c r="L760" s="70">
        <f t="shared" si="67"/>
        <v>0</v>
      </c>
      <c r="M760" s="51"/>
      <c r="N760" s="51"/>
      <c r="O760" s="7"/>
      <c r="P760" s="101">
        <f t="shared" si="71"/>
        <v>750</v>
      </c>
      <c r="Q760" s="119" cm="1">
        <f t="array" aca="1" ref="Q760" ca="1">IF($J760=INDIRECT(ADDRESS(ROW(),MATCH("税率",$8:$8,0),2)),$L760-INDIRECT(ADDRESS(ROW(),MATCH("計算後税抜対象外",$8:$8,0),2))-INDIRECT(ADDRESS(ROW(),MATCH("税抜き対象外",$8:$8,0),2))-INDIRECT(ADDRESS(ROW(),MATCH("税抜確認額",$8:$8,0),2)),ROUNDDOWN(($I760-$K760)/(1+INDIRECT(ADDRESS(ROW(),MATCH("税率",$8:$8,0),2))),0)-INDIRECT(ADDRESS(ROW(),MATCH("計算後税抜対象外",$8:$8,0),2))-INDIRECT(ADDRESS(ROW(),MATCH("税抜き対象外",$8:$8,0),2))-INDIRECT(ADDRESS(ROW(),MATCH("税抜確認額",$8:$8,0),)))</f>
        <v>0</v>
      </c>
      <c r="R760" s="120">
        <v>0.1</v>
      </c>
      <c r="S760" s="125"/>
      <c r="T760" s="125"/>
      <c r="U760" s="125"/>
      <c r="V760" s="122"/>
      <c r="W760" s="124">
        <f ca="1"/>
        <v>0</v>
      </c>
      <c r="X760" s="124">
        <f ca="1"/>
        <v>0</v>
      </c>
      <c r="Y760" s="124">
        <f ca="1"/>
        <v>0</v>
      </c>
      <c r="AD760">
        <f t="shared" si="68"/>
        <v>0</v>
      </c>
      <c r="AE760">
        <f t="shared" si="69"/>
        <v>0</v>
      </c>
      <c r="AF760">
        <f t="shared" si="70"/>
        <v>0</v>
      </c>
    </row>
    <row r="761" spans="3:32" hidden="1" outlineLevel="1">
      <c r="C761" s="13" t="s">
        <v>37</v>
      </c>
      <c r="D761" s="49">
        <f t="shared" si="66"/>
        <v>751</v>
      </c>
      <c r="E761" s="42"/>
      <c r="F761" s="63"/>
      <c r="G761" s="51"/>
      <c r="H761" s="51"/>
      <c r="I761" s="58">
        <v>0</v>
      </c>
      <c r="J761" s="69">
        <v>0.1</v>
      </c>
      <c r="K761" s="58"/>
      <c r="L761" s="70">
        <f t="shared" si="67"/>
        <v>0</v>
      </c>
      <c r="M761" s="51"/>
      <c r="N761" s="51"/>
      <c r="O761" s="7"/>
      <c r="P761" s="101">
        <f t="shared" si="71"/>
        <v>751</v>
      </c>
      <c r="Q761" s="119" cm="1">
        <f t="array" aca="1" ref="Q761" ca="1">IF($J761=INDIRECT(ADDRESS(ROW(),MATCH("税率",$8:$8,0),2)),$L761-INDIRECT(ADDRESS(ROW(),MATCH("計算後税抜対象外",$8:$8,0),2))-INDIRECT(ADDRESS(ROW(),MATCH("税抜き対象外",$8:$8,0),2))-INDIRECT(ADDRESS(ROW(),MATCH("税抜確認額",$8:$8,0),2)),ROUNDDOWN(($I761-$K761)/(1+INDIRECT(ADDRESS(ROW(),MATCH("税率",$8:$8,0),2))),0)-INDIRECT(ADDRESS(ROW(),MATCH("計算後税抜対象外",$8:$8,0),2))-INDIRECT(ADDRESS(ROW(),MATCH("税抜き対象外",$8:$8,0),2))-INDIRECT(ADDRESS(ROW(),MATCH("税抜確認額",$8:$8,0),)))</f>
        <v>0</v>
      </c>
      <c r="R761" s="120">
        <v>0.1</v>
      </c>
      <c r="S761" s="125"/>
      <c r="T761" s="125"/>
      <c r="U761" s="125"/>
      <c r="V761" s="122"/>
      <c r="W761" s="124">
        <f ca="1"/>
        <v>0</v>
      </c>
      <c r="X761" s="124">
        <f ca="1"/>
        <v>0</v>
      </c>
      <c r="Y761" s="124">
        <f ca="1"/>
        <v>0</v>
      </c>
      <c r="AD761">
        <f t="shared" si="68"/>
        <v>0</v>
      </c>
      <c r="AE761">
        <f t="shared" si="69"/>
        <v>0</v>
      </c>
      <c r="AF761">
        <f t="shared" si="70"/>
        <v>0</v>
      </c>
    </row>
    <row r="762" spans="3:32" hidden="1" outlineLevel="1">
      <c r="C762" s="13" t="s">
        <v>37</v>
      </c>
      <c r="D762" s="49">
        <f t="shared" si="66"/>
        <v>752</v>
      </c>
      <c r="E762" s="42"/>
      <c r="F762" s="63"/>
      <c r="G762" s="51"/>
      <c r="H762" s="51"/>
      <c r="I762" s="58">
        <v>0</v>
      </c>
      <c r="J762" s="69">
        <v>0.1</v>
      </c>
      <c r="K762" s="58"/>
      <c r="L762" s="70">
        <f t="shared" si="67"/>
        <v>0</v>
      </c>
      <c r="M762" s="51"/>
      <c r="N762" s="51"/>
      <c r="O762" s="7"/>
      <c r="P762" s="101">
        <f t="shared" si="71"/>
        <v>752</v>
      </c>
      <c r="Q762" s="119" cm="1">
        <f t="array" aca="1" ref="Q762" ca="1">IF($J762=INDIRECT(ADDRESS(ROW(),MATCH("税率",$8:$8,0),2)),$L762-INDIRECT(ADDRESS(ROW(),MATCH("計算後税抜対象外",$8:$8,0),2))-INDIRECT(ADDRESS(ROW(),MATCH("税抜き対象外",$8:$8,0),2))-INDIRECT(ADDRESS(ROW(),MATCH("税抜確認額",$8:$8,0),2)),ROUNDDOWN(($I762-$K762)/(1+INDIRECT(ADDRESS(ROW(),MATCH("税率",$8:$8,0),2))),0)-INDIRECT(ADDRESS(ROW(),MATCH("計算後税抜対象外",$8:$8,0),2))-INDIRECT(ADDRESS(ROW(),MATCH("税抜き対象外",$8:$8,0),2))-INDIRECT(ADDRESS(ROW(),MATCH("税抜確認額",$8:$8,0),)))</f>
        <v>0</v>
      </c>
      <c r="R762" s="120">
        <v>0.1</v>
      </c>
      <c r="S762" s="125"/>
      <c r="T762" s="125"/>
      <c r="U762" s="125"/>
      <c r="V762" s="122"/>
      <c r="W762" s="124">
        <f ca="1"/>
        <v>0</v>
      </c>
      <c r="X762" s="124">
        <f ca="1"/>
        <v>0</v>
      </c>
      <c r="Y762" s="124">
        <f ca="1"/>
        <v>0</v>
      </c>
      <c r="AD762">
        <f t="shared" si="68"/>
        <v>0</v>
      </c>
      <c r="AE762">
        <f t="shared" si="69"/>
        <v>0</v>
      </c>
      <c r="AF762">
        <f t="shared" si="70"/>
        <v>0</v>
      </c>
    </row>
    <row r="763" spans="3:32" hidden="1" outlineLevel="1">
      <c r="C763" s="13" t="s">
        <v>37</v>
      </c>
      <c r="D763" s="49">
        <f t="shared" si="66"/>
        <v>753</v>
      </c>
      <c r="E763" s="42"/>
      <c r="F763" s="63"/>
      <c r="G763" s="51"/>
      <c r="H763" s="51"/>
      <c r="I763" s="58">
        <v>0</v>
      </c>
      <c r="J763" s="69">
        <v>0.1</v>
      </c>
      <c r="K763" s="58"/>
      <c r="L763" s="70">
        <f t="shared" si="67"/>
        <v>0</v>
      </c>
      <c r="M763" s="51"/>
      <c r="N763" s="51"/>
      <c r="O763" s="7"/>
      <c r="P763" s="101">
        <f t="shared" si="71"/>
        <v>753</v>
      </c>
      <c r="Q763" s="119" cm="1">
        <f t="array" aca="1" ref="Q763" ca="1">IF($J763=INDIRECT(ADDRESS(ROW(),MATCH("税率",$8:$8,0),2)),$L763-INDIRECT(ADDRESS(ROW(),MATCH("計算後税抜対象外",$8:$8,0),2))-INDIRECT(ADDRESS(ROW(),MATCH("税抜き対象外",$8:$8,0),2))-INDIRECT(ADDRESS(ROW(),MATCH("税抜確認額",$8:$8,0),2)),ROUNDDOWN(($I763-$K763)/(1+INDIRECT(ADDRESS(ROW(),MATCH("税率",$8:$8,0),2))),0)-INDIRECT(ADDRESS(ROW(),MATCH("計算後税抜対象外",$8:$8,0),2))-INDIRECT(ADDRESS(ROW(),MATCH("税抜き対象外",$8:$8,0),2))-INDIRECT(ADDRESS(ROW(),MATCH("税抜確認額",$8:$8,0),)))</f>
        <v>0</v>
      </c>
      <c r="R763" s="120">
        <v>0.1</v>
      </c>
      <c r="S763" s="125"/>
      <c r="T763" s="125"/>
      <c r="U763" s="125"/>
      <c r="V763" s="122"/>
      <c r="W763" s="124">
        <f ca="1"/>
        <v>0</v>
      </c>
      <c r="X763" s="124">
        <f ca="1"/>
        <v>0</v>
      </c>
      <c r="Y763" s="124">
        <f ca="1"/>
        <v>0</v>
      </c>
      <c r="AD763">
        <f t="shared" si="68"/>
        <v>0</v>
      </c>
      <c r="AE763">
        <f t="shared" si="69"/>
        <v>0</v>
      </c>
      <c r="AF763">
        <f t="shared" si="70"/>
        <v>0</v>
      </c>
    </row>
    <row r="764" spans="3:32" hidden="1" outlineLevel="1">
      <c r="C764" s="13" t="s">
        <v>37</v>
      </c>
      <c r="D764" s="49">
        <f t="shared" ref="D764:D827" si="72">D763+1</f>
        <v>754</v>
      </c>
      <c r="E764" s="42"/>
      <c r="F764" s="63"/>
      <c r="G764" s="51"/>
      <c r="H764" s="51"/>
      <c r="I764" s="58">
        <v>0</v>
      </c>
      <c r="J764" s="69">
        <v>0.1</v>
      </c>
      <c r="K764" s="58"/>
      <c r="L764" s="70">
        <f t="shared" si="67"/>
        <v>0</v>
      </c>
      <c r="M764" s="51"/>
      <c r="N764" s="51"/>
      <c r="O764" s="7"/>
      <c r="P764" s="101">
        <f t="shared" si="71"/>
        <v>754</v>
      </c>
      <c r="Q764" s="119" cm="1">
        <f t="array" aca="1" ref="Q764" ca="1">IF($J764=INDIRECT(ADDRESS(ROW(),MATCH("税率",$8:$8,0),2)),$L764-INDIRECT(ADDRESS(ROW(),MATCH("計算後税抜対象外",$8:$8,0),2))-INDIRECT(ADDRESS(ROW(),MATCH("税抜き対象外",$8:$8,0),2))-INDIRECT(ADDRESS(ROW(),MATCH("税抜確認額",$8:$8,0),2)),ROUNDDOWN(($I764-$K764)/(1+INDIRECT(ADDRESS(ROW(),MATCH("税率",$8:$8,0),2))),0)-INDIRECT(ADDRESS(ROW(),MATCH("計算後税抜対象外",$8:$8,0),2))-INDIRECT(ADDRESS(ROW(),MATCH("税抜き対象外",$8:$8,0),2))-INDIRECT(ADDRESS(ROW(),MATCH("税抜確認額",$8:$8,0),)))</f>
        <v>0</v>
      </c>
      <c r="R764" s="120">
        <v>0.1</v>
      </c>
      <c r="S764" s="125"/>
      <c r="T764" s="125"/>
      <c r="U764" s="125"/>
      <c r="V764" s="122"/>
      <c r="W764" s="124">
        <f ca="1"/>
        <v>0</v>
      </c>
      <c r="X764" s="124">
        <f ca="1"/>
        <v>0</v>
      </c>
      <c r="Y764" s="124">
        <f ca="1"/>
        <v>0</v>
      </c>
      <c r="AD764">
        <f t="shared" si="68"/>
        <v>0</v>
      </c>
      <c r="AE764">
        <f t="shared" si="69"/>
        <v>0</v>
      </c>
      <c r="AF764">
        <f t="shared" si="70"/>
        <v>0</v>
      </c>
    </row>
    <row r="765" spans="3:32" hidden="1" outlineLevel="1">
      <c r="C765" s="13" t="s">
        <v>37</v>
      </c>
      <c r="D765" s="49">
        <f t="shared" si="72"/>
        <v>755</v>
      </c>
      <c r="E765" s="42"/>
      <c r="F765" s="63"/>
      <c r="G765" s="51"/>
      <c r="H765" s="51"/>
      <c r="I765" s="58">
        <v>0</v>
      </c>
      <c r="J765" s="69">
        <v>0.1</v>
      </c>
      <c r="K765" s="58"/>
      <c r="L765" s="70">
        <f t="shared" si="67"/>
        <v>0</v>
      </c>
      <c r="M765" s="51"/>
      <c r="N765" s="51"/>
      <c r="O765" s="7"/>
      <c r="P765" s="101">
        <f t="shared" si="71"/>
        <v>755</v>
      </c>
      <c r="Q765" s="119" cm="1">
        <f t="array" aca="1" ref="Q765" ca="1">IF($J765=INDIRECT(ADDRESS(ROW(),MATCH("税率",$8:$8,0),2)),$L765-INDIRECT(ADDRESS(ROW(),MATCH("計算後税抜対象外",$8:$8,0),2))-INDIRECT(ADDRESS(ROW(),MATCH("税抜き対象外",$8:$8,0),2))-INDIRECT(ADDRESS(ROW(),MATCH("税抜確認額",$8:$8,0),2)),ROUNDDOWN(($I765-$K765)/(1+INDIRECT(ADDRESS(ROW(),MATCH("税率",$8:$8,0),2))),0)-INDIRECT(ADDRESS(ROW(),MATCH("計算後税抜対象外",$8:$8,0),2))-INDIRECT(ADDRESS(ROW(),MATCH("税抜き対象外",$8:$8,0),2))-INDIRECT(ADDRESS(ROW(),MATCH("税抜確認額",$8:$8,0),)))</f>
        <v>0</v>
      </c>
      <c r="R765" s="120">
        <v>0.1</v>
      </c>
      <c r="S765" s="125"/>
      <c r="T765" s="125"/>
      <c r="U765" s="125"/>
      <c r="V765" s="122"/>
      <c r="W765" s="124">
        <f ca="1"/>
        <v>0</v>
      </c>
      <c r="X765" s="124">
        <f ca="1"/>
        <v>0</v>
      </c>
      <c r="Y765" s="124">
        <f ca="1"/>
        <v>0</v>
      </c>
      <c r="AD765">
        <f t="shared" si="68"/>
        <v>0</v>
      </c>
      <c r="AE765">
        <f t="shared" si="69"/>
        <v>0</v>
      </c>
      <c r="AF765">
        <f t="shared" si="70"/>
        <v>0</v>
      </c>
    </row>
    <row r="766" spans="3:32" hidden="1" outlineLevel="1">
      <c r="C766" s="13" t="s">
        <v>37</v>
      </c>
      <c r="D766" s="49">
        <f t="shared" si="72"/>
        <v>756</v>
      </c>
      <c r="E766" s="42"/>
      <c r="F766" s="63"/>
      <c r="G766" s="51"/>
      <c r="H766" s="51"/>
      <c r="I766" s="58">
        <v>0</v>
      </c>
      <c r="J766" s="69">
        <v>0.1</v>
      </c>
      <c r="K766" s="58"/>
      <c r="L766" s="70">
        <f t="shared" si="67"/>
        <v>0</v>
      </c>
      <c r="M766" s="51"/>
      <c r="N766" s="51"/>
      <c r="O766" s="7"/>
      <c r="P766" s="101">
        <f t="shared" si="71"/>
        <v>756</v>
      </c>
      <c r="Q766" s="119" cm="1">
        <f t="array" aca="1" ref="Q766" ca="1">IF($J766=INDIRECT(ADDRESS(ROW(),MATCH("税率",$8:$8,0),2)),$L766-INDIRECT(ADDRESS(ROW(),MATCH("計算後税抜対象外",$8:$8,0),2))-INDIRECT(ADDRESS(ROW(),MATCH("税抜き対象外",$8:$8,0),2))-INDIRECT(ADDRESS(ROW(),MATCH("税抜確認額",$8:$8,0),2)),ROUNDDOWN(($I766-$K766)/(1+INDIRECT(ADDRESS(ROW(),MATCH("税率",$8:$8,0),2))),0)-INDIRECT(ADDRESS(ROW(),MATCH("計算後税抜対象外",$8:$8,0),2))-INDIRECT(ADDRESS(ROW(),MATCH("税抜き対象外",$8:$8,0),2))-INDIRECT(ADDRESS(ROW(),MATCH("税抜確認額",$8:$8,0),)))</f>
        <v>0</v>
      </c>
      <c r="R766" s="120">
        <v>0.1</v>
      </c>
      <c r="S766" s="125"/>
      <c r="T766" s="125"/>
      <c r="U766" s="125"/>
      <c r="V766" s="122"/>
      <c r="W766" s="124">
        <f ca="1"/>
        <v>0</v>
      </c>
      <c r="X766" s="124">
        <f ca="1"/>
        <v>0</v>
      </c>
      <c r="Y766" s="124">
        <f ca="1"/>
        <v>0</v>
      </c>
      <c r="AD766">
        <f t="shared" si="68"/>
        <v>0</v>
      </c>
      <c r="AE766">
        <f t="shared" si="69"/>
        <v>0</v>
      </c>
      <c r="AF766">
        <f t="shared" si="70"/>
        <v>0</v>
      </c>
    </row>
    <row r="767" spans="3:32" hidden="1" outlineLevel="1">
      <c r="C767" s="13" t="s">
        <v>37</v>
      </c>
      <c r="D767" s="49">
        <f t="shared" si="72"/>
        <v>757</v>
      </c>
      <c r="E767" s="42"/>
      <c r="F767" s="63"/>
      <c r="G767" s="51"/>
      <c r="H767" s="51"/>
      <c r="I767" s="58">
        <v>0</v>
      </c>
      <c r="J767" s="69">
        <v>0.1</v>
      </c>
      <c r="K767" s="58"/>
      <c r="L767" s="70">
        <f t="shared" ref="L767:L830" si="73">ROUNDDOWN((I767-K767)/(1+J767),0)</f>
        <v>0</v>
      </c>
      <c r="M767" s="51"/>
      <c r="N767" s="51"/>
      <c r="O767" s="7"/>
      <c r="P767" s="101">
        <f t="shared" si="71"/>
        <v>757</v>
      </c>
      <c r="Q767" s="119" cm="1">
        <f t="array" aca="1" ref="Q767" ca="1">IF($J767=INDIRECT(ADDRESS(ROW(),MATCH("税率",$8:$8,0),2)),$L767-INDIRECT(ADDRESS(ROW(),MATCH("計算後税抜対象外",$8:$8,0),2))-INDIRECT(ADDRESS(ROW(),MATCH("税抜き対象外",$8:$8,0),2))-INDIRECT(ADDRESS(ROW(),MATCH("税抜確認額",$8:$8,0),2)),ROUNDDOWN(($I767-$K767)/(1+INDIRECT(ADDRESS(ROW(),MATCH("税率",$8:$8,0),2))),0)-INDIRECT(ADDRESS(ROW(),MATCH("計算後税抜対象外",$8:$8,0),2))-INDIRECT(ADDRESS(ROW(),MATCH("税抜き対象外",$8:$8,0),2))-INDIRECT(ADDRESS(ROW(),MATCH("税抜確認額",$8:$8,0),)))</f>
        <v>0</v>
      </c>
      <c r="R767" s="120">
        <v>0.1</v>
      </c>
      <c r="S767" s="125"/>
      <c r="T767" s="125"/>
      <c r="U767" s="125"/>
      <c r="V767" s="122"/>
      <c r="W767" s="124">
        <f ca="1"/>
        <v>0</v>
      </c>
      <c r="X767" s="124">
        <f ca="1"/>
        <v>0</v>
      </c>
      <c r="Y767" s="124">
        <f ca="1"/>
        <v>0</v>
      </c>
      <c r="AD767">
        <f t="shared" si="68"/>
        <v>0</v>
      </c>
      <c r="AE767">
        <f t="shared" si="69"/>
        <v>0</v>
      </c>
      <c r="AF767">
        <f t="shared" si="70"/>
        <v>0</v>
      </c>
    </row>
    <row r="768" spans="3:32" hidden="1" outlineLevel="1">
      <c r="C768" s="13" t="s">
        <v>37</v>
      </c>
      <c r="D768" s="49">
        <f t="shared" si="72"/>
        <v>758</v>
      </c>
      <c r="E768" s="42"/>
      <c r="F768" s="63"/>
      <c r="G768" s="51"/>
      <c r="H768" s="51"/>
      <c r="I768" s="58">
        <v>0</v>
      </c>
      <c r="J768" s="69">
        <v>0.1</v>
      </c>
      <c r="K768" s="58"/>
      <c r="L768" s="70">
        <f t="shared" si="73"/>
        <v>0</v>
      </c>
      <c r="M768" s="51"/>
      <c r="N768" s="51"/>
      <c r="O768" s="7"/>
      <c r="P768" s="101">
        <f t="shared" si="71"/>
        <v>758</v>
      </c>
      <c r="Q768" s="119" cm="1">
        <f t="array" aca="1" ref="Q768" ca="1">IF($J768=INDIRECT(ADDRESS(ROW(),MATCH("税率",$8:$8,0),2)),$L768-INDIRECT(ADDRESS(ROW(),MATCH("計算後税抜対象外",$8:$8,0),2))-INDIRECT(ADDRESS(ROW(),MATCH("税抜き対象外",$8:$8,0),2))-INDIRECT(ADDRESS(ROW(),MATCH("税抜確認額",$8:$8,0),2)),ROUNDDOWN(($I768-$K768)/(1+INDIRECT(ADDRESS(ROW(),MATCH("税率",$8:$8,0),2))),0)-INDIRECT(ADDRESS(ROW(),MATCH("計算後税抜対象外",$8:$8,0),2))-INDIRECT(ADDRESS(ROW(),MATCH("税抜き対象外",$8:$8,0),2))-INDIRECT(ADDRESS(ROW(),MATCH("税抜確認額",$8:$8,0),)))</f>
        <v>0</v>
      </c>
      <c r="R768" s="120">
        <v>0.1</v>
      </c>
      <c r="S768" s="125"/>
      <c r="T768" s="125"/>
      <c r="U768" s="125"/>
      <c r="V768" s="122"/>
      <c r="W768" s="124">
        <f ca="1"/>
        <v>0</v>
      </c>
      <c r="X768" s="124">
        <f ca="1"/>
        <v>0</v>
      </c>
      <c r="Y768" s="124">
        <f ca="1"/>
        <v>0</v>
      </c>
      <c r="AD768">
        <f t="shared" si="68"/>
        <v>0</v>
      </c>
      <c r="AE768">
        <f t="shared" si="69"/>
        <v>0</v>
      </c>
      <c r="AF768">
        <f t="shared" si="70"/>
        <v>0</v>
      </c>
    </row>
    <row r="769" spans="3:32" hidden="1" outlineLevel="1">
      <c r="C769" s="13" t="s">
        <v>37</v>
      </c>
      <c r="D769" s="49">
        <f t="shared" si="72"/>
        <v>759</v>
      </c>
      <c r="E769" s="42"/>
      <c r="F769" s="63"/>
      <c r="G769" s="51"/>
      <c r="H769" s="51"/>
      <c r="I769" s="58">
        <v>0</v>
      </c>
      <c r="J769" s="69">
        <v>0.1</v>
      </c>
      <c r="K769" s="58"/>
      <c r="L769" s="70">
        <f t="shared" si="73"/>
        <v>0</v>
      </c>
      <c r="M769" s="51"/>
      <c r="N769" s="51"/>
      <c r="O769" s="7"/>
      <c r="P769" s="101">
        <f t="shared" si="71"/>
        <v>759</v>
      </c>
      <c r="Q769" s="119" cm="1">
        <f t="array" aca="1" ref="Q769" ca="1">IF($J769=INDIRECT(ADDRESS(ROW(),MATCH("税率",$8:$8,0),2)),$L769-INDIRECT(ADDRESS(ROW(),MATCH("計算後税抜対象外",$8:$8,0),2))-INDIRECT(ADDRESS(ROW(),MATCH("税抜き対象外",$8:$8,0),2))-INDIRECT(ADDRESS(ROW(),MATCH("税抜確認額",$8:$8,0),2)),ROUNDDOWN(($I769-$K769)/(1+INDIRECT(ADDRESS(ROW(),MATCH("税率",$8:$8,0),2))),0)-INDIRECT(ADDRESS(ROW(),MATCH("計算後税抜対象外",$8:$8,0),2))-INDIRECT(ADDRESS(ROW(),MATCH("税抜き対象外",$8:$8,0),2))-INDIRECT(ADDRESS(ROW(),MATCH("税抜確認額",$8:$8,0),)))</f>
        <v>0</v>
      </c>
      <c r="R769" s="120">
        <v>0.1</v>
      </c>
      <c r="S769" s="125"/>
      <c r="T769" s="125"/>
      <c r="U769" s="125"/>
      <c r="V769" s="122"/>
      <c r="W769" s="124">
        <f ca="1"/>
        <v>0</v>
      </c>
      <c r="X769" s="124">
        <f ca="1"/>
        <v>0</v>
      </c>
      <c r="Y769" s="124">
        <f ca="1"/>
        <v>0</v>
      </c>
      <c r="AD769">
        <f t="shared" si="68"/>
        <v>0</v>
      </c>
      <c r="AE769">
        <f t="shared" si="69"/>
        <v>0</v>
      </c>
      <c r="AF769">
        <f t="shared" si="70"/>
        <v>0</v>
      </c>
    </row>
    <row r="770" spans="3:32" hidden="1" outlineLevel="1">
      <c r="C770" s="13" t="s">
        <v>37</v>
      </c>
      <c r="D770" s="49">
        <f t="shared" si="72"/>
        <v>760</v>
      </c>
      <c r="E770" s="42"/>
      <c r="F770" s="63"/>
      <c r="G770" s="51"/>
      <c r="H770" s="51"/>
      <c r="I770" s="58">
        <v>0</v>
      </c>
      <c r="J770" s="69">
        <v>0.1</v>
      </c>
      <c r="K770" s="58"/>
      <c r="L770" s="70">
        <f t="shared" si="73"/>
        <v>0</v>
      </c>
      <c r="M770" s="51"/>
      <c r="N770" s="51"/>
      <c r="O770" s="7"/>
      <c r="P770" s="101">
        <f t="shared" si="71"/>
        <v>760</v>
      </c>
      <c r="Q770" s="119" cm="1">
        <f t="array" aca="1" ref="Q770" ca="1">IF($J770=INDIRECT(ADDRESS(ROW(),MATCH("税率",$8:$8,0),2)),$L770-INDIRECT(ADDRESS(ROW(),MATCH("計算後税抜対象外",$8:$8,0),2))-INDIRECT(ADDRESS(ROW(),MATCH("税抜き対象外",$8:$8,0),2))-INDIRECT(ADDRESS(ROW(),MATCH("税抜確認額",$8:$8,0),2)),ROUNDDOWN(($I770-$K770)/(1+INDIRECT(ADDRESS(ROW(),MATCH("税率",$8:$8,0),2))),0)-INDIRECT(ADDRESS(ROW(),MATCH("計算後税抜対象外",$8:$8,0),2))-INDIRECT(ADDRESS(ROW(),MATCH("税抜き対象外",$8:$8,0),2))-INDIRECT(ADDRESS(ROW(),MATCH("税抜確認額",$8:$8,0),)))</f>
        <v>0</v>
      </c>
      <c r="R770" s="120">
        <v>0.1</v>
      </c>
      <c r="S770" s="125"/>
      <c r="T770" s="125"/>
      <c r="U770" s="125"/>
      <c r="V770" s="122"/>
      <c r="W770" s="124">
        <f ca="1"/>
        <v>0</v>
      </c>
      <c r="X770" s="124">
        <f ca="1"/>
        <v>0</v>
      </c>
      <c r="Y770" s="124">
        <f ca="1"/>
        <v>0</v>
      </c>
      <c r="AD770">
        <f t="shared" si="68"/>
        <v>0</v>
      </c>
      <c r="AE770">
        <f t="shared" si="69"/>
        <v>0</v>
      </c>
      <c r="AF770">
        <f t="shared" si="70"/>
        <v>0</v>
      </c>
    </row>
    <row r="771" spans="3:32" hidden="1" outlineLevel="1">
      <c r="C771" s="13" t="s">
        <v>37</v>
      </c>
      <c r="D771" s="49">
        <f t="shared" si="72"/>
        <v>761</v>
      </c>
      <c r="E771" s="42"/>
      <c r="F771" s="63"/>
      <c r="G771" s="51"/>
      <c r="H771" s="51"/>
      <c r="I771" s="58">
        <v>0</v>
      </c>
      <c r="J771" s="69">
        <v>0.1</v>
      </c>
      <c r="K771" s="58"/>
      <c r="L771" s="70">
        <f t="shared" si="73"/>
        <v>0</v>
      </c>
      <c r="M771" s="51"/>
      <c r="N771" s="51"/>
      <c r="O771" s="7"/>
      <c r="P771" s="101">
        <f t="shared" si="71"/>
        <v>761</v>
      </c>
      <c r="Q771" s="119" cm="1">
        <f t="array" aca="1" ref="Q771" ca="1">IF($J771=INDIRECT(ADDRESS(ROW(),MATCH("税率",$8:$8,0),2)),$L771-INDIRECT(ADDRESS(ROW(),MATCH("計算後税抜対象外",$8:$8,0),2))-INDIRECT(ADDRESS(ROW(),MATCH("税抜き対象外",$8:$8,0),2))-INDIRECT(ADDRESS(ROW(),MATCH("税抜確認額",$8:$8,0),2)),ROUNDDOWN(($I771-$K771)/(1+INDIRECT(ADDRESS(ROW(),MATCH("税率",$8:$8,0),2))),0)-INDIRECT(ADDRESS(ROW(),MATCH("計算後税抜対象外",$8:$8,0),2))-INDIRECT(ADDRESS(ROW(),MATCH("税抜き対象外",$8:$8,0),2))-INDIRECT(ADDRESS(ROW(),MATCH("税抜確認額",$8:$8,0),)))</f>
        <v>0</v>
      </c>
      <c r="R771" s="120">
        <v>0.1</v>
      </c>
      <c r="S771" s="125"/>
      <c r="T771" s="125"/>
      <c r="U771" s="125"/>
      <c r="V771" s="122"/>
      <c r="W771" s="124">
        <f ca="1"/>
        <v>0</v>
      </c>
      <c r="X771" s="124">
        <f ca="1"/>
        <v>0</v>
      </c>
      <c r="Y771" s="124">
        <f ca="1"/>
        <v>0</v>
      </c>
      <c r="AD771">
        <f t="shared" si="68"/>
        <v>0</v>
      </c>
      <c r="AE771">
        <f t="shared" si="69"/>
        <v>0</v>
      </c>
      <c r="AF771">
        <f t="shared" si="70"/>
        <v>0</v>
      </c>
    </row>
    <row r="772" spans="3:32" hidden="1" outlineLevel="1">
      <c r="C772" s="13" t="s">
        <v>37</v>
      </c>
      <c r="D772" s="49">
        <f t="shared" si="72"/>
        <v>762</v>
      </c>
      <c r="E772" s="42"/>
      <c r="F772" s="63"/>
      <c r="G772" s="51"/>
      <c r="H772" s="51"/>
      <c r="I772" s="58">
        <v>0</v>
      </c>
      <c r="J772" s="69">
        <v>0.1</v>
      </c>
      <c r="K772" s="58"/>
      <c r="L772" s="70">
        <f t="shared" si="73"/>
        <v>0</v>
      </c>
      <c r="M772" s="51"/>
      <c r="N772" s="51"/>
      <c r="O772" s="7"/>
      <c r="P772" s="101">
        <f t="shared" si="71"/>
        <v>762</v>
      </c>
      <c r="Q772" s="119" cm="1">
        <f t="array" aca="1" ref="Q772" ca="1">IF($J772=INDIRECT(ADDRESS(ROW(),MATCH("税率",$8:$8,0),2)),$L772-INDIRECT(ADDRESS(ROW(),MATCH("計算後税抜対象外",$8:$8,0),2))-INDIRECT(ADDRESS(ROW(),MATCH("税抜き対象外",$8:$8,0),2))-INDIRECT(ADDRESS(ROW(),MATCH("税抜確認額",$8:$8,0),2)),ROUNDDOWN(($I772-$K772)/(1+INDIRECT(ADDRESS(ROW(),MATCH("税率",$8:$8,0),2))),0)-INDIRECT(ADDRESS(ROW(),MATCH("計算後税抜対象外",$8:$8,0),2))-INDIRECT(ADDRESS(ROW(),MATCH("税抜き対象外",$8:$8,0),2))-INDIRECT(ADDRESS(ROW(),MATCH("税抜確認額",$8:$8,0),)))</f>
        <v>0</v>
      </c>
      <c r="R772" s="120">
        <v>0.1</v>
      </c>
      <c r="S772" s="125"/>
      <c r="T772" s="125"/>
      <c r="U772" s="125"/>
      <c r="V772" s="122"/>
      <c r="W772" s="124">
        <f ca="1"/>
        <v>0</v>
      </c>
      <c r="X772" s="124">
        <f ca="1"/>
        <v>0</v>
      </c>
      <c r="Y772" s="124">
        <f ca="1"/>
        <v>0</v>
      </c>
      <c r="AD772">
        <f t="shared" si="68"/>
        <v>0</v>
      </c>
      <c r="AE772">
        <f t="shared" si="69"/>
        <v>0</v>
      </c>
      <c r="AF772">
        <f t="shared" si="70"/>
        <v>0</v>
      </c>
    </row>
    <row r="773" spans="3:32" hidden="1" outlineLevel="1">
      <c r="C773" s="13" t="s">
        <v>37</v>
      </c>
      <c r="D773" s="49">
        <f t="shared" si="72"/>
        <v>763</v>
      </c>
      <c r="E773" s="42"/>
      <c r="F773" s="63"/>
      <c r="G773" s="51"/>
      <c r="H773" s="51"/>
      <c r="I773" s="58">
        <v>0</v>
      </c>
      <c r="J773" s="69">
        <v>0.1</v>
      </c>
      <c r="K773" s="58"/>
      <c r="L773" s="70">
        <f t="shared" si="73"/>
        <v>0</v>
      </c>
      <c r="M773" s="51"/>
      <c r="N773" s="51"/>
      <c r="O773" s="7"/>
      <c r="P773" s="101">
        <f t="shared" si="71"/>
        <v>763</v>
      </c>
      <c r="Q773" s="119" cm="1">
        <f t="array" aca="1" ref="Q773" ca="1">IF($J773=INDIRECT(ADDRESS(ROW(),MATCH("税率",$8:$8,0),2)),$L773-INDIRECT(ADDRESS(ROW(),MATCH("計算後税抜対象外",$8:$8,0),2))-INDIRECT(ADDRESS(ROW(),MATCH("税抜き対象外",$8:$8,0),2))-INDIRECT(ADDRESS(ROW(),MATCH("税抜確認額",$8:$8,0),2)),ROUNDDOWN(($I773-$K773)/(1+INDIRECT(ADDRESS(ROW(),MATCH("税率",$8:$8,0),2))),0)-INDIRECT(ADDRESS(ROW(),MATCH("計算後税抜対象外",$8:$8,0),2))-INDIRECT(ADDRESS(ROW(),MATCH("税抜き対象外",$8:$8,0),2))-INDIRECT(ADDRESS(ROW(),MATCH("税抜確認額",$8:$8,0),)))</f>
        <v>0</v>
      </c>
      <c r="R773" s="120">
        <v>0.1</v>
      </c>
      <c r="S773" s="125"/>
      <c r="T773" s="125"/>
      <c r="U773" s="125"/>
      <c r="V773" s="122"/>
      <c r="W773" s="124">
        <f ca="1"/>
        <v>0</v>
      </c>
      <c r="X773" s="124">
        <f ca="1"/>
        <v>0</v>
      </c>
      <c r="Y773" s="124">
        <f ca="1"/>
        <v>0</v>
      </c>
      <c r="AD773">
        <f t="shared" si="68"/>
        <v>0</v>
      </c>
      <c r="AE773">
        <f t="shared" si="69"/>
        <v>0</v>
      </c>
      <c r="AF773">
        <f t="shared" si="70"/>
        <v>0</v>
      </c>
    </row>
    <row r="774" spans="3:32" hidden="1" outlineLevel="1">
      <c r="C774" s="13" t="s">
        <v>37</v>
      </c>
      <c r="D774" s="49">
        <f t="shared" si="72"/>
        <v>764</v>
      </c>
      <c r="E774" s="42"/>
      <c r="F774" s="63"/>
      <c r="G774" s="51"/>
      <c r="H774" s="51"/>
      <c r="I774" s="58">
        <v>0</v>
      </c>
      <c r="J774" s="69">
        <v>0.1</v>
      </c>
      <c r="K774" s="58"/>
      <c r="L774" s="70">
        <f t="shared" si="73"/>
        <v>0</v>
      </c>
      <c r="M774" s="51"/>
      <c r="N774" s="51"/>
      <c r="O774" s="7"/>
      <c r="P774" s="101">
        <f t="shared" si="71"/>
        <v>764</v>
      </c>
      <c r="Q774" s="119" cm="1">
        <f t="array" aca="1" ref="Q774" ca="1">IF($J774=INDIRECT(ADDRESS(ROW(),MATCH("税率",$8:$8,0),2)),$L774-INDIRECT(ADDRESS(ROW(),MATCH("計算後税抜対象外",$8:$8,0),2))-INDIRECT(ADDRESS(ROW(),MATCH("税抜き対象外",$8:$8,0),2))-INDIRECT(ADDRESS(ROW(),MATCH("税抜確認額",$8:$8,0),2)),ROUNDDOWN(($I774-$K774)/(1+INDIRECT(ADDRESS(ROW(),MATCH("税率",$8:$8,0),2))),0)-INDIRECT(ADDRESS(ROW(),MATCH("計算後税抜対象外",$8:$8,0),2))-INDIRECT(ADDRESS(ROW(),MATCH("税抜き対象外",$8:$8,0),2))-INDIRECT(ADDRESS(ROW(),MATCH("税抜確認額",$8:$8,0),)))</f>
        <v>0</v>
      </c>
      <c r="R774" s="120">
        <v>0.1</v>
      </c>
      <c r="S774" s="125"/>
      <c r="T774" s="125"/>
      <c r="U774" s="125"/>
      <c r="V774" s="122"/>
      <c r="W774" s="124">
        <f ca="1"/>
        <v>0</v>
      </c>
      <c r="X774" s="124">
        <f ca="1"/>
        <v>0</v>
      </c>
      <c r="Y774" s="124">
        <f ca="1"/>
        <v>0</v>
      </c>
      <c r="AD774">
        <f t="shared" si="68"/>
        <v>0</v>
      </c>
      <c r="AE774">
        <f t="shared" si="69"/>
        <v>0</v>
      </c>
      <c r="AF774">
        <f t="shared" si="70"/>
        <v>0</v>
      </c>
    </row>
    <row r="775" spans="3:32" hidden="1" outlineLevel="1">
      <c r="C775" s="13" t="s">
        <v>37</v>
      </c>
      <c r="D775" s="49">
        <f t="shared" si="72"/>
        <v>765</v>
      </c>
      <c r="E775" s="42"/>
      <c r="F775" s="63"/>
      <c r="G775" s="51"/>
      <c r="H775" s="51"/>
      <c r="I775" s="58">
        <v>0</v>
      </c>
      <c r="J775" s="69">
        <v>0.1</v>
      </c>
      <c r="K775" s="58"/>
      <c r="L775" s="70">
        <f t="shared" si="73"/>
        <v>0</v>
      </c>
      <c r="M775" s="51"/>
      <c r="N775" s="51"/>
      <c r="O775" s="7"/>
      <c r="P775" s="101">
        <f t="shared" si="71"/>
        <v>765</v>
      </c>
      <c r="Q775" s="119" cm="1">
        <f t="array" aca="1" ref="Q775" ca="1">IF($J775=INDIRECT(ADDRESS(ROW(),MATCH("税率",$8:$8,0),2)),$L775-INDIRECT(ADDRESS(ROW(),MATCH("計算後税抜対象外",$8:$8,0),2))-INDIRECT(ADDRESS(ROW(),MATCH("税抜き対象外",$8:$8,0),2))-INDIRECT(ADDRESS(ROW(),MATCH("税抜確認額",$8:$8,0),2)),ROUNDDOWN(($I775-$K775)/(1+INDIRECT(ADDRESS(ROW(),MATCH("税率",$8:$8,0),2))),0)-INDIRECT(ADDRESS(ROW(),MATCH("計算後税抜対象外",$8:$8,0),2))-INDIRECT(ADDRESS(ROW(),MATCH("税抜き対象外",$8:$8,0),2))-INDIRECT(ADDRESS(ROW(),MATCH("税抜確認額",$8:$8,0),)))</f>
        <v>0</v>
      </c>
      <c r="R775" s="120">
        <v>0.1</v>
      </c>
      <c r="S775" s="125"/>
      <c r="T775" s="125"/>
      <c r="U775" s="125"/>
      <c r="V775" s="122"/>
      <c r="W775" s="124">
        <f ca="1"/>
        <v>0</v>
      </c>
      <c r="X775" s="124">
        <f ca="1"/>
        <v>0</v>
      </c>
      <c r="Y775" s="124">
        <f ca="1"/>
        <v>0</v>
      </c>
      <c r="AD775">
        <f t="shared" si="68"/>
        <v>0</v>
      </c>
      <c r="AE775">
        <f t="shared" si="69"/>
        <v>0</v>
      </c>
      <c r="AF775">
        <f t="shared" si="70"/>
        <v>0</v>
      </c>
    </row>
    <row r="776" spans="3:32" hidden="1" outlineLevel="1">
      <c r="C776" s="13" t="s">
        <v>37</v>
      </c>
      <c r="D776" s="49">
        <f t="shared" si="72"/>
        <v>766</v>
      </c>
      <c r="E776" s="42"/>
      <c r="F776" s="63"/>
      <c r="G776" s="51"/>
      <c r="H776" s="51"/>
      <c r="I776" s="58">
        <v>0</v>
      </c>
      <c r="J776" s="69">
        <v>0.1</v>
      </c>
      <c r="K776" s="58"/>
      <c r="L776" s="70">
        <f t="shared" si="73"/>
        <v>0</v>
      </c>
      <c r="M776" s="51"/>
      <c r="N776" s="51"/>
      <c r="O776" s="7"/>
      <c r="P776" s="101">
        <f t="shared" si="71"/>
        <v>766</v>
      </c>
      <c r="Q776" s="119" cm="1">
        <f t="array" aca="1" ref="Q776" ca="1">IF($J776=INDIRECT(ADDRESS(ROW(),MATCH("税率",$8:$8,0),2)),$L776-INDIRECT(ADDRESS(ROW(),MATCH("計算後税抜対象外",$8:$8,0),2))-INDIRECT(ADDRESS(ROW(),MATCH("税抜き対象外",$8:$8,0),2))-INDIRECT(ADDRESS(ROW(),MATCH("税抜確認額",$8:$8,0),2)),ROUNDDOWN(($I776-$K776)/(1+INDIRECT(ADDRESS(ROW(),MATCH("税率",$8:$8,0),2))),0)-INDIRECT(ADDRESS(ROW(),MATCH("計算後税抜対象外",$8:$8,0),2))-INDIRECT(ADDRESS(ROW(),MATCH("税抜き対象外",$8:$8,0),2))-INDIRECT(ADDRESS(ROW(),MATCH("税抜確認額",$8:$8,0),)))</f>
        <v>0</v>
      </c>
      <c r="R776" s="120">
        <v>0.1</v>
      </c>
      <c r="S776" s="125"/>
      <c r="T776" s="125"/>
      <c r="U776" s="125"/>
      <c r="V776" s="122"/>
      <c r="W776" s="124">
        <f ca="1"/>
        <v>0</v>
      </c>
      <c r="X776" s="124">
        <f ca="1"/>
        <v>0</v>
      </c>
      <c r="Y776" s="124">
        <f ca="1"/>
        <v>0</v>
      </c>
      <c r="AD776">
        <f t="shared" si="68"/>
        <v>0</v>
      </c>
      <c r="AE776">
        <f t="shared" si="69"/>
        <v>0</v>
      </c>
      <c r="AF776">
        <f t="shared" si="70"/>
        <v>0</v>
      </c>
    </row>
    <row r="777" spans="3:32" hidden="1" outlineLevel="1">
      <c r="C777" s="13" t="s">
        <v>37</v>
      </c>
      <c r="D777" s="49">
        <f t="shared" si="72"/>
        <v>767</v>
      </c>
      <c r="E777" s="42"/>
      <c r="F777" s="63"/>
      <c r="G777" s="51"/>
      <c r="H777" s="51"/>
      <c r="I777" s="58">
        <v>0</v>
      </c>
      <c r="J777" s="69">
        <v>0.1</v>
      </c>
      <c r="K777" s="58"/>
      <c r="L777" s="70">
        <f t="shared" si="73"/>
        <v>0</v>
      </c>
      <c r="M777" s="51"/>
      <c r="N777" s="51"/>
      <c r="O777" s="7"/>
      <c r="P777" s="101">
        <f t="shared" si="71"/>
        <v>767</v>
      </c>
      <c r="Q777" s="119" cm="1">
        <f t="array" aca="1" ref="Q777" ca="1">IF($J777=INDIRECT(ADDRESS(ROW(),MATCH("税率",$8:$8,0),2)),$L777-INDIRECT(ADDRESS(ROW(),MATCH("計算後税抜対象外",$8:$8,0),2))-INDIRECT(ADDRESS(ROW(),MATCH("税抜き対象外",$8:$8,0),2))-INDIRECT(ADDRESS(ROW(),MATCH("税抜確認額",$8:$8,0),2)),ROUNDDOWN(($I777-$K777)/(1+INDIRECT(ADDRESS(ROW(),MATCH("税率",$8:$8,0),2))),0)-INDIRECT(ADDRESS(ROW(),MATCH("計算後税抜対象外",$8:$8,0),2))-INDIRECT(ADDRESS(ROW(),MATCH("税抜き対象外",$8:$8,0),2))-INDIRECT(ADDRESS(ROW(),MATCH("税抜確認額",$8:$8,0),)))</f>
        <v>0</v>
      </c>
      <c r="R777" s="120">
        <v>0.1</v>
      </c>
      <c r="S777" s="125"/>
      <c r="T777" s="125"/>
      <c r="U777" s="125"/>
      <c r="V777" s="122"/>
      <c r="W777" s="124">
        <f ca="1"/>
        <v>0</v>
      </c>
      <c r="X777" s="124">
        <f ca="1"/>
        <v>0</v>
      </c>
      <c r="Y777" s="124">
        <f ca="1"/>
        <v>0</v>
      </c>
      <c r="AD777">
        <f t="shared" ref="AD777:AD840" si="74">IF(E777="",IF(OR(F777&lt;&gt;"",I777&lt;&gt;0)=TRUE,1,0),0)</f>
        <v>0</v>
      </c>
      <c r="AE777">
        <f t="shared" ref="AE777:AE840" si="75">IF(F777="",IF(OR(E777&lt;&gt;"",I777&lt;&gt;0)=TRUE,1,0),0)</f>
        <v>0</v>
      </c>
      <c r="AF777">
        <f t="shared" ref="AF777:AF840" si="76">IF(I777=0,IF(OR(E777&lt;&gt;"",F777&lt;&gt;"")=TRUE,1,0),0)</f>
        <v>0</v>
      </c>
    </row>
    <row r="778" spans="3:32" hidden="1" outlineLevel="1">
      <c r="C778" s="13" t="s">
        <v>37</v>
      </c>
      <c r="D778" s="49">
        <f t="shared" si="72"/>
        <v>768</v>
      </c>
      <c r="E778" s="42"/>
      <c r="F778" s="63"/>
      <c r="G778" s="51"/>
      <c r="H778" s="51"/>
      <c r="I778" s="58">
        <v>0</v>
      </c>
      <c r="J778" s="69">
        <v>0.1</v>
      </c>
      <c r="K778" s="58"/>
      <c r="L778" s="70">
        <f t="shared" si="73"/>
        <v>0</v>
      </c>
      <c r="M778" s="51"/>
      <c r="N778" s="51"/>
      <c r="O778" s="7"/>
      <c r="P778" s="101">
        <f t="shared" ref="P778:P841" si="77">$D778</f>
        <v>768</v>
      </c>
      <c r="Q778" s="119" cm="1">
        <f t="array" aca="1" ref="Q778" ca="1">IF($J778=INDIRECT(ADDRESS(ROW(),MATCH("税率",$8:$8,0),2)),$L778-INDIRECT(ADDRESS(ROW(),MATCH("計算後税抜対象外",$8:$8,0),2))-INDIRECT(ADDRESS(ROW(),MATCH("税抜き対象外",$8:$8,0),2))-INDIRECT(ADDRESS(ROW(),MATCH("税抜確認額",$8:$8,0),2)),ROUNDDOWN(($I778-$K778)/(1+INDIRECT(ADDRESS(ROW(),MATCH("税率",$8:$8,0),2))),0)-INDIRECT(ADDRESS(ROW(),MATCH("計算後税抜対象外",$8:$8,0),2))-INDIRECT(ADDRESS(ROW(),MATCH("税抜き対象外",$8:$8,0),2))-INDIRECT(ADDRESS(ROW(),MATCH("税抜確認額",$8:$8,0),)))</f>
        <v>0</v>
      </c>
      <c r="R778" s="120">
        <v>0.1</v>
      </c>
      <c r="S778" s="125"/>
      <c r="T778" s="125"/>
      <c r="U778" s="125"/>
      <c r="V778" s="122"/>
      <c r="W778" s="124">
        <f ca="1"/>
        <v>0</v>
      </c>
      <c r="X778" s="124">
        <f ca="1"/>
        <v>0</v>
      </c>
      <c r="Y778" s="124">
        <f ca="1"/>
        <v>0</v>
      </c>
      <c r="AD778">
        <f t="shared" si="74"/>
        <v>0</v>
      </c>
      <c r="AE778">
        <f t="shared" si="75"/>
        <v>0</v>
      </c>
      <c r="AF778">
        <f t="shared" si="76"/>
        <v>0</v>
      </c>
    </row>
    <row r="779" spans="3:32" hidden="1" outlineLevel="1">
      <c r="C779" s="13" t="s">
        <v>37</v>
      </c>
      <c r="D779" s="49">
        <f t="shared" si="72"/>
        <v>769</v>
      </c>
      <c r="E779" s="42"/>
      <c r="F779" s="63"/>
      <c r="G779" s="51"/>
      <c r="H779" s="51"/>
      <c r="I779" s="58">
        <v>0</v>
      </c>
      <c r="J779" s="69">
        <v>0.1</v>
      </c>
      <c r="K779" s="58"/>
      <c r="L779" s="70">
        <f t="shared" si="73"/>
        <v>0</v>
      </c>
      <c r="M779" s="51"/>
      <c r="N779" s="51"/>
      <c r="O779" s="7"/>
      <c r="P779" s="101">
        <f t="shared" si="77"/>
        <v>769</v>
      </c>
      <c r="Q779" s="119" cm="1">
        <f t="array" aca="1" ref="Q779" ca="1">IF($J779=INDIRECT(ADDRESS(ROW(),MATCH("税率",$8:$8,0),2)),$L779-INDIRECT(ADDRESS(ROW(),MATCH("計算後税抜対象外",$8:$8,0),2))-INDIRECT(ADDRESS(ROW(),MATCH("税抜き対象外",$8:$8,0),2))-INDIRECT(ADDRESS(ROW(),MATCH("税抜確認額",$8:$8,0),2)),ROUNDDOWN(($I779-$K779)/(1+INDIRECT(ADDRESS(ROW(),MATCH("税率",$8:$8,0),2))),0)-INDIRECT(ADDRESS(ROW(),MATCH("計算後税抜対象外",$8:$8,0),2))-INDIRECT(ADDRESS(ROW(),MATCH("税抜き対象外",$8:$8,0),2))-INDIRECT(ADDRESS(ROW(),MATCH("税抜確認額",$8:$8,0),)))</f>
        <v>0</v>
      </c>
      <c r="R779" s="120">
        <v>0.1</v>
      </c>
      <c r="S779" s="125"/>
      <c r="T779" s="125"/>
      <c r="U779" s="125"/>
      <c r="V779" s="122"/>
      <c r="W779" s="124">
        <f ca="1"/>
        <v>0</v>
      </c>
      <c r="X779" s="124">
        <f ca="1"/>
        <v>0</v>
      </c>
      <c r="Y779" s="124">
        <f ca="1"/>
        <v>0</v>
      </c>
      <c r="AD779">
        <f t="shared" si="74"/>
        <v>0</v>
      </c>
      <c r="AE779">
        <f t="shared" si="75"/>
        <v>0</v>
      </c>
      <c r="AF779">
        <f t="shared" si="76"/>
        <v>0</v>
      </c>
    </row>
    <row r="780" spans="3:32" hidden="1" outlineLevel="1">
      <c r="C780" s="13" t="s">
        <v>37</v>
      </c>
      <c r="D780" s="49">
        <f t="shared" si="72"/>
        <v>770</v>
      </c>
      <c r="E780" s="42"/>
      <c r="F780" s="63"/>
      <c r="G780" s="51"/>
      <c r="H780" s="51"/>
      <c r="I780" s="58">
        <v>0</v>
      </c>
      <c r="J780" s="69">
        <v>0.1</v>
      </c>
      <c r="K780" s="58"/>
      <c r="L780" s="70">
        <f t="shared" si="73"/>
        <v>0</v>
      </c>
      <c r="M780" s="51"/>
      <c r="N780" s="51"/>
      <c r="O780" s="7"/>
      <c r="P780" s="101">
        <f t="shared" si="77"/>
        <v>770</v>
      </c>
      <c r="Q780" s="119" cm="1">
        <f t="array" aca="1" ref="Q780" ca="1">IF($J780=INDIRECT(ADDRESS(ROW(),MATCH("税率",$8:$8,0),2)),$L780-INDIRECT(ADDRESS(ROW(),MATCH("計算後税抜対象外",$8:$8,0),2))-INDIRECT(ADDRESS(ROW(),MATCH("税抜き対象外",$8:$8,0),2))-INDIRECT(ADDRESS(ROW(),MATCH("税抜確認額",$8:$8,0),2)),ROUNDDOWN(($I780-$K780)/(1+INDIRECT(ADDRESS(ROW(),MATCH("税率",$8:$8,0),2))),0)-INDIRECT(ADDRESS(ROW(),MATCH("計算後税抜対象外",$8:$8,0),2))-INDIRECT(ADDRESS(ROW(),MATCH("税抜き対象外",$8:$8,0),2))-INDIRECT(ADDRESS(ROW(),MATCH("税抜確認額",$8:$8,0),)))</f>
        <v>0</v>
      </c>
      <c r="R780" s="120">
        <v>0.1</v>
      </c>
      <c r="S780" s="125"/>
      <c r="T780" s="125"/>
      <c r="U780" s="125"/>
      <c r="V780" s="122"/>
      <c r="W780" s="124">
        <f ca="1"/>
        <v>0</v>
      </c>
      <c r="X780" s="124">
        <f ca="1"/>
        <v>0</v>
      </c>
      <c r="Y780" s="124">
        <f ca="1"/>
        <v>0</v>
      </c>
      <c r="AD780">
        <f t="shared" si="74"/>
        <v>0</v>
      </c>
      <c r="AE780">
        <f t="shared" si="75"/>
        <v>0</v>
      </c>
      <c r="AF780">
        <f t="shared" si="76"/>
        <v>0</v>
      </c>
    </row>
    <row r="781" spans="3:32" hidden="1" outlineLevel="1">
      <c r="C781" s="13" t="s">
        <v>37</v>
      </c>
      <c r="D781" s="49">
        <f t="shared" si="72"/>
        <v>771</v>
      </c>
      <c r="E781" s="42"/>
      <c r="F781" s="63"/>
      <c r="G781" s="51"/>
      <c r="H781" s="51"/>
      <c r="I781" s="58">
        <v>0</v>
      </c>
      <c r="J781" s="69">
        <v>0.1</v>
      </c>
      <c r="K781" s="58"/>
      <c r="L781" s="70">
        <f t="shared" si="73"/>
        <v>0</v>
      </c>
      <c r="M781" s="51"/>
      <c r="N781" s="51"/>
      <c r="O781" s="7"/>
      <c r="P781" s="101">
        <f t="shared" si="77"/>
        <v>771</v>
      </c>
      <c r="Q781" s="119" cm="1">
        <f t="array" aca="1" ref="Q781" ca="1">IF($J781=INDIRECT(ADDRESS(ROW(),MATCH("税率",$8:$8,0),2)),$L781-INDIRECT(ADDRESS(ROW(),MATCH("計算後税抜対象外",$8:$8,0),2))-INDIRECT(ADDRESS(ROW(),MATCH("税抜き対象外",$8:$8,0),2))-INDIRECT(ADDRESS(ROW(),MATCH("税抜確認額",$8:$8,0),2)),ROUNDDOWN(($I781-$K781)/(1+INDIRECT(ADDRESS(ROW(),MATCH("税率",$8:$8,0),2))),0)-INDIRECT(ADDRESS(ROW(),MATCH("計算後税抜対象外",$8:$8,0),2))-INDIRECT(ADDRESS(ROW(),MATCH("税抜き対象外",$8:$8,0),2))-INDIRECT(ADDRESS(ROW(),MATCH("税抜確認額",$8:$8,0),)))</f>
        <v>0</v>
      </c>
      <c r="R781" s="120">
        <v>0.1</v>
      </c>
      <c r="S781" s="125"/>
      <c r="T781" s="125"/>
      <c r="U781" s="125"/>
      <c r="V781" s="122"/>
      <c r="W781" s="124">
        <f ca="1"/>
        <v>0</v>
      </c>
      <c r="X781" s="124">
        <f ca="1"/>
        <v>0</v>
      </c>
      <c r="Y781" s="124">
        <f ca="1"/>
        <v>0</v>
      </c>
      <c r="AD781">
        <f t="shared" si="74"/>
        <v>0</v>
      </c>
      <c r="AE781">
        <f t="shared" si="75"/>
        <v>0</v>
      </c>
      <c r="AF781">
        <f t="shared" si="76"/>
        <v>0</v>
      </c>
    </row>
    <row r="782" spans="3:32" hidden="1" outlineLevel="1">
      <c r="C782" s="13" t="s">
        <v>37</v>
      </c>
      <c r="D782" s="49">
        <f t="shared" si="72"/>
        <v>772</v>
      </c>
      <c r="E782" s="42"/>
      <c r="F782" s="63"/>
      <c r="G782" s="51"/>
      <c r="H782" s="51"/>
      <c r="I782" s="58">
        <v>0</v>
      </c>
      <c r="J782" s="69">
        <v>0.1</v>
      </c>
      <c r="K782" s="58"/>
      <c r="L782" s="70">
        <f t="shared" si="73"/>
        <v>0</v>
      </c>
      <c r="M782" s="51"/>
      <c r="N782" s="51"/>
      <c r="O782" s="7"/>
      <c r="P782" s="101">
        <f t="shared" si="77"/>
        <v>772</v>
      </c>
      <c r="Q782" s="119" cm="1">
        <f t="array" aca="1" ref="Q782" ca="1">IF($J782=INDIRECT(ADDRESS(ROW(),MATCH("税率",$8:$8,0),2)),$L782-INDIRECT(ADDRESS(ROW(),MATCH("計算後税抜対象外",$8:$8,0),2))-INDIRECT(ADDRESS(ROW(),MATCH("税抜き対象外",$8:$8,0),2))-INDIRECT(ADDRESS(ROW(),MATCH("税抜確認額",$8:$8,0),2)),ROUNDDOWN(($I782-$K782)/(1+INDIRECT(ADDRESS(ROW(),MATCH("税率",$8:$8,0),2))),0)-INDIRECT(ADDRESS(ROW(),MATCH("計算後税抜対象外",$8:$8,0),2))-INDIRECT(ADDRESS(ROW(),MATCH("税抜き対象外",$8:$8,0),2))-INDIRECT(ADDRESS(ROW(),MATCH("税抜確認額",$8:$8,0),)))</f>
        <v>0</v>
      </c>
      <c r="R782" s="120">
        <v>0.1</v>
      </c>
      <c r="S782" s="125"/>
      <c r="T782" s="125"/>
      <c r="U782" s="125"/>
      <c r="V782" s="122"/>
      <c r="W782" s="124">
        <f ca="1"/>
        <v>0</v>
      </c>
      <c r="X782" s="124">
        <f ca="1"/>
        <v>0</v>
      </c>
      <c r="Y782" s="124">
        <f ca="1"/>
        <v>0</v>
      </c>
      <c r="AD782">
        <f t="shared" si="74"/>
        <v>0</v>
      </c>
      <c r="AE782">
        <f t="shared" si="75"/>
        <v>0</v>
      </c>
      <c r="AF782">
        <f t="shared" si="76"/>
        <v>0</v>
      </c>
    </row>
    <row r="783" spans="3:32" hidden="1" outlineLevel="1">
      <c r="C783" s="13" t="s">
        <v>37</v>
      </c>
      <c r="D783" s="49">
        <f t="shared" si="72"/>
        <v>773</v>
      </c>
      <c r="E783" s="42"/>
      <c r="F783" s="63"/>
      <c r="G783" s="51"/>
      <c r="H783" s="51"/>
      <c r="I783" s="58">
        <v>0</v>
      </c>
      <c r="J783" s="69">
        <v>0.1</v>
      </c>
      <c r="K783" s="58"/>
      <c r="L783" s="70">
        <f t="shared" si="73"/>
        <v>0</v>
      </c>
      <c r="M783" s="51"/>
      <c r="N783" s="51"/>
      <c r="O783" s="7"/>
      <c r="P783" s="101">
        <f t="shared" si="77"/>
        <v>773</v>
      </c>
      <c r="Q783" s="119" cm="1">
        <f t="array" aca="1" ref="Q783" ca="1">IF($J783=INDIRECT(ADDRESS(ROW(),MATCH("税率",$8:$8,0),2)),$L783-INDIRECT(ADDRESS(ROW(),MATCH("計算後税抜対象外",$8:$8,0),2))-INDIRECT(ADDRESS(ROW(),MATCH("税抜き対象外",$8:$8,0),2))-INDIRECT(ADDRESS(ROW(),MATCH("税抜確認額",$8:$8,0),2)),ROUNDDOWN(($I783-$K783)/(1+INDIRECT(ADDRESS(ROW(),MATCH("税率",$8:$8,0),2))),0)-INDIRECT(ADDRESS(ROW(),MATCH("計算後税抜対象外",$8:$8,0),2))-INDIRECT(ADDRESS(ROW(),MATCH("税抜き対象外",$8:$8,0),2))-INDIRECT(ADDRESS(ROW(),MATCH("税抜確認額",$8:$8,0),)))</f>
        <v>0</v>
      </c>
      <c r="R783" s="120">
        <v>0.1</v>
      </c>
      <c r="S783" s="125"/>
      <c r="T783" s="125"/>
      <c r="U783" s="125"/>
      <c r="V783" s="122"/>
      <c r="W783" s="124">
        <f ca="1"/>
        <v>0</v>
      </c>
      <c r="X783" s="124">
        <f ca="1"/>
        <v>0</v>
      </c>
      <c r="Y783" s="124">
        <f ca="1"/>
        <v>0</v>
      </c>
      <c r="AD783">
        <f t="shared" si="74"/>
        <v>0</v>
      </c>
      <c r="AE783">
        <f t="shared" si="75"/>
        <v>0</v>
      </c>
      <c r="AF783">
        <f t="shared" si="76"/>
        <v>0</v>
      </c>
    </row>
    <row r="784" spans="3:32" hidden="1" outlineLevel="1">
      <c r="C784" s="13" t="s">
        <v>37</v>
      </c>
      <c r="D784" s="49">
        <f t="shared" si="72"/>
        <v>774</v>
      </c>
      <c r="E784" s="42"/>
      <c r="F784" s="63"/>
      <c r="G784" s="51"/>
      <c r="H784" s="51"/>
      <c r="I784" s="58">
        <v>0</v>
      </c>
      <c r="J784" s="69">
        <v>0.1</v>
      </c>
      <c r="K784" s="58"/>
      <c r="L784" s="70">
        <f t="shared" si="73"/>
        <v>0</v>
      </c>
      <c r="M784" s="51"/>
      <c r="N784" s="51"/>
      <c r="O784" s="7"/>
      <c r="P784" s="101">
        <f t="shared" si="77"/>
        <v>774</v>
      </c>
      <c r="Q784" s="119" cm="1">
        <f t="array" aca="1" ref="Q784" ca="1">IF($J784=INDIRECT(ADDRESS(ROW(),MATCH("税率",$8:$8,0),2)),$L784-INDIRECT(ADDRESS(ROW(),MATCH("計算後税抜対象外",$8:$8,0),2))-INDIRECT(ADDRESS(ROW(),MATCH("税抜き対象外",$8:$8,0),2))-INDIRECT(ADDRESS(ROW(),MATCH("税抜確認額",$8:$8,0),2)),ROUNDDOWN(($I784-$K784)/(1+INDIRECT(ADDRESS(ROW(),MATCH("税率",$8:$8,0),2))),0)-INDIRECT(ADDRESS(ROW(),MATCH("計算後税抜対象外",$8:$8,0),2))-INDIRECT(ADDRESS(ROW(),MATCH("税抜き対象外",$8:$8,0),2))-INDIRECT(ADDRESS(ROW(),MATCH("税抜確認額",$8:$8,0),)))</f>
        <v>0</v>
      </c>
      <c r="R784" s="120">
        <v>0.1</v>
      </c>
      <c r="S784" s="125"/>
      <c r="T784" s="125"/>
      <c r="U784" s="125"/>
      <c r="V784" s="122"/>
      <c r="W784" s="124">
        <f ca="1"/>
        <v>0</v>
      </c>
      <c r="X784" s="124">
        <f ca="1"/>
        <v>0</v>
      </c>
      <c r="Y784" s="124">
        <f ca="1"/>
        <v>0</v>
      </c>
      <c r="AD784">
        <f t="shared" si="74"/>
        <v>0</v>
      </c>
      <c r="AE784">
        <f t="shared" si="75"/>
        <v>0</v>
      </c>
      <c r="AF784">
        <f t="shared" si="76"/>
        <v>0</v>
      </c>
    </row>
    <row r="785" spans="3:32" hidden="1" outlineLevel="1">
      <c r="C785" s="13" t="s">
        <v>37</v>
      </c>
      <c r="D785" s="49">
        <f t="shared" si="72"/>
        <v>775</v>
      </c>
      <c r="E785" s="42"/>
      <c r="F785" s="63"/>
      <c r="G785" s="51"/>
      <c r="H785" s="51"/>
      <c r="I785" s="58">
        <v>0</v>
      </c>
      <c r="J785" s="69">
        <v>0.1</v>
      </c>
      <c r="K785" s="58"/>
      <c r="L785" s="70">
        <f t="shared" si="73"/>
        <v>0</v>
      </c>
      <c r="M785" s="51"/>
      <c r="N785" s="51"/>
      <c r="O785" s="7"/>
      <c r="P785" s="101">
        <f t="shared" si="77"/>
        <v>775</v>
      </c>
      <c r="Q785" s="119" cm="1">
        <f t="array" aca="1" ref="Q785" ca="1">IF($J785=INDIRECT(ADDRESS(ROW(),MATCH("税率",$8:$8,0),2)),$L785-INDIRECT(ADDRESS(ROW(),MATCH("計算後税抜対象外",$8:$8,0),2))-INDIRECT(ADDRESS(ROW(),MATCH("税抜き対象外",$8:$8,0),2))-INDIRECT(ADDRESS(ROW(),MATCH("税抜確認額",$8:$8,0),2)),ROUNDDOWN(($I785-$K785)/(1+INDIRECT(ADDRESS(ROW(),MATCH("税率",$8:$8,0),2))),0)-INDIRECT(ADDRESS(ROW(),MATCH("計算後税抜対象外",$8:$8,0),2))-INDIRECT(ADDRESS(ROW(),MATCH("税抜き対象外",$8:$8,0),2))-INDIRECT(ADDRESS(ROW(),MATCH("税抜確認額",$8:$8,0),)))</f>
        <v>0</v>
      </c>
      <c r="R785" s="120">
        <v>0.1</v>
      </c>
      <c r="S785" s="125"/>
      <c r="T785" s="125"/>
      <c r="U785" s="125"/>
      <c r="V785" s="122"/>
      <c r="W785" s="124">
        <f ca="1"/>
        <v>0</v>
      </c>
      <c r="X785" s="124">
        <f ca="1"/>
        <v>0</v>
      </c>
      <c r="Y785" s="124">
        <f ca="1"/>
        <v>0</v>
      </c>
      <c r="AD785">
        <f t="shared" si="74"/>
        <v>0</v>
      </c>
      <c r="AE785">
        <f t="shared" si="75"/>
        <v>0</v>
      </c>
      <c r="AF785">
        <f t="shared" si="76"/>
        <v>0</v>
      </c>
    </row>
    <row r="786" spans="3:32" hidden="1" outlineLevel="1">
      <c r="C786" s="13" t="s">
        <v>37</v>
      </c>
      <c r="D786" s="49">
        <f t="shared" si="72"/>
        <v>776</v>
      </c>
      <c r="E786" s="42"/>
      <c r="F786" s="63"/>
      <c r="G786" s="51"/>
      <c r="H786" s="51"/>
      <c r="I786" s="58">
        <v>0</v>
      </c>
      <c r="J786" s="69">
        <v>0.1</v>
      </c>
      <c r="K786" s="58"/>
      <c r="L786" s="70">
        <f t="shared" si="73"/>
        <v>0</v>
      </c>
      <c r="M786" s="51"/>
      <c r="N786" s="51"/>
      <c r="O786" s="7"/>
      <c r="P786" s="101">
        <f t="shared" si="77"/>
        <v>776</v>
      </c>
      <c r="Q786" s="119" cm="1">
        <f t="array" aca="1" ref="Q786" ca="1">IF($J786=INDIRECT(ADDRESS(ROW(),MATCH("税率",$8:$8,0),2)),$L786-INDIRECT(ADDRESS(ROW(),MATCH("計算後税抜対象外",$8:$8,0),2))-INDIRECT(ADDRESS(ROW(),MATCH("税抜き対象外",$8:$8,0),2))-INDIRECT(ADDRESS(ROW(),MATCH("税抜確認額",$8:$8,0),2)),ROUNDDOWN(($I786-$K786)/(1+INDIRECT(ADDRESS(ROW(),MATCH("税率",$8:$8,0),2))),0)-INDIRECT(ADDRESS(ROW(),MATCH("計算後税抜対象外",$8:$8,0),2))-INDIRECT(ADDRESS(ROW(),MATCH("税抜き対象外",$8:$8,0),2))-INDIRECT(ADDRESS(ROW(),MATCH("税抜確認額",$8:$8,0),)))</f>
        <v>0</v>
      </c>
      <c r="R786" s="120">
        <v>0.1</v>
      </c>
      <c r="S786" s="125"/>
      <c r="T786" s="125"/>
      <c r="U786" s="125"/>
      <c r="V786" s="122"/>
      <c r="W786" s="124">
        <f ca="1"/>
        <v>0</v>
      </c>
      <c r="X786" s="124">
        <f ca="1"/>
        <v>0</v>
      </c>
      <c r="Y786" s="124">
        <f ca="1"/>
        <v>0</v>
      </c>
      <c r="AD786">
        <f t="shared" si="74"/>
        <v>0</v>
      </c>
      <c r="AE786">
        <f t="shared" si="75"/>
        <v>0</v>
      </c>
      <c r="AF786">
        <f t="shared" si="76"/>
        <v>0</v>
      </c>
    </row>
    <row r="787" spans="3:32" hidden="1" outlineLevel="1">
      <c r="C787" s="13" t="s">
        <v>37</v>
      </c>
      <c r="D787" s="49">
        <f t="shared" si="72"/>
        <v>777</v>
      </c>
      <c r="E787" s="42"/>
      <c r="F787" s="63"/>
      <c r="G787" s="51"/>
      <c r="H787" s="51"/>
      <c r="I787" s="58">
        <v>0</v>
      </c>
      <c r="J787" s="69">
        <v>0.1</v>
      </c>
      <c r="K787" s="58"/>
      <c r="L787" s="70">
        <f t="shared" si="73"/>
        <v>0</v>
      </c>
      <c r="M787" s="51"/>
      <c r="N787" s="51"/>
      <c r="O787" s="7"/>
      <c r="P787" s="101">
        <f t="shared" si="77"/>
        <v>777</v>
      </c>
      <c r="Q787" s="119" cm="1">
        <f t="array" aca="1" ref="Q787" ca="1">IF($J787=INDIRECT(ADDRESS(ROW(),MATCH("税率",$8:$8,0),2)),$L787-INDIRECT(ADDRESS(ROW(),MATCH("計算後税抜対象外",$8:$8,0),2))-INDIRECT(ADDRESS(ROW(),MATCH("税抜き対象外",$8:$8,0),2))-INDIRECT(ADDRESS(ROW(),MATCH("税抜確認額",$8:$8,0),2)),ROUNDDOWN(($I787-$K787)/(1+INDIRECT(ADDRESS(ROW(),MATCH("税率",$8:$8,0),2))),0)-INDIRECT(ADDRESS(ROW(),MATCH("計算後税抜対象外",$8:$8,0),2))-INDIRECT(ADDRESS(ROW(),MATCH("税抜き対象外",$8:$8,0),2))-INDIRECT(ADDRESS(ROW(),MATCH("税抜確認額",$8:$8,0),)))</f>
        <v>0</v>
      </c>
      <c r="R787" s="120">
        <v>0.1</v>
      </c>
      <c r="S787" s="125"/>
      <c r="T787" s="125"/>
      <c r="U787" s="125"/>
      <c r="V787" s="122"/>
      <c r="W787" s="124">
        <f ca="1"/>
        <v>0</v>
      </c>
      <c r="X787" s="124">
        <f ca="1"/>
        <v>0</v>
      </c>
      <c r="Y787" s="124">
        <f ca="1"/>
        <v>0</v>
      </c>
      <c r="AD787">
        <f t="shared" si="74"/>
        <v>0</v>
      </c>
      <c r="AE787">
        <f t="shared" si="75"/>
        <v>0</v>
      </c>
      <c r="AF787">
        <f t="shared" si="76"/>
        <v>0</v>
      </c>
    </row>
    <row r="788" spans="3:32" hidden="1" outlineLevel="1">
      <c r="C788" s="13" t="s">
        <v>37</v>
      </c>
      <c r="D788" s="49">
        <f t="shared" si="72"/>
        <v>778</v>
      </c>
      <c r="E788" s="42"/>
      <c r="F788" s="63"/>
      <c r="G788" s="51"/>
      <c r="H788" s="51"/>
      <c r="I788" s="58">
        <v>0</v>
      </c>
      <c r="J788" s="69">
        <v>0.1</v>
      </c>
      <c r="K788" s="58"/>
      <c r="L788" s="70">
        <f t="shared" si="73"/>
        <v>0</v>
      </c>
      <c r="M788" s="51"/>
      <c r="N788" s="51"/>
      <c r="O788" s="7"/>
      <c r="P788" s="101">
        <f t="shared" si="77"/>
        <v>778</v>
      </c>
      <c r="Q788" s="119" cm="1">
        <f t="array" aca="1" ref="Q788" ca="1">IF($J788=INDIRECT(ADDRESS(ROW(),MATCH("税率",$8:$8,0),2)),$L788-INDIRECT(ADDRESS(ROW(),MATCH("計算後税抜対象外",$8:$8,0),2))-INDIRECT(ADDRESS(ROW(),MATCH("税抜き対象外",$8:$8,0),2))-INDIRECT(ADDRESS(ROW(),MATCH("税抜確認額",$8:$8,0),2)),ROUNDDOWN(($I788-$K788)/(1+INDIRECT(ADDRESS(ROW(),MATCH("税率",$8:$8,0),2))),0)-INDIRECT(ADDRESS(ROW(),MATCH("計算後税抜対象外",$8:$8,0),2))-INDIRECT(ADDRESS(ROW(),MATCH("税抜き対象外",$8:$8,0),2))-INDIRECT(ADDRESS(ROW(),MATCH("税抜確認額",$8:$8,0),)))</f>
        <v>0</v>
      </c>
      <c r="R788" s="120">
        <v>0.1</v>
      </c>
      <c r="S788" s="125"/>
      <c r="T788" s="125"/>
      <c r="U788" s="125"/>
      <c r="V788" s="122"/>
      <c r="W788" s="124">
        <f ca="1"/>
        <v>0</v>
      </c>
      <c r="X788" s="124">
        <f ca="1"/>
        <v>0</v>
      </c>
      <c r="Y788" s="124">
        <f ca="1"/>
        <v>0</v>
      </c>
      <c r="AD788">
        <f t="shared" si="74"/>
        <v>0</v>
      </c>
      <c r="AE788">
        <f t="shared" si="75"/>
        <v>0</v>
      </c>
      <c r="AF788">
        <f t="shared" si="76"/>
        <v>0</v>
      </c>
    </row>
    <row r="789" spans="3:32" hidden="1" outlineLevel="1">
      <c r="C789" s="13" t="s">
        <v>37</v>
      </c>
      <c r="D789" s="49">
        <f t="shared" si="72"/>
        <v>779</v>
      </c>
      <c r="E789" s="42"/>
      <c r="F789" s="63"/>
      <c r="G789" s="51"/>
      <c r="H789" s="51"/>
      <c r="I789" s="58">
        <v>0</v>
      </c>
      <c r="J789" s="69">
        <v>0.1</v>
      </c>
      <c r="K789" s="58"/>
      <c r="L789" s="70">
        <f t="shared" si="73"/>
        <v>0</v>
      </c>
      <c r="M789" s="51"/>
      <c r="N789" s="51"/>
      <c r="O789" s="7"/>
      <c r="P789" s="101">
        <f t="shared" si="77"/>
        <v>779</v>
      </c>
      <c r="Q789" s="119" cm="1">
        <f t="array" aca="1" ref="Q789" ca="1">IF($J789=INDIRECT(ADDRESS(ROW(),MATCH("税率",$8:$8,0),2)),$L789-INDIRECT(ADDRESS(ROW(),MATCH("計算後税抜対象外",$8:$8,0),2))-INDIRECT(ADDRESS(ROW(),MATCH("税抜き対象外",$8:$8,0),2))-INDIRECT(ADDRESS(ROW(),MATCH("税抜確認額",$8:$8,0),2)),ROUNDDOWN(($I789-$K789)/(1+INDIRECT(ADDRESS(ROW(),MATCH("税率",$8:$8,0),2))),0)-INDIRECT(ADDRESS(ROW(),MATCH("計算後税抜対象外",$8:$8,0),2))-INDIRECT(ADDRESS(ROW(),MATCH("税抜き対象外",$8:$8,0),2))-INDIRECT(ADDRESS(ROW(),MATCH("税抜確認額",$8:$8,0),)))</f>
        <v>0</v>
      </c>
      <c r="R789" s="120">
        <v>0.1</v>
      </c>
      <c r="S789" s="125"/>
      <c r="T789" s="125"/>
      <c r="U789" s="125"/>
      <c r="V789" s="122"/>
      <c r="W789" s="124">
        <f ca="1"/>
        <v>0</v>
      </c>
      <c r="X789" s="124">
        <f ca="1"/>
        <v>0</v>
      </c>
      <c r="Y789" s="124">
        <f ca="1"/>
        <v>0</v>
      </c>
      <c r="AD789">
        <f t="shared" si="74"/>
        <v>0</v>
      </c>
      <c r="AE789">
        <f t="shared" si="75"/>
        <v>0</v>
      </c>
      <c r="AF789">
        <f t="shared" si="76"/>
        <v>0</v>
      </c>
    </row>
    <row r="790" spans="3:32" hidden="1" outlineLevel="1">
      <c r="C790" s="13" t="s">
        <v>37</v>
      </c>
      <c r="D790" s="49">
        <f t="shared" si="72"/>
        <v>780</v>
      </c>
      <c r="E790" s="42"/>
      <c r="F790" s="63"/>
      <c r="G790" s="51"/>
      <c r="H790" s="51"/>
      <c r="I790" s="58">
        <v>0</v>
      </c>
      <c r="J790" s="69">
        <v>0.1</v>
      </c>
      <c r="K790" s="58"/>
      <c r="L790" s="70">
        <f t="shared" si="73"/>
        <v>0</v>
      </c>
      <c r="M790" s="51"/>
      <c r="N790" s="51"/>
      <c r="O790" s="7"/>
      <c r="P790" s="101">
        <f t="shared" si="77"/>
        <v>780</v>
      </c>
      <c r="Q790" s="119" cm="1">
        <f t="array" aca="1" ref="Q790" ca="1">IF($J790=INDIRECT(ADDRESS(ROW(),MATCH("税率",$8:$8,0),2)),$L790-INDIRECT(ADDRESS(ROW(),MATCH("計算後税抜対象外",$8:$8,0),2))-INDIRECT(ADDRESS(ROW(),MATCH("税抜き対象外",$8:$8,0),2))-INDIRECT(ADDRESS(ROW(),MATCH("税抜確認額",$8:$8,0),2)),ROUNDDOWN(($I790-$K790)/(1+INDIRECT(ADDRESS(ROW(),MATCH("税率",$8:$8,0),2))),0)-INDIRECT(ADDRESS(ROW(),MATCH("計算後税抜対象外",$8:$8,0),2))-INDIRECT(ADDRESS(ROW(),MATCH("税抜き対象外",$8:$8,0),2))-INDIRECT(ADDRESS(ROW(),MATCH("税抜確認額",$8:$8,0),)))</f>
        <v>0</v>
      </c>
      <c r="R790" s="120">
        <v>0.1</v>
      </c>
      <c r="S790" s="125"/>
      <c r="T790" s="125"/>
      <c r="U790" s="125"/>
      <c r="V790" s="122"/>
      <c r="W790" s="124">
        <f ca="1"/>
        <v>0</v>
      </c>
      <c r="X790" s="124">
        <f ca="1"/>
        <v>0</v>
      </c>
      <c r="Y790" s="124">
        <f ca="1"/>
        <v>0</v>
      </c>
      <c r="AD790">
        <f t="shared" si="74"/>
        <v>0</v>
      </c>
      <c r="AE790">
        <f t="shared" si="75"/>
        <v>0</v>
      </c>
      <c r="AF790">
        <f t="shared" si="76"/>
        <v>0</v>
      </c>
    </row>
    <row r="791" spans="3:32" hidden="1" outlineLevel="1">
      <c r="C791" s="13" t="s">
        <v>37</v>
      </c>
      <c r="D791" s="49">
        <f t="shared" si="72"/>
        <v>781</v>
      </c>
      <c r="E791" s="42"/>
      <c r="F791" s="63"/>
      <c r="G791" s="51"/>
      <c r="H791" s="51"/>
      <c r="I791" s="58">
        <v>0</v>
      </c>
      <c r="J791" s="69">
        <v>0.1</v>
      </c>
      <c r="K791" s="58"/>
      <c r="L791" s="70">
        <f t="shared" si="73"/>
        <v>0</v>
      </c>
      <c r="M791" s="51"/>
      <c r="N791" s="51"/>
      <c r="O791" s="7"/>
      <c r="P791" s="101">
        <f t="shared" si="77"/>
        <v>781</v>
      </c>
      <c r="Q791" s="119" cm="1">
        <f t="array" aca="1" ref="Q791" ca="1">IF($J791=INDIRECT(ADDRESS(ROW(),MATCH("税率",$8:$8,0),2)),$L791-INDIRECT(ADDRESS(ROW(),MATCH("計算後税抜対象外",$8:$8,0),2))-INDIRECT(ADDRESS(ROW(),MATCH("税抜き対象外",$8:$8,0),2))-INDIRECT(ADDRESS(ROW(),MATCH("税抜確認額",$8:$8,0),2)),ROUNDDOWN(($I791-$K791)/(1+INDIRECT(ADDRESS(ROW(),MATCH("税率",$8:$8,0),2))),0)-INDIRECT(ADDRESS(ROW(),MATCH("計算後税抜対象外",$8:$8,0),2))-INDIRECT(ADDRESS(ROW(),MATCH("税抜き対象外",$8:$8,0),2))-INDIRECT(ADDRESS(ROW(),MATCH("税抜確認額",$8:$8,0),)))</f>
        <v>0</v>
      </c>
      <c r="R791" s="120">
        <v>0.1</v>
      </c>
      <c r="S791" s="125"/>
      <c r="T791" s="125"/>
      <c r="U791" s="125"/>
      <c r="V791" s="122"/>
      <c r="W791" s="124">
        <f ca="1"/>
        <v>0</v>
      </c>
      <c r="X791" s="124">
        <f ca="1"/>
        <v>0</v>
      </c>
      <c r="Y791" s="124">
        <f ca="1"/>
        <v>0</v>
      </c>
      <c r="AD791">
        <f t="shared" si="74"/>
        <v>0</v>
      </c>
      <c r="AE791">
        <f t="shared" si="75"/>
        <v>0</v>
      </c>
      <c r="AF791">
        <f t="shared" si="76"/>
        <v>0</v>
      </c>
    </row>
    <row r="792" spans="3:32" hidden="1" outlineLevel="1">
      <c r="C792" s="13" t="s">
        <v>37</v>
      </c>
      <c r="D792" s="49">
        <f t="shared" si="72"/>
        <v>782</v>
      </c>
      <c r="E792" s="42"/>
      <c r="F792" s="63"/>
      <c r="G792" s="51"/>
      <c r="H792" s="51"/>
      <c r="I792" s="58">
        <v>0</v>
      </c>
      <c r="J792" s="69">
        <v>0.1</v>
      </c>
      <c r="K792" s="58"/>
      <c r="L792" s="70">
        <f t="shared" si="73"/>
        <v>0</v>
      </c>
      <c r="M792" s="51"/>
      <c r="N792" s="51"/>
      <c r="O792" s="7"/>
      <c r="P792" s="101">
        <f t="shared" si="77"/>
        <v>782</v>
      </c>
      <c r="Q792" s="119" cm="1">
        <f t="array" aca="1" ref="Q792" ca="1">IF($J792=INDIRECT(ADDRESS(ROW(),MATCH("税率",$8:$8,0),2)),$L792-INDIRECT(ADDRESS(ROW(),MATCH("計算後税抜対象外",$8:$8,0),2))-INDIRECT(ADDRESS(ROW(),MATCH("税抜き対象外",$8:$8,0),2))-INDIRECT(ADDRESS(ROW(),MATCH("税抜確認額",$8:$8,0),2)),ROUNDDOWN(($I792-$K792)/(1+INDIRECT(ADDRESS(ROW(),MATCH("税率",$8:$8,0),2))),0)-INDIRECT(ADDRESS(ROW(),MATCH("計算後税抜対象外",$8:$8,0),2))-INDIRECT(ADDRESS(ROW(),MATCH("税抜き対象外",$8:$8,0),2))-INDIRECT(ADDRESS(ROW(),MATCH("税抜確認額",$8:$8,0),)))</f>
        <v>0</v>
      </c>
      <c r="R792" s="120">
        <v>0.1</v>
      </c>
      <c r="S792" s="125"/>
      <c r="T792" s="125"/>
      <c r="U792" s="125"/>
      <c r="V792" s="122"/>
      <c r="W792" s="124">
        <f ca="1"/>
        <v>0</v>
      </c>
      <c r="X792" s="124">
        <f ca="1"/>
        <v>0</v>
      </c>
      <c r="Y792" s="124">
        <f ca="1"/>
        <v>0</v>
      </c>
      <c r="AD792">
        <f t="shared" si="74"/>
        <v>0</v>
      </c>
      <c r="AE792">
        <f t="shared" si="75"/>
        <v>0</v>
      </c>
      <c r="AF792">
        <f t="shared" si="76"/>
        <v>0</v>
      </c>
    </row>
    <row r="793" spans="3:32" hidden="1" outlineLevel="1">
      <c r="C793" s="13" t="s">
        <v>37</v>
      </c>
      <c r="D793" s="49">
        <f t="shared" si="72"/>
        <v>783</v>
      </c>
      <c r="E793" s="42"/>
      <c r="F793" s="63"/>
      <c r="G793" s="51"/>
      <c r="H793" s="51"/>
      <c r="I793" s="58">
        <v>0</v>
      </c>
      <c r="J793" s="69">
        <v>0.1</v>
      </c>
      <c r="K793" s="58"/>
      <c r="L793" s="70">
        <f t="shared" si="73"/>
        <v>0</v>
      </c>
      <c r="M793" s="51"/>
      <c r="N793" s="51"/>
      <c r="O793" s="7"/>
      <c r="P793" s="101">
        <f t="shared" si="77"/>
        <v>783</v>
      </c>
      <c r="Q793" s="119" cm="1">
        <f t="array" aca="1" ref="Q793" ca="1">IF($J793=INDIRECT(ADDRESS(ROW(),MATCH("税率",$8:$8,0),2)),$L793-INDIRECT(ADDRESS(ROW(),MATCH("計算後税抜対象外",$8:$8,0),2))-INDIRECT(ADDRESS(ROW(),MATCH("税抜き対象外",$8:$8,0),2))-INDIRECT(ADDRESS(ROW(),MATCH("税抜確認額",$8:$8,0),2)),ROUNDDOWN(($I793-$K793)/(1+INDIRECT(ADDRESS(ROW(),MATCH("税率",$8:$8,0),2))),0)-INDIRECT(ADDRESS(ROW(),MATCH("計算後税抜対象外",$8:$8,0),2))-INDIRECT(ADDRESS(ROW(),MATCH("税抜き対象外",$8:$8,0),2))-INDIRECT(ADDRESS(ROW(),MATCH("税抜確認額",$8:$8,0),)))</f>
        <v>0</v>
      </c>
      <c r="R793" s="120">
        <v>0.1</v>
      </c>
      <c r="S793" s="125"/>
      <c r="T793" s="125"/>
      <c r="U793" s="125"/>
      <c r="V793" s="122"/>
      <c r="W793" s="124">
        <f ca="1"/>
        <v>0</v>
      </c>
      <c r="X793" s="124">
        <f ca="1"/>
        <v>0</v>
      </c>
      <c r="Y793" s="124">
        <f ca="1"/>
        <v>0</v>
      </c>
      <c r="AD793">
        <f t="shared" si="74"/>
        <v>0</v>
      </c>
      <c r="AE793">
        <f t="shared" si="75"/>
        <v>0</v>
      </c>
      <c r="AF793">
        <f t="shared" si="76"/>
        <v>0</v>
      </c>
    </row>
    <row r="794" spans="3:32" hidden="1" outlineLevel="1">
      <c r="C794" s="13" t="s">
        <v>37</v>
      </c>
      <c r="D794" s="49">
        <f t="shared" si="72"/>
        <v>784</v>
      </c>
      <c r="E794" s="42"/>
      <c r="F794" s="63"/>
      <c r="G794" s="51"/>
      <c r="H794" s="51"/>
      <c r="I794" s="58">
        <v>0</v>
      </c>
      <c r="J794" s="69">
        <v>0.1</v>
      </c>
      <c r="K794" s="58"/>
      <c r="L794" s="70">
        <f t="shared" si="73"/>
        <v>0</v>
      </c>
      <c r="M794" s="51"/>
      <c r="N794" s="51"/>
      <c r="O794" s="7"/>
      <c r="P794" s="101">
        <f t="shared" si="77"/>
        <v>784</v>
      </c>
      <c r="Q794" s="119" cm="1">
        <f t="array" aca="1" ref="Q794" ca="1">IF($J794=INDIRECT(ADDRESS(ROW(),MATCH("税率",$8:$8,0),2)),$L794-INDIRECT(ADDRESS(ROW(),MATCH("計算後税抜対象外",$8:$8,0),2))-INDIRECT(ADDRESS(ROW(),MATCH("税抜き対象外",$8:$8,0),2))-INDIRECT(ADDRESS(ROW(),MATCH("税抜確認額",$8:$8,0),2)),ROUNDDOWN(($I794-$K794)/(1+INDIRECT(ADDRESS(ROW(),MATCH("税率",$8:$8,0),2))),0)-INDIRECT(ADDRESS(ROW(),MATCH("計算後税抜対象外",$8:$8,0),2))-INDIRECT(ADDRESS(ROW(),MATCH("税抜き対象外",$8:$8,0),2))-INDIRECT(ADDRESS(ROW(),MATCH("税抜確認額",$8:$8,0),)))</f>
        <v>0</v>
      </c>
      <c r="R794" s="120">
        <v>0.1</v>
      </c>
      <c r="S794" s="125"/>
      <c r="T794" s="125"/>
      <c r="U794" s="125"/>
      <c r="V794" s="122"/>
      <c r="W794" s="124">
        <f ca="1"/>
        <v>0</v>
      </c>
      <c r="X794" s="124">
        <f ca="1"/>
        <v>0</v>
      </c>
      <c r="Y794" s="124">
        <f ca="1"/>
        <v>0</v>
      </c>
      <c r="AD794">
        <f t="shared" si="74"/>
        <v>0</v>
      </c>
      <c r="AE794">
        <f t="shared" si="75"/>
        <v>0</v>
      </c>
      <c r="AF794">
        <f t="shared" si="76"/>
        <v>0</v>
      </c>
    </row>
    <row r="795" spans="3:32" hidden="1" outlineLevel="1">
      <c r="C795" s="13" t="s">
        <v>37</v>
      </c>
      <c r="D795" s="49">
        <f t="shared" si="72"/>
        <v>785</v>
      </c>
      <c r="E795" s="42"/>
      <c r="F795" s="63"/>
      <c r="G795" s="51"/>
      <c r="H795" s="51"/>
      <c r="I795" s="58">
        <v>0</v>
      </c>
      <c r="J795" s="69">
        <v>0.1</v>
      </c>
      <c r="K795" s="58"/>
      <c r="L795" s="70">
        <f t="shared" si="73"/>
        <v>0</v>
      </c>
      <c r="M795" s="51"/>
      <c r="N795" s="51"/>
      <c r="O795" s="7"/>
      <c r="P795" s="101">
        <f t="shared" si="77"/>
        <v>785</v>
      </c>
      <c r="Q795" s="119" cm="1">
        <f t="array" aca="1" ref="Q795" ca="1">IF($J795=INDIRECT(ADDRESS(ROW(),MATCH("税率",$8:$8,0),2)),$L795-INDIRECT(ADDRESS(ROW(),MATCH("計算後税抜対象外",$8:$8,0),2))-INDIRECT(ADDRESS(ROW(),MATCH("税抜き対象外",$8:$8,0),2))-INDIRECT(ADDRESS(ROW(),MATCH("税抜確認額",$8:$8,0),2)),ROUNDDOWN(($I795-$K795)/(1+INDIRECT(ADDRESS(ROW(),MATCH("税率",$8:$8,0),2))),0)-INDIRECT(ADDRESS(ROW(),MATCH("計算後税抜対象外",$8:$8,0),2))-INDIRECT(ADDRESS(ROW(),MATCH("税抜き対象外",$8:$8,0),2))-INDIRECT(ADDRESS(ROW(),MATCH("税抜確認額",$8:$8,0),)))</f>
        <v>0</v>
      </c>
      <c r="R795" s="120">
        <v>0.1</v>
      </c>
      <c r="S795" s="125"/>
      <c r="T795" s="125"/>
      <c r="U795" s="125"/>
      <c r="V795" s="122"/>
      <c r="W795" s="124">
        <f ca="1"/>
        <v>0</v>
      </c>
      <c r="X795" s="124">
        <f ca="1"/>
        <v>0</v>
      </c>
      <c r="Y795" s="124">
        <f ca="1"/>
        <v>0</v>
      </c>
      <c r="AD795">
        <f t="shared" si="74"/>
        <v>0</v>
      </c>
      <c r="AE795">
        <f t="shared" si="75"/>
        <v>0</v>
      </c>
      <c r="AF795">
        <f t="shared" si="76"/>
        <v>0</v>
      </c>
    </row>
    <row r="796" spans="3:32" hidden="1" outlineLevel="1">
      <c r="C796" s="13" t="s">
        <v>37</v>
      </c>
      <c r="D796" s="49">
        <f t="shared" si="72"/>
        <v>786</v>
      </c>
      <c r="E796" s="42"/>
      <c r="F796" s="63"/>
      <c r="G796" s="51"/>
      <c r="H796" s="51"/>
      <c r="I796" s="58">
        <v>0</v>
      </c>
      <c r="J796" s="69">
        <v>0.1</v>
      </c>
      <c r="K796" s="58"/>
      <c r="L796" s="70">
        <f t="shared" si="73"/>
        <v>0</v>
      </c>
      <c r="M796" s="51"/>
      <c r="N796" s="51"/>
      <c r="O796" s="7"/>
      <c r="P796" s="101">
        <f t="shared" si="77"/>
        <v>786</v>
      </c>
      <c r="Q796" s="119" cm="1">
        <f t="array" aca="1" ref="Q796" ca="1">IF($J796=INDIRECT(ADDRESS(ROW(),MATCH("税率",$8:$8,0),2)),$L796-INDIRECT(ADDRESS(ROW(),MATCH("計算後税抜対象外",$8:$8,0),2))-INDIRECT(ADDRESS(ROW(),MATCH("税抜き対象外",$8:$8,0),2))-INDIRECT(ADDRESS(ROW(),MATCH("税抜確認額",$8:$8,0),2)),ROUNDDOWN(($I796-$K796)/(1+INDIRECT(ADDRESS(ROW(),MATCH("税率",$8:$8,0),2))),0)-INDIRECT(ADDRESS(ROW(),MATCH("計算後税抜対象外",$8:$8,0),2))-INDIRECT(ADDRESS(ROW(),MATCH("税抜き対象外",$8:$8,0),2))-INDIRECT(ADDRESS(ROW(),MATCH("税抜確認額",$8:$8,0),)))</f>
        <v>0</v>
      </c>
      <c r="R796" s="120">
        <v>0.1</v>
      </c>
      <c r="S796" s="125"/>
      <c r="T796" s="125"/>
      <c r="U796" s="125"/>
      <c r="V796" s="122"/>
      <c r="W796" s="124">
        <f ca="1"/>
        <v>0</v>
      </c>
      <c r="X796" s="124">
        <f ca="1"/>
        <v>0</v>
      </c>
      <c r="Y796" s="124">
        <f ca="1"/>
        <v>0</v>
      </c>
      <c r="AD796">
        <f t="shared" si="74"/>
        <v>0</v>
      </c>
      <c r="AE796">
        <f t="shared" si="75"/>
        <v>0</v>
      </c>
      <c r="AF796">
        <f t="shared" si="76"/>
        <v>0</v>
      </c>
    </row>
    <row r="797" spans="3:32" hidden="1" outlineLevel="1">
      <c r="C797" s="13" t="s">
        <v>37</v>
      </c>
      <c r="D797" s="49">
        <f t="shared" si="72"/>
        <v>787</v>
      </c>
      <c r="E797" s="42"/>
      <c r="F797" s="63"/>
      <c r="G797" s="51"/>
      <c r="H797" s="51"/>
      <c r="I797" s="58">
        <v>0</v>
      </c>
      <c r="J797" s="69">
        <v>0.1</v>
      </c>
      <c r="K797" s="58"/>
      <c r="L797" s="70">
        <f t="shared" si="73"/>
        <v>0</v>
      </c>
      <c r="M797" s="51"/>
      <c r="N797" s="51"/>
      <c r="O797" s="7"/>
      <c r="P797" s="101">
        <f t="shared" si="77"/>
        <v>787</v>
      </c>
      <c r="Q797" s="119" cm="1">
        <f t="array" aca="1" ref="Q797" ca="1">IF($J797=INDIRECT(ADDRESS(ROW(),MATCH("税率",$8:$8,0),2)),$L797-INDIRECT(ADDRESS(ROW(),MATCH("計算後税抜対象外",$8:$8,0),2))-INDIRECT(ADDRESS(ROW(),MATCH("税抜き対象外",$8:$8,0),2))-INDIRECT(ADDRESS(ROW(),MATCH("税抜確認額",$8:$8,0),2)),ROUNDDOWN(($I797-$K797)/(1+INDIRECT(ADDRESS(ROW(),MATCH("税率",$8:$8,0),2))),0)-INDIRECT(ADDRESS(ROW(),MATCH("計算後税抜対象外",$8:$8,0),2))-INDIRECT(ADDRESS(ROW(),MATCH("税抜き対象外",$8:$8,0),2))-INDIRECT(ADDRESS(ROW(),MATCH("税抜確認額",$8:$8,0),)))</f>
        <v>0</v>
      </c>
      <c r="R797" s="120">
        <v>0.1</v>
      </c>
      <c r="S797" s="125"/>
      <c r="T797" s="125"/>
      <c r="U797" s="125"/>
      <c r="V797" s="122"/>
      <c r="W797" s="124">
        <f ca="1"/>
        <v>0</v>
      </c>
      <c r="X797" s="124">
        <f ca="1"/>
        <v>0</v>
      </c>
      <c r="Y797" s="124">
        <f ca="1"/>
        <v>0</v>
      </c>
      <c r="AD797">
        <f t="shared" si="74"/>
        <v>0</v>
      </c>
      <c r="AE797">
        <f t="shared" si="75"/>
        <v>0</v>
      </c>
      <c r="AF797">
        <f t="shared" si="76"/>
        <v>0</v>
      </c>
    </row>
    <row r="798" spans="3:32" hidden="1" outlineLevel="1">
      <c r="C798" s="13" t="s">
        <v>37</v>
      </c>
      <c r="D798" s="49">
        <f t="shared" si="72"/>
        <v>788</v>
      </c>
      <c r="E798" s="42"/>
      <c r="F798" s="63"/>
      <c r="G798" s="51"/>
      <c r="H798" s="51"/>
      <c r="I798" s="58">
        <v>0</v>
      </c>
      <c r="J798" s="69">
        <v>0.1</v>
      </c>
      <c r="K798" s="58"/>
      <c r="L798" s="70">
        <f t="shared" si="73"/>
        <v>0</v>
      </c>
      <c r="M798" s="51"/>
      <c r="N798" s="51"/>
      <c r="O798" s="7"/>
      <c r="P798" s="101">
        <f t="shared" si="77"/>
        <v>788</v>
      </c>
      <c r="Q798" s="119" cm="1">
        <f t="array" aca="1" ref="Q798" ca="1">IF($J798=INDIRECT(ADDRESS(ROW(),MATCH("税率",$8:$8,0),2)),$L798-INDIRECT(ADDRESS(ROW(),MATCH("計算後税抜対象外",$8:$8,0),2))-INDIRECT(ADDRESS(ROW(),MATCH("税抜き対象外",$8:$8,0),2))-INDIRECT(ADDRESS(ROW(),MATCH("税抜確認額",$8:$8,0),2)),ROUNDDOWN(($I798-$K798)/(1+INDIRECT(ADDRESS(ROW(),MATCH("税率",$8:$8,0),2))),0)-INDIRECT(ADDRESS(ROW(),MATCH("計算後税抜対象外",$8:$8,0),2))-INDIRECT(ADDRESS(ROW(),MATCH("税抜き対象外",$8:$8,0),2))-INDIRECT(ADDRESS(ROW(),MATCH("税抜確認額",$8:$8,0),)))</f>
        <v>0</v>
      </c>
      <c r="R798" s="120">
        <v>0.1</v>
      </c>
      <c r="S798" s="125"/>
      <c r="T798" s="125"/>
      <c r="U798" s="125"/>
      <c r="V798" s="122"/>
      <c r="W798" s="124">
        <f ca="1"/>
        <v>0</v>
      </c>
      <c r="X798" s="124">
        <f ca="1"/>
        <v>0</v>
      </c>
      <c r="Y798" s="124">
        <f ca="1"/>
        <v>0</v>
      </c>
      <c r="AD798">
        <f t="shared" si="74"/>
        <v>0</v>
      </c>
      <c r="AE798">
        <f t="shared" si="75"/>
        <v>0</v>
      </c>
      <c r="AF798">
        <f t="shared" si="76"/>
        <v>0</v>
      </c>
    </row>
    <row r="799" spans="3:32" hidden="1" outlineLevel="1">
      <c r="C799" s="13" t="s">
        <v>37</v>
      </c>
      <c r="D799" s="49">
        <f t="shared" si="72"/>
        <v>789</v>
      </c>
      <c r="E799" s="42"/>
      <c r="F799" s="63"/>
      <c r="G799" s="51"/>
      <c r="H799" s="51"/>
      <c r="I799" s="58">
        <v>0</v>
      </c>
      <c r="J799" s="69">
        <v>0.1</v>
      </c>
      <c r="K799" s="58"/>
      <c r="L799" s="70">
        <f t="shared" si="73"/>
        <v>0</v>
      </c>
      <c r="M799" s="51"/>
      <c r="N799" s="51"/>
      <c r="O799" s="7"/>
      <c r="P799" s="101">
        <f t="shared" si="77"/>
        <v>789</v>
      </c>
      <c r="Q799" s="119" cm="1">
        <f t="array" aca="1" ref="Q799" ca="1">IF($J799=INDIRECT(ADDRESS(ROW(),MATCH("税率",$8:$8,0),2)),$L799-INDIRECT(ADDRESS(ROW(),MATCH("計算後税抜対象外",$8:$8,0),2))-INDIRECT(ADDRESS(ROW(),MATCH("税抜き対象外",$8:$8,0),2))-INDIRECT(ADDRESS(ROW(),MATCH("税抜確認額",$8:$8,0),2)),ROUNDDOWN(($I799-$K799)/(1+INDIRECT(ADDRESS(ROW(),MATCH("税率",$8:$8,0),2))),0)-INDIRECT(ADDRESS(ROW(),MATCH("計算後税抜対象外",$8:$8,0),2))-INDIRECT(ADDRESS(ROW(),MATCH("税抜き対象外",$8:$8,0),2))-INDIRECT(ADDRESS(ROW(),MATCH("税抜確認額",$8:$8,0),)))</f>
        <v>0</v>
      </c>
      <c r="R799" s="120">
        <v>0.1</v>
      </c>
      <c r="S799" s="125"/>
      <c r="T799" s="125"/>
      <c r="U799" s="125"/>
      <c r="V799" s="122"/>
      <c r="W799" s="124">
        <f ca="1"/>
        <v>0</v>
      </c>
      <c r="X799" s="124">
        <f ca="1"/>
        <v>0</v>
      </c>
      <c r="Y799" s="124">
        <f ca="1"/>
        <v>0</v>
      </c>
      <c r="AD799">
        <f t="shared" si="74"/>
        <v>0</v>
      </c>
      <c r="AE799">
        <f t="shared" si="75"/>
        <v>0</v>
      </c>
      <c r="AF799">
        <f t="shared" si="76"/>
        <v>0</v>
      </c>
    </row>
    <row r="800" spans="3:32" hidden="1" outlineLevel="1">
      <c r="C800" s="13" t="s">
        <v>37</v>
      </c>
      <c r="D800" s="49">
        <f t="shared" si="72"/>
        <v>790</v>
      </c>
      <c r="E800" s="42"/>
      <c r="F800" s="63"/>
      <c r="G800" s="51"/>
      <c r="H800" s="51"/>
      <c r="I800" s="58">
        <v>0</v>
      </c>
      <c r="J800" s="69">
        <v>0.1</v>
      </c>
      <c r="K800" s="58"/>
      <c r="L800" s="70">
        <f t="shared" si="73"/>
        <v>0</v>
      </c>
      <c r="M800" s="51"/>
      <c r="N800" s="51"/>
      <c r="O800" s="7"/>
      <c r="P800" s="101">
        <f t="shared" si="77"/>
        <v>790</v>
      </c>
      <c r="Q800" s="119" cm="1">
        <f t="array" aca="1" ref="Q800" ca="1">IF($J800=INDIRECT(ADDRESS(ROW(),MATCH("税率",$8:$8,0),2)),$L800-INDIRECT(ADDRESS(ROW(),MATCH("計算後税抜対象外",$8:$8,0),2))-INDIRECT(ADDRESS(ROW(),MATCH("税抜き対象外",$8:$8,0),2))-INDIRECT(ADDRESS(ROW(),MATCH("税抜確認額",$8:$8,0),2)),ROUNDDOWN(($I800-$K800)/(1+INDIRECT(ADDRESS(ROW(),MATCH("税率",$8:$8,0),2))),0)-INDIRECT(ADDRESS(ROW(),MATCH("計算後税抜対象外",$8:$8,0),2))-INDIRECT(ADDRESS(ROW(),MATCH("税抜き対象外",$8:$8,0),2))-INDIRECT(ADDRESS(ROW(),MATCH("税抜確認額",$8:$8,0),)))</f>
        <v>0</v>
      </c>
      <c r="R800" s="120">
        <v>0.1</v>
      </c>
      <c r="S800" s="125"/>
      <c r="T800" s="125"/>
      <c r="U800" s="125"/>
      <c r="V800" s="122"/>
      <c r="W800" s="124">
        <f ca="1"/>
        <v>0</v>
      </c>
      <c r="X800" s="124">
        <f ca="1"/>
        <v>0</v>
      </c>
      <c r="Y800" s="124">
        <f ca="1"/>
        <v>0</v>
      </c>
      <c r="AD800">
        <f t="shared" si="74"/>
        <v>0</v>
      </c>
      <c r="AE800">
        <f t="shared" si="75"/>
        <v>0</v>
      </c>
      <c r="AF800">
        <f t="shared" si="76"/>
        <v>0</v>
      </c>
    </row>
    <row r="801" spans="3:32" hidden="1" outlineLevel="1">
      <c r="C801" s="13" t="s">
        <v>37</v>
      </c>
      <c r="D801" s="49">
        <f t="shared" si="72"/>
        <v>791</v>
      </c>
      <c r="E801" s="42"/>
      <c r="F801" s="63"/>
      <c r="G801" s="51"/>
      <c r="H801" s="51"/>
      <c r="I801" s="58">
        <v>0</v>
      </c>
      <c r="J801" s="69">
        <v>0.1</v>
      </c>
      <c r="K801" s="58"/>
      <c r="L801" s="70">
        <f t="shared" si="73"/>
        <v>0</v>
      </c>
      <c r="M801" s="51"/>
      <c r="N801" s="51"/>
      <c r="O801" s="7"/>
      <c r="P801" s="101">
        <f t="shared" si="77"/>
        <v>791</v>
      </c>
      <c r="Q801" s="119" cm="1">
        <f t="array" aca="1" ref="Q801" ca="1">IF($J801=INDIRECT(ADDRESS(ROW(),MATCH("税率",$8:$8,0),2)),$L801-INDIRECT(ADDRESS(ROW(),MATCH("計算後税抜対象外",$8:$8,0),2))-INDIRECT(ADDRESS(ROW(),MATCH("税抜き対象外",$8:$8,0),2))-INDIRECT(ADDRESS(ROW(),MATCH("税抜確認額",$8:$8,0),2)),ROUNDDOWN(($I801-$K801)/(1+INDIRECT(ADDRESS(ROW(),MATCH("税率",$8:$8,0),2))),0)-INDIRECT(ADDRESS(ROW(),MATCH("計算後税抜対象外",$8:$8,0),2))-INDIRECT(ADDRESS(ROW(),MATCH("税抜き対象外",$8:$8,0),2))-INDIRECT(ADDRESS(ROW(),MATCH("税抜確認額",$8:$8,0),)))</f>
        <v>0</v>
      </c>
      <c r="R801" s="120">
        <v>0.1</v>
      </c>
      <c r="S801" s="125"/>
      <c r="T801" s="125"/>
      <c r="U801" s="125"/>
      <c r="V801" s="122"/>
      <c r="W801" s="124">
        <f ca="1"/>
        <v>0</v>
      </c>
      <c r="X801" s="124">
        <f ca="1"/>
        <v>0</v>
      </c>
      <c r="Y801" s="124">
        <f ca="1"/>
        <v>0</v>
      </c>
      <c r="AD801">
        <f t="shared" si="74"/>
        <v>0</v>
      </c>
      <c r="AE801">
        <f t="shared" si="75"/>
        <v>0</v>
      </c>
      <c r="AF801">
        <f t="shared" si="76"/>
        <v>0</v>
      </c>
    </row>
    <row r="802" spans="3:32" hidden="1" outlineLevel="1">
      <c r="C802" s="13" t="s">
        <v>37</v>
      </c>
      <c r="D802" s="49">
        <f t="shared" si="72"/>
        <v>792</v>
      </c>
      <c r="E802" s="42"/>
      <c r="F802" s="63"/>
      <c r="G802" s="51"/>
      <c r="H802" s="51"/>
      <c r="I802" s="58">
        <v>0</v>
      </c>
      <c r="J802" s="69">
        <v>0.1</v>
      </c>
      <c r="K802" s="58"/>
      <c r="L802" s="70">
        <f t="shared" si="73"/>
        <v>0</v>
      </c>
      <c r="M802" s="51"/>
      <c r="N802" s="51"/>
      <c r="O802" s="7"/>
      <c r="P802" s="101">
        <f t="shared" si="77"/>
        <v>792</v>
      </c>
      <c r="Q802" s="119" cm="1">
        <f t="array" aca="1" ref="Q802" ca="1">IF($J802=INDIRECT(ADDRESS(ROW(),MATCH("税率",$8:$8,0),2)),$L802-INDIRECT(ADDRESS(ROW(),MATCH("計算後税抜対象外",$8:$8,0),2))-INDIRECT(ADDRESS(ROW(),MATCH("税抜き対象外",$8:$8,0),2))-INDIRECT(ADDRESS(ROW(),MATCH("税抜確認額",$8:$8,0),2)),ROUNDDOWN(($I802-$K802)/(1+INDIRECT(ADDRESS(ROW(),MATCH("税率",$8:$8,0),2))),0)-INDIRECT(ADDRESS(ROW(),MATCH("計算後税抜対象外",$8:$8,0),2))-INDIRECT(ADDRESS(ROW(),MATCH("税抜き対象外",$8:$8,0),2))-INDIRECT(ADDRESS(ROW(),MATCH("税抜確認額",$8:$8,0),)))</f>
        <v>0</v>
      </c>
      <c r="R802" s="120">
        <v>0.1</v>
      </c>
      <c r="S802" s="125"/>
      <c r="T802" s="125"/>
      <c r="U802" s="125"/>
      <c r="V802" s="122"/>
      <c r="W802" s="124">
        <f ca="1"/>
        <v>0</v>
      </c>
      <c r="X802" s="124">
        <f ca="1"/>
        <v>0</v>
      </c>
      <c r="Y802" s="124">
        <f ca="1"/>
        <v>0</v>
      </c>
      <c r="AD802">
        <f t="shared" si="74"/>
        <v>0</v>
      </c>
      <c r="AE802">
        <f t="shared" si="75"/>
        <v>0</v>
      </c>
      <c r="AF802">
        <f t="shared" si="76"/>
        <v>0</v>
      </c>
    </row>
    <row r="803" spans="3:32" hidden="1" outlineLevel="1">
      <c r="C803" s="13" t="s">
        <v>37</v>
      </c>
      <c r="D803" s="49">
        <f t="shared" si="72"/>
        <v>793</v>
      </c>
      <c r="E803" s="42"/>
      <c r="F803" s="63"/>
      <c r="G803" s="51"/>
      <c r="H803" s="51"/>
      <c r="I803" s="58">
        <v>0</v>
      </c>
      <c r="J803" s="69">
        <v>0.1</v>
      </c>
      <c r="K803" s="58"/>
      <c r="L803" s="70">
        <f t="shared" si="73"/>
        <v>0</v>
      </c>
      <c r="M803" s="51"/>
      <c r="N803" s="51"/>
      <c r="O803" s="7"/>
      <c r="P803" s="101">
        <f t="shared" si="77"/>
        <v>793</v>
      </c>
      <c r="Q803" s="119" cm="1">
        <f t="array" aca="1" ref="Q803" ca="1">IF($J803=INDIRECT(ADDRESS(ROW(),MATCH("税率",$8:$8,0),2)),$L803-INDIRECT(ADDRESS(ROW(),MATCH("計算後税抜対象外",$8:$8,0),2))-INDIRECT(ADDRESS(ROW(),MATCH("税抜き対象外",$8:$8,0),2))-INDIRECT(ADDRESS(ROW(),MATCH("税抜確認額",$8:$8,0),2)),ROUNDDOWN(($I803-$K803)/(1+INDIRECT(ADDRESS(ROW(),MATCH("税率",$8:$8,0),2))),0)-INDIRECT(ADDRESS(ROW(),MATCH("計算後税抜対象外",$8:$8,0),2))-INDIRECT(ADDRESS(ROW(),MATCH("税抜き対象外",$8:$8,0),2))-INDIRECT(ADDRESS(ROW(),MATCH("税抜確認額",$8:$8,0),)))</f>
        <v>0</v>
      </c>
      <c r="R803" s="120">
        <v>0.1</v>
      </c>
      <c r="S803" s="125"/>
      <c r="T803" s="125"/>
      <c r="U803" s="125"/>
      <c r="V803" s="122"/>
      <c r="W803" s="124">
        <f ca="1"/>
        <v>0</v>
      </c>
      <c r="X803" s="124">
        <f ca="1"/>
        <v>0</v>
      </c>
      <c r="Y803" s="124">
        <f ca="1"/>
        <v>0</v>
      </c>
      <c r="AD803">
        <f t="shared" si="74"/>
        <v>0</v>
      </c>
      <c r="AE803">
        <f t="shared" si="75"/>
        <v>0</v>
      </c>
      <c r="AF803">
        <f t="shared" si="76"/>
        <v>0</v>
      </c>
    </row>
    <row r="804" spans="3:32" hidden="1" outlineLevel="1">
      <c r="C804" s="13" t="s">
        <v>37</v>
      </c>
      <c r="D804" s="49">
        <f t="shared" si="72"/>
        <v>794</v>
      </c>
      <c r="E804" s="42"/>
      <c r="F804" s="63"/>
      <c r="G804" s="51"/>
      <c r="H804" s="51"/>
      <c r="I804" s="58">
        <v>0</v>
      </c>
      <c r="J804" s="69">
        <v>0.1</v>
      </c>
      <c r="K804" s="58"/>
      <c r="L804" s="70">
        <f t="shared" si="73"/>
        <v>0</v>
      </c>
      <c r="M804" s="51"/>
      <c r="N804" s="51"/>
      <c r="O804" s="7"/>
      <c r="P804" s="101">
        <f t="shared" si="77"/>
        <v>794</v>
      </c>
      <c r="Q804" s="119" cm="1">
        <f t="array" aca="1" ref="Q804" ca="1">IF($J804=INDIRECT(ADDRESS(ROW(),MATCH("税率",$8:$8,0),2)),$L804-INDIRECT(ADDRESS(ROW(),MATCH("計算後税抜対象外",$8:$8,0),2))-INDIRECT(ADDRESS(ROW(),MATCH("税抜き対象外",$8:$8,0),2))-INDIRECT(ADDRESS(ROW(),MATCH("税抜確認額",$8:$8,0),2)),ROUNDDOWN(($I804-$K804)/(1+INDIRECT(ADDRESS(ROW(),MATCH("税率",$8:$8,0),2))),0)-INDIRECT(ADDRESS(ROW(),MATCH("計算後税抜対象外",$8:$8,0),2))-INDIRECT(ADDRESS(ROW(),MATCH("税抜き対象外",$8:$8,0),2))-INDIRECT(ADDRESS(ROW(),MATCH("税抜確認額",$8:$8,0),)))</f>
        <v>0</v>
      </c>
      <c r="R804" s="120">
        <v>0.1</v>
      </c>
      <c r="S804" s="125"/>
      <c r="T804" s="125"/>
      <c r="U804" s="125"/>
      <c r="V804" s="122"/>
      <c r="W804" s="124">
        <f ca="1"/>
        <v>0</v>
      </c>
      <c r="X804" s="124">
        <f ca="1"/>
        <v>0</v>
      </c>
      <c r="Y804" s="124">
        <f ca="1"/>
        <v>0</v>
      </c>
      <c r="AD804">
        <f t="shared" si="74"/>
        <v>0</v>
      </c>
      <c r="AE804">
        <f t="shared" si="75"/>
        <v>0</v>
      </c>
      <c r="AF804">
        <f t="shared" si="76"/>
        <v>0</v>
      </c>
    </row>
    <row r="805" spans="3:32" hidden="1" outlineLevel="1">
      <c r="C805" s="13" t="s">
        <v>37</v>
      </c>
      <c r="D805" s="49">
        <f t="shared" si="72"/>
        <v>795</v>
      </c>
      <c r="E805" s="42"/>
      <c r="F805" s="63"/>
      <c r="G805" s="51"/>
      <c r="H805" s="51"/>
      <c r="I805" s="58">
        <v>0</v>
      </c>
      <c r="J805" s="69">
        <v>0.1</v>
      </c>
      <c r="K805" s="58"/>
      <c r="L805" s="70">
        <f t="shared" si="73"/>
        <v>0</v>
      </c>
      <c r="M805" s="51"/>
      <c r="N805" s="51"/>
      <c r="O805" s="7"/>
      <c r="P805" s="101">
        <f t="shared" si="77"/>
        <v>795</v>
      </c>
      <c r="Q805" s="119" cm="1">
        <f t="array" aca="1" ref="Q805" ca="1">IF($J805=INDIRECT(ADDRESS(ROW(),MATCH("税率",$8:$8,0),2)),$L805-INDIRECT(ADDRESS(ROW(),MATCH("計算後税抜対象外",$8:$8,0),2))-INDIRECT(ADDRESS(ROW(),MATCH("税抜き対象外",$8:$8,0),2))-INDIRECT(ADDRESS(ROW(),MATCH("税抜確認額",$8:$8,0),2)),ROUNDDOWN(($I805-$K805)/(1+INDIRECT(ADDRESS(ROW(),MATCH("税率",$8:$8,0),2))),0)-INDIRECT(ADDRESS(ROW(),MATCH("計算後税抜対象外",$8:$8,0),2))-INDIRECT(ADDRESS(ROW(),MATCH("税抜き対象外",$8:$8,0),2))-INDIRECT(ADDRESS(ROW(),MATCH("税抜確認額",$8:$8,0),)))</f>
        <v>0</v>
      </c>
      <c r="R805" s="120">
        <v>0.1</v>
      </c>
      <c r="S805" s="125"/>
      <c r="T805" s="125"/>
      <c r="U805" s="125"/>
      <c r="V805" s="122"/>
      <c r="W805" s="124">
        <f ca="1"/>
        <v>0</v>
      </c>
      <c r="X805" s="124">
        <f ca="1"/>
        <v>0</v>
      </c>
      <c r="Y805" s="124">
        <f ca="1"/>
        <v>0</v>
      </c>
      <c r="AD805">
        <f t="shared" si="74"/>
        <v>0</v>
      </c>
      <c r="AE805">
        <f t="shared" si="75"/>
        <v>0</v>
      </c>
      <c r="AF805">
        <f t="shared" si="76"/>
        <v>0</v>
      </c>
    </row>
    <row r="806" spans="3:32" hidden="1" outlineLevel="1">
      <c r="C806" s="13" t="s">
        <v>37</v>
      </c>
      <c r="D806" s="49">
        <f t="shared" si="72"/>
        <v>796</v>
      </c>
      <c r="E806" s="42"/>
      <c r="F806" s="63"/>
      <c r="G806" s="51"/>
      <c r="H806" s="51"/>
      <c r="I806" s="58">
        <v>0</v>
      </c>
      <c r="J806" s="69">
        <v>0.1</v>
      </c>
      <c r="K806" s="58"/>
      <c r="L806" s="70">
        <f t="shared" si="73"/>
        <v>0</v>
      </c>
      <c r="M806" s="51"/>
      <c r="N806" s="51"/>
      <c r="O806" s="7"/>
      <c r="P806" s="101">
        <f t="shared" si="77"/>
        <v>796</v>
      </c>
      <c r="Q806" s="119" cm="1">
        <f t="array" aca="1" ref="Q806" ca="1">IF($J806=INDIRECT(ADDRESS(ROW(),MATCH("税率",$8:$8,0),2)),$L806-INDIRECT(ADDRESS(ROW(),MATCH("計算後税抜対象外",$8:$8,0),2))-INDIRECT(ADDRESS(ROW(),MATCH("税抜き対象外",$8:$8,0),2))-INDIRECT(ADDRESS(ROW(),MATCH("税抜確認額",$8:$8,0),2)),ROUNDDOWN(($I806-$K806)/(1+INDIRECT(ADDRESS(ROW(),MATCH("税率",$8:$8,0),2))),0)-INDIRECT(ADDRESS(ROW(),MATCH("計算後税抜対象外",$8:$8,0),2))-INDIRECT(ADDRESS(ROW(),MATCH("税抜き対象外",$8:$8,0),2))-INDIRECT(ADDRESS(ROW(),MATCH("税抜確認額",$8:$8,0),)))</f>
        <v>0</v>
      </c>
      <c r="R806" s="120">
        <v>0.1</v>
      </c>
      <c r="S806" s="125"/>
      <c r="T806" s="125"/>
      <c r="U806" s="125"/>
      <c r="V806" s="122"/>
      <c r="W806" s="124">
        <f ca="1"/>
        <v>0</v>
      </c>
      <c r="X806" s="124">
        <f ca="1"/>
        <v>0</v>
      </c>
      <c r="Y806" s="124">
        <f ca="1"/>
        <v>0</v>
      </c>
      <c r="AD806">
        <f t="shared" si="74"/>
        <v>0</v>
      </c>
      <c r="AE806">
        <f t="shared" si="75"/>
        <v>0</v>
      </c>
      <c r="AF806">
        <f t="shared" si="76"/>
        <v>0</v>
      </c>
    </row>
    <row r="807" spans="3:32" hidden="1" outlineLevel="1">
      <c r="C807" s="13" t="s">
        <v>37</v>
      </c>
      <c r="D807" s="49">
        <f t="shared" si="72"/>
        <v>797</v>
      </c>
      <c r="E807" s="42"/>
      <c r="F807" s="63"/>
      <c r="G807" s="51"/>
      <c r="H807" s="51"/>
      <c r="I807" s="58">
        <v>0</v>
      </c>
      <c r="J807" s="69">
        <v>0.1</v>
      </c>
      <c r="K807" s="58"/>
      <c r="L807" s="70">
        <f t="shared" si="73"/>
        <v>0</v>
      </c>
      <c r="M807" s="51"/>
      <c r="N807" s="51"/>
      <c r="O807" s="7"/>
      <c r="P807" s="101">
        <f t="shared" si="77"/>
        <v>797</v>
      </c>
      <c r="Q807" s="119" cm="1">
        <f t="array" aca="1" ref="Q807" ca="1">IF($J807=INDIRECT(ADDRESS(ROW(),MATCH("税率",$8:$8,0),2)),$L807-INDIRECT(ADDRESS(ROW(),MATCH("計算後税抜対象外",$8:$8,0),2))-INDIRECT(ADDRESS(ROW(),MATCH("税抜き対象外",$8:$8,0),2))-INDIRECT(ADDRESS(ROW(),MATCH("税抜確認額",$8:$8,0),2)),ROUNDDOWN(($I807-$K807)/(1+INDIRECT(ADDRESS(ROW(),MATCH("税率",$8:$8,0),2))),0)-INDIRECT(ADDRESS(ROW(),MATCH("計算後税抜対象外",$8:$8,0),2))-INDIRECT(ADDRESS(ROW(),MATCH("税抜き対象外",$8:$8,0),2))-INDIRECT(ADDRESS(ROW(),MATCH("税抜確認額",$8:$8,0),)))</f>
        <v>0</v>
      </c>
      <c r="R807" s="120">
        <v>0.1</v>
      </c>
      <c r="S807" s="125"/>
      <c r="T807" s="125"/>
      <c r="U807" s="125"/>
      <c r="V807" s="122"/>
      <c r="W807" s="124">
        <f ca="1"/>
        <v>0</v>
      </c>
      <c r="X807" s="124">
        <f ca="1"/>
        <v>0</v>
      </c>
      <c r="Y807" s="124">
        <f ca="1"/>
        <v>0</v>
      </c>
      <c r="AD807">
        <f t="shared" si="74"/>
        <v>0</v>
      </c>
      <c r="AE807">
        <f t="shared" si="75"/>
        <v>0</v>
      </c>
      <c r="AF807">
        <f t="shared" si="76"/>
        <v>0</v>
      </c>
    </row>
    <row r="808" spans="3:32" hidden="1" outlineLevel="1">
      <c r="C808" s="13" t="s">
        <v>37</v>
      </c>
      <c r="D808" s="49">
        <f t="shared" si="72"/>
        <v>798</v>
      </c>
      <c r="E808" s="42"/>
      <c r="F808" s="63"/>
      <c r="G808" s="51"/>
      <c r="H808" s="51"/>
      <c r="I808" s="58">
        <v>0</v>
      </c>
      <c r="J808" s="69">
        <v>0.1</v>
      </c>
      <c r="K808" s="58"/>
      <c r="L808" s="70">
        <f t="shared" si="73"/>
        <v>0</v>
      </c>
      <c r="M808" s="51"/>
      <c r="N808" s="51"/>
      <c r="O808" s="7"/>
      <c r="P808" s="101">
        <f t="shared" si="77"/>
        <v>798</v>
      </c>
      <c r="Q808" s="119" cm="1">
        <f t="array" aca="1" ref="Q808" ca="1">IF($J808=INDIRECT(ADDRESS(ROW(),MATCH("税率",$8:$8,0),2)),$L808-INDIRECT(ADDRESS(ROW(),MATCH("計算後税抜対象外",$8:$8,0),2))-INDIRECT(ADDRESS(ROW(),MATCH("税抜き対象外",$8:$8,0),2))-INDIRECT(ADDRESS(ROW(),MATCH("税抜確認額",$8:$8,0),2)),ROUNDDOWN(($I808-$K808)/(1+INDIRECT(ADDRESS(ROW(),MATCH("税率",$8:$8,0),2))),0)-INDIRECT(ADDRESS(ROW(),MATCH("計算後税抜対象外",$8:$8,0),2))-INDIRECT(ADDRESS(ROW(),MATCH("税抜き対象外",$8:$8,0),2))-INDIRECT(ADDRESS(ROW(),MATCH("税抜確認額",$8:$8,0),)))</f>
        <v>0</v>
      </c>
      <c r="R808" s="120">
        <v>0.1</v>
      </c>
      <c r="S808" s="125"/>
      <c r="T808" s="125"/>
      <c r="U808" s="125"/>
      <c r="V808" s="122"/>
      <c r="W808" s="124">
        <f ca="1"/>
        <v>0</v>
      </c>
      <c r="X808" s="124">
        <f ca="1"/>
        <v>0</v>
      </c>
      <c r="Y808" s="124">
        <f ca="1"/>
        <v>0</v>
      </c>
      <c r="AD808">
        <f t="shared" si="74"/>
        <v>0</v>
      </c>
      <c r="AE808">
        <f t="shared" si="75"/>
        <v>0</v>
      </c>
      <c r="AF808">
        <f t="shared" si="76"/>
        <v>0</v>
      </c>
    </row>
    <row r="809" spans="3:32" hidden="1" outlineLevel="1">
      <c r="C809" s="13" t="s">
        <v>37</v>
      </c>
      <c r="D809" s="49">
        <f t="shared" si="72"/>
        <v>799</v>
      </c>
      <c r="E809" s="42"/>
      <c r="F809" s="63"/>
      <c r="G809" s="51"/>
      <c r="H809" s="51"/>
      <c r="I809" s="58">
        <v>0</v>
      </c>
      <c r="J809" s="69">
        <v>0.1</v>
      </c>
      <c r="K809" s="58"/>
      <c r="L809" s="70">
        <f t="shared" si="73"/>
        <v>0</v>
      </c>
      <c r="M809" s="51"/>
      <c r="N809" s="51"/>
      <c r="O809" s="7"/>
      <c r="P809" s="101">
        <f t="shared" si="77"/>
        <v>799</v>
      </c>
      <c r="Q809" s="119" cm="1">
        <f t="array" aca="1" ref="Q809" ca="1">IF($J809=INDIRECT(ADDRESS(ROW(),MATCH("税率",$8:$8,0),2)),$L809-INDIRECT(ADDRESS(ROW(),MATCH("計算後税抜対象外",$8:$8,0),2))-INDIRECT(ADDRESS(ROW(),MATCH("税抜き対象外",$8:$8,0),2))-INDIRECT(ADDRESS(ROW(),MATCH("税抜確認額",$8:$8,0),2)),ROUNDDOWN(($I809-$K809)/(1+INDIRECT(ADDRESS(ROW(),MATCH("税率",$8:$8,0),2))),0)-INDIRECT(ADDRESS(ROW(),MATCH("計算後税抜対象外",$8:$8,0),2))-INDIRECT(ADDRESS(ROW(),MATCH("税抜き対象外",$8:$8,0),2))-INDIRECT(ADDRESS(ROW(),MATCH("税抜確認額",$8:$8,0),)))</f>
        <v>0</v>
      </c>
      <c r="R809" s="120">
        <v>0.1</v>
      </c>
      <c r="S809" s="125"/>
      <c r="T809" s="125"/>
      <c r="U809" s="125"/>
      <c r="V809" s="122"/>
      <c r="W809" s="124">
        <f ca="1"/>
        <v>0</v>
      </c>
      <c r="X809" s="124">
        <f ca="1"/>
        <v>0</v>
      </c>
      <c r="Y809" s="124">
        <f ca="1"/>
        <v>0</v>
      </c>
      <c r="AD809">
        <f t="shared" si="74"/>
        <v>0</v>
      </c>
      <c r="AE809">
        <f t="shared" si="75"/>
        <v>0</v>
      </c>
      <c r="AF809">
        <f t="shared" si="76"/>
        <v>0</v>
      </c>
    </row>
    <row r="810" spans="3:32" hidden="1" outlineLevel="1">
      <c r="C810" s="13" t="s">
        <v>37</v>
      </c>
      <c r="D810" s="49">
        <f t="shared" si="72"/>
        <v>800</v>
      </c>
      <c r="E810" s="42"/>
      <c r="F810" s="63"/>
      <c r="G810" s="51"/>
      <c r="H810" s="51"/>
      <c r="I810" s="58">
        <v>0</v>
      </c>
      <c r="J810" s="69">
        <v>0.1</v>
      </c>
      <c r="K810" s="58"/>
      <c r="L810" s="70">
        <f t="shared" si="73"/>
        <v>0</v>
      </c>
      <c r="M810" s="51"/>
      <c r="N810" s="51"/>
      <c r="O810" s="7"/>
      <c r="P810" s="101">
        <f t="shared" si="77"/>
        <v>800</v>
      </c>
      <c r="Q810" s="119" cm="1">
        <f t="array" aca="1" ref="Q810" ca="1">IF($J810=INDIRECT(ADDRESS(ROW(),MATCH("税率",$8:$8,0),2)),$L810-INDIRECT(ADDRESS(ROW(),MATCH("計算後税抜対象外",$8:$8,0),2))-INDIRECT(ADDRESS(ROW(),MATCH("税抜き対象外",$8:$8,0),2))-INDIRECT(ADDRESS(ROW(),MATCH("税抜確認額",$8:$8,0),2)),ROUNDDOWN(($I810-$K810)/(1+INDIRECT(ADDRESS(ROW(),MATCH("税率",$8:$8,0),2))),0)-INDIRECT(ADDRESS(ROW(),MATCH("計算後税抜対象外",$8:$8,0),2))-INDIRECT(ADDRESS(ROW(),MATCH("税抜き対象外",$8:$8,0),2))-INDIRECT(ADDRESS(ROW(),MATCH("税抜確認額",$8:$8,0),)))</f>
        <v>0</v>
      </c>
      <c r="R810" s="120">
        <v>0.1</v>
      </c>
      <c r="S810" s="125"/>
      <c r="T810" s="125"/>
      <c r="U810" s="125"/>
      <c r="V810" s="122"/>
      <c r="W810" s="124">
        <f ca="1"/>
        <v>0</v>
      </c>
      <c r="X810" s="124">
        <f ca="1"/>
        <v>0</v>
      </c>
      <c r="Y810" s="124">
        <f ca="1"/>
        <v>0</v>
      </c>
      <c r="AD810">
        <f t="shared" si="74"/>
        <v>0</v>
      </c>
      <c r="AE810">
        <f t="shared" si="75"/>
        <v>0</v>
      </c>
      <c r="AF810">
        <f t="shared" si="76"/>
        <v>0</v>
      </c>
    </row>
    <row r="811" spans="3:32" hidden="1" outlineLevel="1">
      <c r="C811" s="13" t="s">
        <v>37</v>
      </c>
      <c r="D811" s="49">
        <f t="shared" si="72"/>
        <v>801</v>
      </c>
      <c r="E811" s="42"/>
      <c r="F811" s="63"/>
      <c r="G811" s="51"/>
      <c r="H811" s="51"/>
      <c r="I811" s="58">
        <v>0</v>
      </c>
      <c r="J811" s="69">
        <v>0.1</v>
      </c>
      <c r="K811" s="58"/>
      <c r="L811" s="70">
        <f t="shared" si="73"/>
        <v>0</v>
      </c>
      <c r="M811" s="51"/>
      <c r="N811" s="51"/>
      <c r="O811" s="7"/>
      <c r="P811" s="101">
        <f t="shared" si="77"/>
        <v>801</v>
      </c>
      <c r="Q811" s="119" cm="1">
        <f t="array" aca="1" ref="Q811" ca="1">IF($J811=INDIRECT(ADDRESS(ROW(),MATCH("税率",$8:$8,0),2)),$L811-INDIRECT(ADDRESS(ROW(),MATCH("計算後税抜対象外",$8:$8,0),2))-INDIRECT(ADDRESS(ROW(),MATCH("税抜き対象外",$8:$8,0),2))-INDIRECT(ADDRESS(ROW(),MATCH("税抜確認額",$8:$8,0),2)),ROUNDDOWN(($I811-$K811)/(1+INDIRECT(ADDRESS(ROW(),MATCH("税率",$8:$8,0),2))),0)-INDIRECT(ADDRESS(ROW(),MATCH("計算後税抜対象外",$8:$8,0),2))-INDIRECT(ADDRESS(ROW(),MATCH("税抜き対象外",$8:$8,0),2))-INDIRECT(ADDRESS(ROW(),MATCH("税抜確認額",$8:$8,0),)))</f>
        <v>0</v>
      </c>
      <c r="R811" s="120">
        <v>0.1</v>
      </c>
      <c r="S811" s="125"/>
      <c r="T811" s="125"/>
      <c r="U811" s="125"/>
      <c r="V811" s="122"/>
      <c r="W811" s="124">
        <f ca="1"/>
        <v>0</v>
      </c>
      <c r="X811" s="124">
        <f ca="1"/>
        <v>0</v>
      </c>
      <c r="Y811" s="124">
        <f ca="1"/>
        <v>0</v>
      </c>
      <c r="AD811">
        <f t="shared" si="74"/>
        <v>0</v>
      </c>
      <c r="AE811">
        <f t="shared" si="75"/>
        <v>0</v>
      </c>
      <c r="AF811">
        <f t="shared" si="76"/>
        <v>0</v>
      </c>
    </row>
    <row r="812" spans="3:32" hidden="1" outlineLevel="1">
      <c r="C812" s="13" t="s">
        <v>37</v>
      </c>
      <c r="D812" s="49">
        <f t="shared" si="72"/>
        <v>802</v>
      </c>
      <c r="E812" s="42"/>
      <c r="F812" s="63"/>
      <c r="G812" s="51"/>
      <c r="H812" s="51"/>
      <c r="I812" s="58">
        <v>0</v>
      </c>
      <c r="J812" s="69">
        <v>0.1</v>
      </c>
      <c r="K812" s="58"/>
      <c r="L812" s="70">
        <f t="shared" si="73"/>
        <v>0</v>
      </c>
      <c r="M812" s="51"/>
      <c r="N812" s="51"/>
      <c r="O812" s="7"/>
      <c r="P812" s="101">
        <f t="shared" si="77"/>
        <v>802</v>
      </c>
      <c r="Q812" s="119" cm="1">
        <f t="array" aca="1" ref="Q812" ca="1">IF($J812=INDIRECT(ADDRESS(ROW(),MATCH("税率",$8:$8,0),2)),$L812-INDIRECT(ADDRESS(ROW(),MATCH("計算後税抜対象外",$8:$8,0),2))-INDIRECT(ADDRESS(ROW(),MATCH("税抜き対象外",$8:$8,0),2))-INDIRECT(ADDRESS(ROW(),MATCH("税抜確認額",$8:$8,0),2)),ROUNDDOWN(($I812-$K812)/(1+INDIRECT(ADDRESS(ROW(),MATCH("税率",$8:$8,0),2))),0)-INDIRECT(ADDRESS(ROW(),MATCH("計算後税抜対象外",$8:$8,0),2))-INDIRECT(ADDRESS(ROW(),MATCH("税抜き対象外",$8:$8,0),2))-INDIRECT(ADDRESS(ROW(),MATCH("税抜確認額",$8:$8,0),)))</f>
        <v>0</v>
      </c>
      <c r="R812" s="120">
        <v>0.1</v>
      </c>
      <c r="S812" s="125"/>
      <c r="T812" s="125"/>
      <c r="U812" s="125"/>
      <c r="V812" s="122"/>
      <c r="W812" s="124">
        <f ca="1"/>
        <v>0</v>
      </c>
      <c r="X812" s="124">
        <f ca="1"/>
        <v>0</v>
      </c>
      <c r="Y812" s="124">
        <f ca="1"/>
        <v>0</v>
      </c>
      <c r="AD812">
        <f t="shared" si="74"/>
        <v>0</v>
      </c>
      <c r="AE812">
        <f t="shared" si="75"/>
        <v>0</v>
      </c>
      <c r="AF812">
        <f t="shared" si="76"/>
        <v>0</v>
      </c>
    </row>
    <row r="813" spans="3:32" hidden="1" outlineLevel="1">
      <c r="C813" s="13" t="s">
        <v>37</v>
      </c>
      <c r="D813" s="49">
        <f t="shared" si="72"/>
        <v>803</v>
      </c>
      <c r="E813" s="42"/>
      <c r="F813" s="63"/>
      <c r="G813" s="51"/>
      <c r="H813" s="51"/>
      <c r="I813" s="58">
        <v>0</v>
      </c>
      <c r="J813" s="69">
        <v>0.1</v>
      </c>
      <c r="K813" s="58"/>
      <c r="L813" s="70">
        <f t="shared" si="73"/>
        <v>0</v>
      </c>
      <c r="M813" s="51"/>
      <c r="N813" s="51"/>
      <c r="O813" s="7"/>
      <c r="P813" s="101">
        <f t="shared" si="77"/>
        <v>803</v>
      </c>
      <c r="Q813" s="119" cm="1">
        <f t="array" aca="1" ref="Q813" ca="1">IF($J813=INDIRECT(ADDRESS(ROW(),MATCH("税率",$8:$8,0),2)),$L813-INDIRECT(ADDRESS(ROW(),MATCH("計算後税抜対象外",$8:$8,0),2))-INDIRECT(ADDRESS(ROW(),MATCH("税抜き対象外",$8:$8,0),2))-INDIRECT(ADDRESS(ROW(),MATCH("税抜確認額",$8:$8,0),2)),ROUNDDOWN(($I813-$K813)/(1+INDIRECT(ADDRESS(ROW(),MATCH("税率",$8:$8,0),2))),0)-INDIRECT(ADDRESS(ROW(),MATCH("計算後税抜対象外",$8:$8,0),2))-INDIRECT(ADDRESS(ROW(),MATCH("税抜き対象外",$8:$8,0),2))-INDIRECT(ADDRESS(ROW(),MATCH("税抜確認額",$8:$8,0),)))</f>
        <v>0</v>
      </c>
      <c r="R813" s="120">
        <v>0.1</v>
      </c>
      <c r="S813" s="125"/>
      <c r="T813" s="125"/>
      <c r="U813" s="125"/>
      <c r="V813" s="122"/>
      <c r="W813" s="124">
        <f ca="1"/>
        <v>0</v>
      </c>
      <c r="X813" s="124">
        <f ca="1"/>
        <v>0</v>
      </c>
      <c r="Y813" s="124">
        <f ca="1"/>
        <v>0</v>
      </c>
      <c r="AD813">
        <f t="shared" si="74"/>
        <v>0</v>
      </c>
      <c r="AE813">
        <f t="shared" si="75"/>
        <v>0</v>
      </c>
      <c r="AF813">
        <f t="shared" si="76"/>
        <v>0</v>
      </c>
    </row>
    <row r="814" spans="3:32" hidden="1" outlineLevel="1">
      <c r="C814" s="13" t="s">
        <v>37</v>
      </c>
      <c r="D814" s="49">
        <f t="shared" si="72"/>
        <v>804</v>
      </c>
      <c r="E814" s="42"/>
      <c r="F814" s="63"/>
      <c r="G814" s="51"/>
      <c r="H814" s="51"/>
      <c r="I814" s="58">
        <v>0</v>
      </c>
      <c r="J814" s="69">
        <v>0.1</v>
      </c>
      <c r="K814" s="58"/>
      <c r="L814" s="70">
        <f t="shared" si="73"/>
        <v>0</v>
      </c>
      <c r="M814" s="51"/>
      <c r="N814" s="51"/>
      <c r="O814" s="7"/>
      <c r="P814" s="101">
        <f t="shared" si="77"/>
        <v>804</v>
      </c>
      <c r="Q814" s="119" cm="1">
        <f t="array" aca="1" ref="Q814" ca="1">IF($J814=INDIRECT(ADDRESS(ROW(),MATCH("税率",$8:$8,0),2)),$L814-INDIRECT(ADDRESS(ROW(),MATCH("計算後税抜対象外",$8:$8,0),2))-INDIRECT(ADDRESS(ROW(),MATCH("税抜き対象外",$8:$8,0),2))-INDIRECT(ADDRESS(ROW(),MATCH("税抜確認額",$8:$8,0),2)),ROUNDDOWN(($I814-$K814)/(1+INDIRECT(ADDRESS(ROW(),MATCH("税率",$8:$8,0),2))),0)-INDIRECT(ADDRESS(ROW(),MATCH("計算後税抜対象外",$8:$8,0),2))-INDIRECT(ADDRESS(ROW(),MATCH("税抜き対象外",$8:$8,0),2))-INDIRECT(ADDRESS(ROW(),MATCH("税抜確認額",$8:$8,0),)))</f>
        <v>0</v>
      </c>
      <c r="R814" s="120">
        <v>0.1</v>
      </c>
      <c r="S814" s="125"/>
      <c r="T814" s="125"/>
      <c r="U814" s="125"/>
      <c r="V814" s="122"/>
      <c r="W814" s="124">
        <f ca="1"/>
        <v>0</v>
      </c>
      <c r="X814" s="124">
        <f ca="1"/>
        <v>0</v>
      </c>
      <c r="Y814" s="124">
        <f ca="1"/>
        <v>0</v>
      </c>
      <c r="AD814">
        <f t="shared" si="74"/>
        <v>0</v>
      </c>
      <c r="AE814">
        <f t="shared" si="75"/>
        <v>0</v>
      </c>
      <c r="AF814">
        <f t="shared" si="76"/>
        <v>0</v>
      </c>
    </row>
    <row r="815" spans="3:32" hidden="1" outlineLevel="1">
      <c r="C815" s="13" t="s">
        <v>37</v>
      </c>
      <c r="D815" s="49">
        <f t="shared" si="72"/>
        <v>805</v>
      </c>
      <c r="E815" s="42"/>
      <c r="F815" s="63"/>
      <c r="G815" s="51"/>
      <c r="H815" s="51"/>
      <c r="I815" s="58">
        <v>0</v>
      </c>
      <c r="J815" s="69">
        <v>0.1</v>
      </c>
      <c r="K815" s="58"/>
      <c r="L815" s="70">
        <f t="shared" si="73"/>
        <v>0</v>
      </c>
      <c r="M815" s="51"/>
      <c r="N815" s="51"/>
      <c r="O815" s="7"/>
      <c r="P815" s="101">
        <f t="shared" si="77"/>
        <v>805</v>
      </c>
      <c r="Q815" s="119" cm="1">
        <f t="array" aca="1" ref="Q815" ca="1">IF($J815=INDIRECT(ADDRESS(ROW(),MATCH("税率",$8:$8,0),2)),$L815-INDIRECT(ADDRESS(ROW(),MATCH("計算後税抜対象外",$8:$8,0),2))-INDIRECT(ADDRESS(ROW(),MATCH("税抜き対象外",$8:$8,0),2))-INDIRECT(ADDRESS(ROW(),MATCH("税抜確認額",$8:$8,0),2)),ROUNDDOWN(($I815-$K815)/(1+INDIRECT(ADDRESS(ROW(),MATCH("税率",$8:$8,0),2))),0)-INDIRECT(ADDRESS(ROW(),MATCH("計算後税抜対象外",$8:$8,0),2))-INDIRECT(ADDRESS(ROW(),MATCH("税抜き対象外",$8:$8,0),2))-INDIRECT(ADDRESS(ROW(),MATCH("税抜確認額",$8:$8,0),)))</f>
        <v>0</v>
      </c>
      <c r="R815" s="120">
        <v>0.1</v>
      </c>
      <c r="S815" s="125"/>
      <c r="T815" s="125"/>
      <c r="U815" s="125"/>
      <c r="V815" s="122"/>
      <c r="W815" s="124">
        <f ca="1"/>
        <v>0</v>
      </c>
      <c r="X815" s="124">
        <f ca="1"/>
        <v>0</v>
      </c>
      <c r="Y815" s="124">
        <f ca="1"/>
        <v>0</v>
      </c>
      <c r="AD815">
        <f t="shared" si="74"/>
        <v>0</v>
      </c>
      <c r="AE815">
        <f t="shared" si="75"/>
        <v>0</v>
      </c>
      <c r="AF815">
        <f t="shared" si="76"/>
        <v>0</v>
      </c>
    </row>
    <row r="816" spans="3:32" hidden="1" outlineLevel="1">
      <c r="C816" s="13" t="s">
        <v>37</v>
      </c>
      <c r="D816" s="49">
        <f t="shared" si="72"/>
        <v>806</v>
      </c>
      <c r="E816" s="42"/>
      <c r="F816" s="63"/>
      <c r="G816" s="51"/>
      <c r="H816" s="51"/>
      <c r="I816" s="58">
        <v>0</v>
      </c>
      <c r="J816" s="69">
        <v>0.1</v>
      </c>
      <c r="K816" s="58"/>
      <c r="L816" s="70">
        <f t="shared" si="73"/>
        <v>0</v>
      </c>
      <c r="M816" s="51"/>
      <c r="N816" s="51"/>
      <c r="O816" s="7"/>
      <c r="P816" s="101">
        <f t="shared" si="77"/>
        <v>806</v>
      </c>
      <c r="Q816" s="119" cm="1">
        <f t="array" aca="1" ref="Q816" ca="1">IF($J816=INDIRECT(ADDRESS(ROW(),MATCH("税率",$8:$8,0),2)),$L816-INDIRECT(ADDRESS(ROW(),MATCH("計算後税抜対象外",$8:$8,0),2))-INDIRECT(ADDRESS(ROW(),MATCH("税抜き対象外",$8:$8,0),2))-INDIRECT(ADDRESS(ROW(),MATCH("税抜確認額",$8:$8,0),2)),ROUNDDOWN(($I816-$K816)/(1+INDIRECT(ADDRESS(ROW(),MATCH("税率",$8:$8,0),2))),0)-INDIRECT(ADDRESS(ROW(),MATCH("計算後税抜対象外",$8:$8,0),2))-INDIRECT(ADDRESS(ROW(),MATCH("税抜き対象外",$8:$8,0),2))-INDIRECT(ADDRESS(ROW(),MATCH("税抜確認額",$8:$8,0),)))</f>
        <v>0</v>
      </c>
      <c r="R816" s="120">
        <v>0.1</v>
      </c>
      <c r="S816" s="125"/>
      <c r="T816" s="125"/>
      <c r="U816" s="125"/>
      <c r="V816" s="122"/>
      <c r="W816" s="124">
        <f ca="1"/>
        <v>0</v>
      </c>
      <c r="X816" s="124">
        <f ca="1"/>
        <v>0</v>
      </c>
      <c r="Y816" s="124">
        <f ca="1"/>
        <v>0</v>
      </c>
      <c r="AD816">
        <f t="shared" si="74"/>
        <v>0</v>
      </c>
      <c r="AE816">
        <f t="shared" si="75"/>
        <v>0</v>
      </c>
      <c r="AF816">
        <f t="shared" si="76"/>
        <v>0</v>
      </c>
    </row>
    <row r="817" spans="3:32" hidden="1" outlineLevel="1">
      <c r="C817" s="13" t="s">
        <v>37</v>
      </c>
      <c r="D817" s="49">
        <f t="shared" si="72"/>
        <v>807</v>
      </c>
      <c r="E817" s="42"/>
      <c r="F817" s="63"/>
      <c r="G817" s="51"/>
      <c r="H817" s="51"/>
      <c r="I817" s="58">
        <v>0</v>
      </c>
      <c r="J817" s="69">
        <v>0.1</v>
      </c>
      <c r="K817" s="58"/>
      <c r="L817" s="70">
        <f t="shared" si="73"/>
        <v>0</v>
      </c>
      <c r="M817" s="51"/>
      <c r="N817" s="51"/>
      <c r="O817" s="7"/>
      <c r="P817" s="101">
        <f t="shared" si="77"/>
        <v>807</v>
      </c>
      <c r="Q817" s="119" cm="1">
        <f t="array" aca="1" ref="Q817" ca="1">IF($J817=INDIRECT(ADDRESS(ROW(),MATCH("税率",$8:$8,0),2)),$L817-INDIRECT(ADDRESS(ROW(),MATCH("計算後税抜対象外",$8:$8,0),2))-INDIRECT(ADDRESS(ROW(),MATCH("税抜き対象外",$8:$8,0),2))-INDIRECT(ADDRESS(ROW(),MATCH("税抜確認額",$8:$8,0),2)),ROUNDDOWN(($I817-$K817)/(1+INDIRECT(ADDRESS(ROW(),MATCH("税率",$8:$8,0),2))),0)-INDIRECT(ADDRESS(ROW(),MATCH("計算後税抜対象外",$8:$8,0),2))-INDIRECT(ADDRESS(ROW(),MATCH("税抜き対象外",$8:$8,0),2))-INDIRECT(ADDRESS(ROW(),MATCH("税抜確認額",$8:$8,0),)))</f>
        <v>0</v>
      </c>
      <c r="R817" s="120">
        <v>0.1</v>
      </c>
      <c r="S817" s="125"/>
      <c r="T817" s="125"/>
      <c r="U817" s="125"/>
      <c r="V817" s="122"/>
      <c r="W817" s="124">
        <f ca="1"/>
        <v>0</v>
      </c>
      <c r="X817" s="124">
        <f ca="1"/>
        <v>0</v>
      </c>
      <c r="Y817" s="124">
        <f ca="1"/>
        <v>0</v>
      </c>
      <c r="AD817">
        <f t="shared" si="74"/>
        <v>0</v>
      </c>
      <c r="AE817">
        <f t="shared" si="75"/>
        <v>0</v>
      </c>
      <c r="AF817">
        <f t="shared" si="76"/>
        <v>0</v>
      </c>
    </row>
    <row r="818" spans="3:32" hidden="1" outlineLevel="1">
      <c r="C818" s="13" t="s">
        <v>37</v>
      </c>
      <c r="D818" s="49">
        <f t="shared" si="72"/>
        <v>808</v>
      </c>
      <c r="E818" s="42"/>
      <c r="F818" s="63"/>
      <c r="G818" s="51"/>
      <c r="H818" s="51"/>
      <c r="I818" s="58">
        <v>0</v>
      </c>
      <c r="J818" s="69">
        <v>0.1</v>
      </c>
      <c r="K818" s="58"/>
      <c r="L818" s="70">
        <f t="shared" si="73"/>
        <v>0</v>
      </c>
      <c r="M818" s="51"/>
      <c r="N818" s="51"/>
      <c r="O818" s="7"/>
      <c r="P818" s="101">
        <f t="shared" si="77"/>
        <v>808</v>
      </c>
      <c r="Q818" s="119" cm="1">
        <f t="array" aca="1" ref="Q818" ca="1">IF($J818=INDIRECT(ADDRESS(ROW(),MATCH("税率",$8:$8,0),2)),$L818-INDIRECT(ADDRESS(ROW(),MATCH("計算後税抜対象外",$8:$8,0),2))-INDIRECT(ADDRESS(ROW(),MATCH("税抜き対象外",$8:$8,0),2))-INDIRECT(ADDRESS(ROW(),MATCH("税抜確認額",$8:$8,0),2)),ROUNDDOWN(($I818-$K818)/(1+INDIRECT(ADDRESS(ROW(),MATCH("税率",$8:$8,0),2))),0)-INDIRECT(ADDRESS(ROW(),MATCH("計算後税抜対象外",$8:$8,0),2))-INDIRECT(ADDRESS(ROW(),MATCH("税抜き対象外",$8:$8,0),2))-INDIRECT(ADDRESS(ROW(),MATCH("税抜確認額",$8:$8,0),)))</f>
        <v>0</v>
      </c>
      <c r="R818" s="120">
        <v>0.1</v>
      </c>
      <c r="S818" s="125"/>
      <c r="T818" s="125"/>
      <c r="U818" s="125"/>
      <c r="V818" s="122"/>
      <c r="W818" s="124">
        <f ca="1"/>
        <v>0</v>
      </c>
      <c r="X818" s="124">
        <f ca="1"/>
        <v>0</v>
      </c>
      <c r="Y818" s="124">
        <f ca="1"/>
        <v>0</v>
      </c>
      <c r="AD818">
        <f t="shared" si="74"/>
        <v>0</v>
      </c>
      <c r="AE818">
        <f t="shared" si="75"/>
        <v>0</v>
      </c>
      <c r="AF818">
        <f t="shared" si="76"/>
        <v>0</v>
      </c>
    </row>
    <row r="819" spans="3:32" hidden="1" outlineLevel="1">
      <c r="C819" s="13" t="s">
        <v>37</v>
      </c>
      <c r="D819" s="49">
        <f t="shared" si="72"/>
        <v>809</v>
      </c>
      <c r="E819" s="42"/>
      <c r="F819" s="63"/>
      <c r="G819" s="51"/>
      <c r="H819" s="51"/>
      <c r="I819" s="58">
        <v>0</v>
      </c>
      <c r="J819" s="69">
        <v>0.1</v>
      </c>
      <c r="K819" s="58"/>
      <c r="L819" s="70">
        <f t="shared" si="73"/>
        <v>0</v>
      </c>
      <c r="M819" s="51"/>
      <c r="N819" s="51"/>
      <c r="O819" s="7"/>
      <c r="P819" s="101">
        <f t="shared" si="77"/>
        <v>809</v>
      </c>
      <c r="Q819" s="119" cm="1">
        <f t="array" aca="1" ref="Q819" ca="1">IF($J819=INDIRECT(ADDRESS(ROW(),MATCH("税率",$8:$8,0),2)),$L819-INDIRECT(ADDRESS(ROW(),MATCH("計算後税抜対象外",$8:$8,0),2))-INDIRECT(ADDRESS(ROW(),MATCH("税抜き対象外",$8:$8,0),2))-INDIRECT(ADDRESS(ROW(),MATCH("税抜確認額",$8:$8,0),2)),ROUNDDOWN(($I819-$K819)/(1+INDIRECT(ADDRESS(ROW(),MATCH("税率",$8:$8,0),2))),0)-INDIRECT(ADDRESS(ROW(),MATCH("計算後税抜対象外",$8:$8,0),2))-INDIRECT(ADDRESS(ROW(),MATCH("税抜き対象外",$8:$8,0),2))-INDIRECT(ADDRESS(ROW(),MATCH("税抜確認額",$8:$8,0),)))</f>
        <v>0</v>
      </c>
      <c r="R819" s="120">
        <v>0.1</v>
      </c>
      <c r="S819" s="125"/>
      <c r="T819" s="125"/>
      <c r="U819" s="125"/>
      <c r="V819" s="122"/>
      <c r="W819" s="124">
        <f ca="1"/>
        <v>0</v>
      </c>
      <c r="X819" s="124">
        <f ca="1"/>
        <v>0</v>
      </c>
      <c r="Y819" s="124">
        <f ca="1"/>
        <v>0</v>
      </c>
      <c r="AD819">
        <f t="shared" si="74"/>
        <v>0</v>
      </c>
      <c r="AE819">
        <f t="shared" si="75"/>
        <v>0</v>
      </c>
      <c r="AF819">
        <f t="shared" si="76"/>
        <v>0</v>
      </c>
    </row>
    <row r="820" spans="3:32" hidden="1" outlineLevel="1">
      <c r="C820" s="13" t="s">
        <v>37</v>
      </c>
      <c r="D820" s="49">
        <f t="shared" si="72"/>
        <v>810</v>
      </c>
      <c r="E820" s="42"/>
      <c r="F820" s="63"/>
      <c r="G820" s="51"/>
      <c r="H820" s="51"/>
      <c r="I820" s="58">
        <v>0</v>
      </c>
      <c r="J820" s="69">
        <v>0.1</v>
      </c>
      <c r="K820" s="58"/>
      <c r="L820" s="70">
        <f t="shared" si="73"/>
        <v>0</v>
      </c>
      <c r="M820" s="51"/>
      <c r="N820" s="51"/>
      <c r="O820" s="7"/>
      <c r="P820" s="101">
        <f t="shared" si="77"/>
        <v>810</v>
      </c>
      <c r="Q820" s="119" cm="1">
        <f t="array" aca="1" ref="Q820" ca="1">IF($J820=INDIRECT(ADDRESS(ROW(),MATCH("税率",$8:$8,0),2)),$L820-INDIRECT(ADDRESS(ROW(),MATCH("計算後税抜対象外",$8:$8,0),2))-INDIRECT(ADDRESS(ROW(),MATCH("税抜き対象外",$8:$8,0),2))-INDIRECT(ADDRESS(ROW(),MATCH("税抜確認額",$8:$8,0),2)),ROUNDDOWN(($I820-$K820)/(1+INDIRECT(ADDRESS(ROW(),MATCH("税率",$8:$8,0),2))),0)-INDIRECT(ADDRESS(ROW(),MATCH("計算後税抜対象外",$8:$8,0),2))-INDIRECT(ADDRESS(ROW(),MATCH("税抜き対象外",$8:$8,0),2))-INDIRECT(ADDRESS(ROW(),MATCH("税抜確認額",$8:$8,0),)))</f>
        <v>0</v>
      </c>
      <c r="R820" s="120">
        <v>0.1</v>
      </c>
      <c r="S820" s="125"/>
      <c r="T820" s="125"/>
      <c r="U820" s="125"/>
      <c r="V820" s="122"/>
      <c r="W820" s="124">
        <f ca="1"/>
        <v>0</v>
      </c>
      <c r="X820" s="124">
        <f ca="1"/>
        <v>0</v>
      </c>
      <c r="Y820" s="124">
        <f ca="1"/>
        <v>0</v>
      </c>
      <c r="AD820">
        <f t="shared" si="74"/>
        <v>0</v>
      </c>
      <c r="AE820">
        <f t="shared" si="75"/>
        <v>0</v>
      </c>
      <c r="AF820">
        <f t="shared" si="76"/>
        <v>0</v>
      </c>
    </row>
    <row r="821" spans="3:32" hidden="1" outlineLevel="1">
      <c r="C821" s="13" t="s">
        <v>37</v>
      </c>
      <c r="D821" s="49">
        <f t="shared" si="72"/>
        <v>811</v>
      </c>
      <c r="E821" s="42"/>
      <c r="F821" s="63"/>
      <c r="G821" s="51"/>
      <c r="H821" s="51"/>
      <c r="I821" s="58">
        <v>0</v>
      </c>
      <c r="J821" s="69">
        <v>0.1</v>
      </c>
      <c r="K821" s="58"/>
      <c r="L821" s="70">
        <f t="shared" si="73"/>
        <v>0</v>
      </c>
      <c r="M821" s="51"/>
      <c r="N821" s="51"/>
      <c r="O821" s="7"/>
      <c r="P821" s="101">
        <f t="shared" si="77"/>
        <v>811</v>
      </c>
      <c r="Q821" s="119" cm="1">
        <f t="array" aca="1" ref="Q821" ca="1">IF($J821=INDIRECT(ADDRESS(ROW(),MATCH("税率",$8:$8,0),2)),$L821-INDIRECT(ADDRESS(ROW(),MATCH("計算後税抜対象外",$8:$8,0),2))-INDIRECT(ADDRESS(ROW(),MATCH("税抜き対象外",$8:$8,0),2))-INDIRECT(ADDRESS(ROW(),MATCH("税抜確認額",$8:$8,0),2)),ROUNDDOWN(($I821-$K821)/(1+INDIRECT(ADDRESS(ROW(),MATCH("税率",$8:$8,0),2))),0)-INDIRECT(ADDRESS(ROW(),MATCH("計算後税抜対象外",$8:$8,0),2))-INDIRECT(ADDRESS(ROW(),MATCH("税抜き対象外",$8:$8,0),2))-INDIRECT(ADDRESS(ROW(),MATCH("税抜確認額",$8:$8,0),)))</f>
        <v>0</v>
      </c>
      <c r="R821" s="120">
        <v>0.1</v>
      </c>
      <c r="S821" s="125"/>
      <c r="T821" s="125"/>
      <c r="U821" s="125"/>
      <c r="V821" s="122"/>
      <c r="W821" s="124">
        <f ca="1"/>
        <v>0</v>
      </c>
      <c r="X821" s="124">
        <f ca="1"/>
        <v>0</v>
      </c>
      <c r="Y821" s="124">
        <f ca="1"/>
        <v>0</v>
      </c>
      <c r="AD821">
        <f t="shared" si="74"/>
        <v>0</v>
      </c>
      <c r="AE821">
        <f t="shared" si="75"/>
        <v>0</v>
      </c>
      <c r="AF821">
        <f t="shared" si="76"/>
        <v>0</v>
      </c>
    </row>
    <row r="822" spans="3:32" hidden="1" outlineLevel="1">
      <c r="C822" s="13" t="s">
        <v>37</v>
      </c>
      <c r="D822" s="49">
        <f t="shared" si="72"/>
        <v>812</v>
      </c>
      <c r="E822" s="42"/>
      <c r="F822" s="63"/>
      <c r="G822" s="51"/>
      <c r="H822" s="51"/>
      <c r="I822" s="58">
        <v>0</v>
      </c>
      <c r="J822" s="69">
        <v>0.1</v>
      </c>
      <c r="K822" s="58"/>
      <c r="L822" s="70">
        <f t="shared" si="73"/>
        <v>0</v>
      </c>
      <c r="M822" s="51"/>
      <c r="N822" s="51"/>
      <c r="O822" s="7"/>
      <c r="P822" s="101">
        <f t="shared" si="77"/>
        <v>812</v>
      </c>
      <c r="Q822" s="119" cm="1">
        <f t="array" aca="1" ref="Q822" ca="1">IF($J822=INDIRECT(ADDRESS(ROW(),MATCH("税率",$8:$8,0),2)),$L822-INDIRECT(ADDRESS(ROW(),MATCH("計算後税抜対象外",$8:$8,0),2))-INDIRECT(ADDRESS(ROW(),MATCH("税抜き対象外",$8:$8,0),2))-INDIRECT(ADDRESS(ROW(),MATCH("税抜確認額",$8:$8,0),2)),ROUNDDOWN(($I822-$K822)/(1+INDIRECT(ADDRESS(ROW(),MATCH("税率",$8:$8,0),2))),0)-INDIRECT(ADDRESS(ROW(),MATCH("計算後税抜対象外",$8:$8,0),2))-INDIRECT(ADDRESS(ROW(),MATCH("税抜き対象外",$8:$8,0),2))-INDIRECT(ADDRESS(ROW(),MATCH("税抜確認額",$8:$8,0),)))</f>
        <v>0</v>
      </c>
      <c r="R822" s="120">
        <v>0.1</v>
      </c>
      <c r="S822" s="125"/>
      <c r="T822" s="125"/>
      <c r="U822" s="125"/>
      <c r="V822" s="122"/>
      <c r="W822" s="124">
        <f ca="1"/>
        <v>0</v>
      </c>
      <c r="X822" s="124">
        <f ca="1"/>
        <v>0</v>
      </c>
      <c r="Y822" s="124">
        <f ca="1"/>
        <v>0</v>
      </c>
      <c r="AD822">
        <f t="shared" si="74"/>
        <v>0</v>
      </c>
      <c r="AE822">
        <f t="shared" si="75"/>
        <v>0</v>
      </c>
      <c r="AF822">
        <f t="shared" si="76"/>
        <v>0</v>
      </c>
    </row>
    <row r="823" spans="3:32" hidden="1" outlineLevel="1">
      <c r="C823" s="13" t="s">
        <v>37</v>
      </c>
      <c r="D823" s="49">
        <f t="shared" si="72"/>
        <v>813</v>
      </c>
      <c r="E823" s="42"/>
      <c r="F823" s="63"/>
      <c r="G823" s="51"/>
      <c r="H823" s="51"/>
      <c r="I823" s="58">
        <v>0</v>
      </c>
      <c r="J823" s="69">
        <v>0.1</v>
      </c>
      <c r="K823" s="58"/>
      <c r="L823" s="70">
        <f t="shared" si="73"/>
        <v>0</v>
      </c>
      <c r="M823" s="51"/>
      <c r="N823" s="51"/>
      <c r="O823" s="7"/>
      <c r="P823" s="101">
        <f t="shared" si="77"/>
        <v>813</v>
      </c>
      <c r="Q823" s="119" cm="1">
        <f t="array" aca="1" ref="Q823" ca="1">IF($J823=INDIRECT(ADDRESS(ROW(),MATCH("税率",$8:$8,0),2)),$L823-INDIRECT(ADDRESS(ROW(),MATCH("計算後税抜対象外",$8:$8,0),2))-INDIRECT(ADDRESS(ROW(),MATCH("税抜き対象外",$8:$8,0),2))-INDIRECT(ADDRESS(ROW(),MATCH("税抜確認額",$8:$8,0),2)),ROUNDDOWN(($I823-$K823)/(1+INDIRECT(ADDRESS(ROW(),MATCH("税率",$8:$8,0),2))),0)-INDIRECT(ADDRESS(ROW(),MATCH("計算後税抜対象外",$8:$8,0),2))-INDIRECT(ADDRESS(ROW(),MATCH("税抜き対象外",$8:$8,0),2))-INDIRECT(ADDRESS(ROW(),MATCH("税抜確認額",$8:$8,0),)))</f>
        <v>0</v>
      </c>
      <c r="R823" s="120">
        <v>0.1</v>
      </c>
      <c r="S823" s="125"/>
      <c r="T823" s="125"/>
      <c r="U823" s="125"/>
      <c r="V823" s="122"/>
      <c r="W823" s="124">
        <f ca="1"/>
        <v>0</v>
      </c>
      <c r="X823" s="124">
        <f ca="1"/>
        <v>0</v>
      </c>
      <c r="Y823" s="124">
        <f ca="1"/>
        <v>0</v>
      </c>
      <c r="AD823">
        <f t="shared" si="74"/>
        <v>0</v>
      </c>
      <c r="AE823">
        <f t="shared" si="75"/>
        <v>0</v>
      </c>
      <c r="AF823">
        <f t="shared" si="76"/>
        <v>0</v>
      </c>
    </row>
    <row r="824" spans="3:32" hidden="1" outlineLevel="1">
      <c r="C824" s="13" t="s">
        <v>37</v>
      </c>
      <c r="D824" s="49">
        <f t="shared" si="72"/>
        <v>814</v>
      </c>
      <c r="E824" s="42"/>
      <c r="F824" s="63"/>
      <c r="G824" s="51"/>
      <c r="H824" s="51"/>
      <c r="I824" s="58">
        <v>0</v>
      </c>
      <c r="J824" s="69">
        <v>0.1</v>
      </c>
      <c r="K824" s="58"/>
      <c r="L824" s="70">
        <f t="shared" si="73"/>
        <v>0</v>
      </c>
      <c r="M824" s="51"/>
      <c r="N824" s="51"/>
      <c r="O824" s="7"/>
      <c r="P824" s="101">
        <f t="shared" si="77"/>
        <v>814</v>
      </c>
      <c r="Q824" s="119" cm="1">
        <f t="array" aca="1" ref="Q824" ca="1">IF($J824=INDIRECT(ADDRESS(ROW(),MATCH("税率",$8:$8,0),2)),$L824-INDIRECT(ADDRESS(ROW(),MATCH("計算後税抜対象外",$8:$8,0),2))-INDIRECT(ADDRESS(ROW(),MATCH("税抜き対象外",$8:$8,0),2))-INDIRECT(ADDRESS(ROW(),MATCH("税抜確認額",$8:$8,0),2)),ROUNDDOWN(($I824-$K824)/(1+INDIRECT(ADDRESS(ROW(),MATCH("税率",$8:$8,0),2))),0)-INDIRECT(ADDRESS(ROW(),MATCH("計算後税抜対象外",$8:$8,0),2))-INDIRECT(ADDRESS(ROW(),MATCH("税抜き対象外",$8:$8,0),2))-INDIRECT(ADDRESS(ROW(),MATCH("税抜確認額",$8:$8,0),)))</f>
        <v>0</v>
      </c>
      <c r="R824" s="120">
        <v>0.1</v>
      </c>
      <c r="S824" s="125"/>
      <c r="T824" s="125"/>
      <c r="U824" s="125"/>
      <c r="V824" s="122"/>
      <c r="W824" s="124">
        <f ca="1"/>
        <v>0</v>
      </c>
      <c r="X824" s="124">
        <f ca="1"/>
        <v>0</v>
      </c>
      <c r="Y824" s="124">
        <f ca="1"/>
        <v>0</v>
      </c>
      <c r="AD824">
        <f t="shared" si="74"/>
        <v>0</v>
      </c>
      <c r="AE824">
        <f t="shared" si="75"/>
        <v>0</v>
      </c>
      <c r="AF824">
        <f t="shared" si="76"/>
        <v>0</v>
      </c>
    </row>
    <row r="825" spans="3:32" hidden="1" outlineLevel="1">
      <c r="C825" s="13" t="s">
        <v>37</v>
      </c>
      <c r="D825" s="49">
        <f t="shared" si="72"/>
        <v>815</v>
      </c>
      <c r="E825" s="42"/>
      <c r="F825" s="63"/>
      <c r="G825" s="51"/>
      <c r="H825" s="51"/>
      <c r="I825" s="58">
        <v>0</v>
      </c>
      <c r="J825" s="69">
        <v>0.1</v>
      </c>
      <c r="K825" s="58"/>
      <c r="L825" s="70">
        <f t="shared" si="73"/>
        <v>0</v>
      </c>
      <c r="M825" s="51"/>
      <c r="N825" s="51"/>
      <c r="O825" s="7"/>
      <c r="P825" s="101">
        <f t="shared" si="77"/>
        <v>815</v>
      </c>
      <c r="Q825" s="119" cm="1">
        <f t="array" aca="1" ref="Q825" ca="1">IF($J825=INDIRECT(ADDRESS(ROW(),MATCH("税率",$8:$8,0),2)),$L825-INDIRECT(ADDRESS(ROW(),MATCH("計算後税抜対象外",$8:$8,0),2))-INDIRECT(ADDRESS(ROW(),MATCH("税抜き対象外",$8:$8,0),2))-INDIRECT(ADDRESS(ROW(),MATCH("税抜確認額",$8:$8,0),2)),ROUNDDOWN(($I825-$K825)/(1+INDIRECT(ADDRESS(ROW(),MATCH("税率",$8:$8,0),2))),0)-INDIRECT(ADDRESS(ROW(),MATCH("計算後税抜対象外",$8:$8,0),2))-INDIRECT(ADDRESS(ROW(),MATCH("税抜き対象外",$8:$8,0),2))-INDIRECT(ADDRESS(ROW(),MATCH("税抜確認額",$8:$8,0),)))</f>
        <v>0</v>
      </c>
      <c r="R825" s="120">
        <v>0.1</v>
      </c>
      <c r="S825" s="125"/>
      <c r="T825" s="125"/>
      <c r="U825" s="125"/>
      <c r="V825" s="122"/>
      <c r="W825" s="124">
        <f ca="1"/>
        <v>0</v>
      </c>
      <c r="X825" s="124">
        <f ca="1"/>
        <v>0</v>
      </c>
      <c r="Y825" s="124">
        <f ca="1"/>
        <v>0</v>
      </c>
      <c r="AD825">
        <f t="shared" si="74"/>
        <v>0</v>
      </c>
      <c r="AE825">
        <f t="shared" si="75"/>
        <v>0</v>
      </c>
      <c r="AF825">
        <f t="shared" si="76"/>
        <v>0</v>
      </c>
    </row>
    <row r="826" spans="3:32" hidden="1" outlineLevel="1">
      <c r="C826" s="13" t="s">
        <v>37</v>
      </c>
      <c r="D826" s="49">
        <f t="shared" si="72"/>
        <v>816</v>
      </c>
      <c r="E826" s="42"/>
      <c r="F826" s="63"/>
      <c r="G826" s="51"/>
      <c r="H826" s="51"/>
      <c r="I826" s="58">
        <v>0</v>
      </c>
      <c r="J826" s="69">
        <v>0.1</v>
      </c>
      <c r="K826" s="58"/>
      <c r="L826" s="70">
        <f t="shared" si="73"/>
        <v>0</v>
      </c>
      <c r="M826" s="51"/>
      <c r="N826" s="51"/>
      <c r="O826" s="7"/>
      <c r="P826" s="101">
        <f t="shared" si="77"/>
        <v>816</v>
      </c>
      <c r="Q826" s="119" cm="1">
        <f t="array" aca="1" ref="Q826" ca="1">IF($J826=INDIRECT(ADDRESS(ROW(),MATCH("税率",$8:$8,0),2)),$L826-INDIRECT(ADDRESS(ROW(),MATCH("計算後税抜対象外",$8:$8,0),2))-INDIRECT(ADDRESS(ROW(),MATCH("税抜き対象外",$8:$8,0),2))-INDIRECT(ADDRESS(ROW(),MATCH("税抜確認額",$8:$8,0),2)),ROUNDDOWN(($I826-$K826)/(1+INDIRECT(ADDRESS(ROW(),MATCH("税率",$8:$8,0),2))),0)-INDIRECT(ADDRESS(ROW(),MATCH("計算後税抜対象外",$8:$8,0),2))-INDIRECT(ADDRESS(ROW(),MATCH("税抜き対象外",$8:$8,0),2))-INDIRECT(ADDRESS(ROW(),MATCH("税抜確認額",$8:$8,0),)))</f>
        <v>0</v>
      </c>
      <c r="R826" s="120">
        <v>0.1</v>
      </c>
      <c r="S826" s="125"/>
      <c r="T826" s="125"/>
      <c r="U826" s="125"/>
      <c r="V826" s="122"/>
      <c r="W826" s="124">
        <f ca="1"/>
        <v>0</v>
      </c>
      <c r="X826" s="124">
        <f ca="1"/>
        <v>0</v>
      </c>
      <c r="Y826" s="124">
        <f ca="1"/>
        <v>0</v>
      </c>
      <c r="AD826">
        <f t="shared" si="74"/>
        <v>0</v>
      </c>
      <c r="AE826">
        <f t="shared" si="75"/>
        <v>0</v>
      </c>
      <c r="AF826">
        <f t="shared" si="76"/>
        <v>0</v>
      </c>
    </row>
    <row r="827" spans="3:32" hidden="1" outlineLevel="1">
      <c r="C827" s="13" t="s">
        <v>37</v>
      </c>
      <c r="D827" s="49">
        <f t="shared" si="72"/>
        <v>817</v>
      </c>
      <c r="E827" s="42"/>
      <c r="F827" s="63"/>
      <c r="G827" s="51"/>
      <c r="H827" s="51"/>
      <c r="I827" s="58">
        <v>0</v>
      </c>
      <c r="J827" s="69">
        <v>0.1</v>
      </c>
      <c r="K827" s="58"/>
      <c r="L827" s="70">
        <f t="shared" si="73"/>
        <v>0</v>
      </c>
      <c r="M827" s="51"/>
      <c r="N827" s="51"/>
      <c r="O827" s="7"/>
      <c r="P827" s="101">
        <f t="shared" si="77"/>
        <v>817</v>
      </c>
      <c r="Q827" s="119" cm="1">
        <f t="array" aca="1" ref="Q827" ca="1">IF($J827=INDIRECT(ADDRESS(ROW(),MATCH("税率",$8:$8,0),2)),$L827-INDIRECT(ADDRESS(ROW(),MATCH("計算後税抜対象外",$8:$8,0),2))-INDIRECT(ADDRESS(ROW(),MATCH("税抜き対象外",$8:$8,0),2))-INDIRECT(ADDRESS(ROW(),MATCH("税抜確認額",$8:$8,0),2)),ROUNDDOWN(($I827-$K827)/(1+INDIRECT(ADDRESS(ROW(),MATCH("税率",$8:$8,0),2))),0)-INDIRECT(ADDRESS(ROW(),MATCH("計算後税抜対象外",$8:$8,0),2))-INDIRECT(ADDRESS(ROW(),MATCH("税抜き対象外",$8:$8,0),2))-INDIRECT(ADDRESS(ROW(),MATCH("税抜確認額",$8:$8,0),)))</f>
        <v>0</v>
      </c>
      <c r="R827" s="120">
        <v>0.1</v>
      </c>
      <c r="S827" s="125"/>
      <c r="T827" s="125"/>
      <c r="U827" s="125"/>
      <c r="V827" s="122"/>
      <c r="W827" s="124">
        <f ca="1"/>
        <v>0</v>
      </c>
      <c r="X827" s="124">
        <f ca="1"/>
        <v>0</v>
      </c>
      <c r="Y827" s="124">
        <f ca="1"/>
        <v>0</v>
      </c>
      <c r="AD827">
        <f t="shared" si="74"/>
        <v>0</v>
      </c>
      <c r="AE827">
        <f t="shared" si="75"/>
        <v>0</v>
      </c>
      <c r="AF827">
        <f t="shared" si="76"/>
        <v>0</v>
      </c>
    </row>
    <row r="828" spans="3:32" hidden="1" outlineLevel="1">
      <c r="C828" s="13" t="s">
        <v>37</v>
      </c>
      <c r="D828" s="49">
        <f t="shared" ref="D828:D891" si="78">D827+1</f>
        <v>818</v>
      </c>
      <c r="E828" s="42"/>
      <c r="F828" s="63"/>
      <c r="G828" s="51"/>
      <c r="H828" s="51"/>
      <c r="I828" s="58">
        <v>0</v>
      </c>
      <c r="J828" s="69">
        <v>0.1</v>
      </c>
      <c r="K828" s="58"/>
      <c r="L828" s="70">
        <f t="shared" si="73"/>
        <v>0</v>
      </c>
      <c r="M828" s="51"/>
      <c r="N828" s="51"/>
      <c r="O828" s="7"/>
      <c r="P828" s="101">
        <f t="shared" si="77"/>
        <v>818</v>
      </c>
      <c r="Q828" s="119" cm="1">
        <f t="array" aca="1" ref="Q828" ca="1">IF($J828=INDIRECT(ADDRESS(ROW(),MATCH("税率",$8:$8,0),2)),$L828-INDIRECT(ADDRESS(ROW(),MATCH("計算後税抜対象外",$8:$8,0),2))-INDIRECT(ADDRESS(ROW(),MATCH("税抜き対象外",$8:$8,0),2))-INDIRECT(ADDRESS(ROW(),MATCH("税抜確認額",$8:$8,0),2)),ROUNDDOWN(($I828-$K828)/(1+INDIRECT(ADDRESS(ROW(),MATCH("税率",$8:$8,0),2))),0)-INDIRECT(ADDRESS(ROW(),MATCH("計算後税抜対象外",$8:$8,0),2))-INDIRECT(ADDRESS(ROW(),MATCH("税抜き対象外",$8:$8,0),2))-INDIRECT(ADDRESS(ROW(),MATCH("税抜確認額",$8:$8,0),)))</f>
        <v>0</v>
      </c>
      <c r="R828" s="120">
        <v>0.1</v>
      </c>
      <c r="S828" s="125"/>
      <c r="T828" s="125"/>
      <c r="U828" s="125"/>
      <c r="V828" s="122"/>
      <c r="W828" s="124">
        <f ca="1"/>
        <v>0</v>
      </c>
      <c r="X828" s="124">
        <f ca="1"/>
        <v>0</v>
      </c>
      <c r="Y828" s="124">
        <f ca="1"/>
        <v>0</v>
      </c>
      <c r="AD828">
        <f t="shared" si="74"/>
        <v>0</v>
      </c>
      <c r="AE828">
        <f t="shared" si="75"/>
        <v>0</v>
      </c>
      <c r="AF828">
        <f t="shared" si="76"/>
        <v>0</v>
      </c>
    </row>
    <row r="829" spans="3:32" hidden="1" outlineLevel="1">
      <c r="C829" s="13" t="s">
        <v>37</v>
      </c>
      <c r="D829" s="49">
        <f t="shared" si="78"/>
        <v>819</v>
      </c>
      <c r="E829" s="42"/>
      <c r="F829" s="63"/>
      <c r="G829" s="51"/>
      <c r="H829" s="51"/>
      <c r="I829" s="58">
        <v>0</v>
      </c>
      <c r="J829" s="69">
        <v>0.1</v>
      </c>
      <c r="K829" s="58"/>
      <c r="L829" s="70">
        <f t="shared" si="73"/>
        <v>0</v>
      </c>
      <c r="M829" s="51"/>
      <c r="N829" s="51"/>
      <c r="O829" s="7"/>
      <c r="P829" s="101">
        <f t="shared" si="77"/>
        <v>819</v>
      </c>
      <c r="Q829" s="119" cm="1">
        <f t="array" aca="1" ref="Q829" ca="1">IF($J829=INDIRECT(ADDRESS(ROW(),MATCH("税率",$8:$8,0),2)),$L829-INDIRECT(ADDRESS(ROW(),MATCH("計算後税抜対象外",$8:$8,0),2))-INDIRECT(ADDRESS(ROW(),MATCH("税抜き対象外",$8:$8,0),2))-INDIRECT(ADDRESS(ROW(),MATCH("税抜確認額",$8:$8,0),2)),ROUNDDOWN(($I829-$K829)/(1+INDIRECT(ADDRESS(ROW(),MATCH("税率",$8:$8,0),2))),0)-INDIRECT(ADDRESS(ROW(),MATCH("計算後税抜対象外",$8:$8,0),2))-INDIRECT(ADDRESS(ROW(),MATCH("税抜き対象外",$8:$8,0),2))-INDIRECT(ADDRESS(ROW(),MATCH("税抜確認額",$8:$8,0),)))</f>
        <v>0</v>
      </c>
      <c r="R829" s="120">
        <v>0.1</v>
      </c>
      <c r="S829" s="125"/>
      <c r="T829" s="125"/>
      <c r="U829" s="125"/>
      <c r="V829" s="122"/>
      <c r="W829" s="124">
        <f ca="1"/>
        <v>0</v>
      </c>
      <c r="X829" s="124">
        <f ca="1"/>
        <v>0</v>
      </c>
      <c r="Y829" s="124">
        <f ca="1"/>
        <v>0</v>
      </c>
      <c r="AD829">
        <f t="shared" si="74"/>
        <v>0</v>
      </c>
      <c r="AE829">
        <f t="shared" si="75"/>
        <v>0</v>
      </c>
      <c r="AF829">
        <f t="shared" si="76"/>
        <v>0</v>
      </c>
    </row>
    <row r="830" spans="3:32" hidden="1" outlineLevel="1">
      <c r="C830" s="13" t="s">
        <v>37</v>
      </c>
      <c r="D830" s="49">
        <f t="shared" si="78"/>
        <v>820</v>
      </c>
      <c r="E830" s="42"/>
      <c r="F830" s="63"/>
      <c r="G830" s="51"/>
      <c r="H830" s="51"/>
      <c r="I830" s="58">
        <v>0</v>
      </c>
      <c r="J830" s="69">
        <v>0.1</v>
      </c>
      <c r="K830" s="58"/>
      <c r="L830" s="70">
        <f t="shared" si="73"/>
        <v>0</v>
      </c>
      <c r="M830" s="51"/>
      <c r="N830" s="51"/>
      <c r="O830" s="7"/>
      <c r="P830" s="101">
        <f t="shared" si="77"/>
        <v>820</v>
      </c>
      <c r="Q830" s="119" cm="1">
        <f t="array" aca="1" ref="Q830" ca="1">IF($J830=INDIRECT(ADDRESS(ROW(),MATCH("税率",$8:$8,0),2)),$L830-INDIRECT(ADDRESS(ROW(),MATCH("計算後税抜対象外",$8:$8,0),2))-INDIRECT(ADDRESS(ROW(),MATCH("税抜き対象外",$8:$8,0),2))-INDIRECT(ADDRESS(ROW(),MATCH("税抜確認額",$8:$8,0),2)),ROUNDDOWN(($I830-$K830)/(1+INDIRECT(ADDRESS(ROW(),MATCH("税率",$8:$8,0),2))),0)-INDIRECT(ADDRESS(ROW(),MATCH("計算後税抜対象外",$8:$8,0),2))-INDIRECT(ADDRESS(ROW(),MATCH("税抜き対象外",$8:$8,0),2))-INDIRECT(ADDRESS(ROW(),MATCH("税抜確認額",$8:$8,0),)))</f>
        <v>0</v>
      </c>
      <c r="R830" s="120">
        <v>0.1</v>
      </c>
      <c r="S830" s="125"/>
      <c r="T830" s="125"/>
      <c r="U830" s="125"/>
      <c r="V830" s="122"/>
      <c r="W830" s="124">
        <f ca="1"/>
        <v>0</v>
      </c>
      <c r="X830" s="124">
        <f ca="1"/>
        <v>0</v>
      </c>
      <c r="Y830" s="124">
        <f ca="1"/>
        <v>0</v>
      </c>
      <c r="AD830">
        <f t="shared" si="74"/>
        <v>0</v>
      </c>
      <c r="AE830">
        <f t="shared" si="75"/>
        <v>0</v>
      </c>
      <c r="AF830">
        <f t="shared" si="76"/>
        <v>0</v>
      </c>
    </row>
    <row r="831" spans="3:32" hidden="1" outlineLevel="1">
      <c r="C831" s="13" t="s">
        <v>37</v>
      </c>
      <c r="D831" s="49">
        <f t="shared" si="78"/>
        <v>821</v>
      </c>
      <c r="E831" s="42"/>
      <c r="F831" s="63"/>
      <c r="G831" s="51"/>
      <c r="H831" s="51"/>
      <c r="I831" s="58">
        <v>0</v>
      </c>
      <c r="J831" s="69">
        <v>0.1</v>
      </c>
      <c r="K831" s="58"/>
      <c r="L831" s="70">
        <f t="shared" ref="L831:L894" si="79">ROUNDDOWN((I831-K831)/(1+J831),0)</f>
        <v>0</v>
      </c>
      <c r="M831" s="51"/>
      <c r="N831" s="51"/>
      <c r="O831" s="7"/>
      <c r="P831" s="101">
        <f t="shared" si="77"/>
        <v>821</v>
      </c>
      <c r="Q831" s="119" cm="1">
        <f t="array" aca="1" ref="Q831" ca="1">IF($J831=INDIRECT(ADDRESS(ROW(),MATCH("税率",$8:$8,0),2)),$L831-INDIRECT(ADDRESS(ROW(),MATCH("計算後税抜対象外",$8:$8,0),2))-INDIRECT(ADDRESS(ROW(),MATCH("税抜き対象外",$8:$8,0),2))-INDIRECT(ADDRESS(ROW(),MATCH("税抜確認額",$8:$8,0),2)),ROUNDDOWN(($I831-$K831)/(1+INDIRECT(ADDRESS(ROW(),MATCH("税率",$8:$8,0),2))),0)-INDIRECT(ADDRESS(ROW(),MATCH("計算後税抜対象外",$8:$8,0),2))-INDIRECT(ADDRESS(ROW(),MATCH("税抜き対象外",$8:$8,0),2))-INDIRECT(ADDRESS(ROW(),MATCH("税抜確認額",$8:$8,0),)))</f>
        <v>0</v>
      </c>
      <c r="R831" s="120">
        <v>0.1</v>
      </c>
      <c r="S831" s="125"/>
      <c r="T831" s="125"/>
      <c r="U831" s="125"/>
      <c r="V831" s="122"/>
      <c r="W831" s="124">
        <f ca="1"/>
        <v>0</v>
      </c>
      <c r="X831" s="124">
        <f ca="1"/>
        <v>0</v>
      </c>
      <c r="Y831" s="124">
        <f ca="1"/>
        <v>0</v>
      </c>
      <c r="AD831">
        <f t="shared" si="74"/>
        <v>0</v>
      </c>
      <c r="AE831">
        <f t="shared" si="75"/>
        <v>0</v>
      </c>
      <c r="AF831">
        <f t="shared" si="76"/>
        <v>0</v>
      </c>
    </row>
    <row r="832" spans="3:32" hidden="1" outlineLevel="1">
      <c r="C832" s="13" t="s">
        <v>37</v>
      </c>
      <c r="D832" s="49">
        <f t="shared" si="78"/>
        <v>822</v>
      </c>
      <c r="E832" s="42"/>
      <c r="F832" s="63"/>
      <c r="G832" s="51"/>
      <c r="H832" s="51"/>
      <c r="I832" s="58">
        <v>0</v>
      </c>
      <c r="J832" s="69">
        <v>0.1</v>
      </c>
      <c r="K832" s="58"/>
      <c r="L832" s="70">
        <f t="shared" si="79"/>
        <v>0</v>
      </c>
      <c r="M832" s="51"/>
      <c r="N832" s="51"/>
      <c r="O832" s="7"/>
      <c r="P832" s="101">
        <f t="shared" si="77"/>
        <v>822</v>
      </c>
      <c r="Q832" s="119" cm="1">
        <f t="array" aca="1" ref="Q832" ca="1">IF($J832=INDIRECT(ADDRESS(ROW(),MATCH("税率",$8:$8,0),2)),$L832-INDIRECT(ADDRESS(ROW(),MATCH("計算後税抜対象外",$8:$8,0),2))-INDIRECT(ADDRESS(ROW(),MATCH("税抜き対象外",$8:$8,0),2))-INDIRECT(ADDRESS(ROW(),MATCH("税抜確認額",$8:$8,0),2)),ROUNDDOWN(($I832-$K832)/(1+INDIRECT(ADDRESS(ROW(),MATCH("税率",$8:$8,0),2))),0)-INDIRECT(ADDRESS(ROW(),MATCH("計算後税抜対象外",$8:$8,0),2))-INDIRECT(ADDRESS(ROW(),MATCH("税抜き対象外",$8:$8,0),2))-INDIRECT(ADDRESS(ROW(),MATCH("税抜確認額",$8:$8,0),)))</f>
        <v>0</v>
      </c>
      <c r="R832" s="120">
        <v>0.1</v>
      </c>
      <c r="S832" s="125"/>
      <c r="T832" s="125"/>
      <c r="U832" s="125"/>
      <c r="V832" s="122"/>
      <c r="W832" s="124">
        <f ca="1"/>
        <v>0</v>
      </c>
      <c r="X832" s="124">
        <f ca="1"/>
        <v>0</v>
      </c>
      <c r="Y832" s="124">
        <f ca="1"/>
        <v>0</v>
      </c>
      <c r="AD832">
        <f t="shared" si="74"/>
        <v>0</v>
      </c>
      <c r="AE832">
        <f t="shared" si="75"/>
        <v>0</v>
      </c>
      <c r="AF832">
        <f t="shared" si="76"/>
        <v>0</v>
      </c>
    </row>
    <row r="833" spans="3:32" hidden="1" outlineLevel="1">
      <c r="C833" s="13" t="s">
        <v>37</v>
      </c>
      <c r="D833" s="49">
        <f t="shared" si="78"/>
        <v>823</v>
      </c>
      <c r="E833" s="42"/>
      <c r="F833" s="63"/>
      <c r="G833" s="51"/>
      <c r="H833" s="51"/>
      <c r="I833" s="58">
        <v>0</v>
      </c>
      <c r="J833" s="69">
        <v>0.1</v>
      </c>
      <c r="K833" s="58"/>
      <c r="L833" s="70">
        <f t="shared" si="79"/>
        <v>0</v>
      </c>
      <c r="M833" s="51"/>
      <c r="N833" s="51"/>
      <c r="O833" s="7"/>
      <c r="P833" s="101">
        <f t="shared" si="77"/>
        <v>823</v>
      </c>
      <c r="Q833" s="119" cm="1">
        <f t="array" aca="1" ref="Q833" ca="1">IF($J833=INDIRECT(ADDRESS(ROW(),MATCH("税率",$8:$8,0),2)),$L833-INDIRECT(ADDRESS(ROW(),MATCH("計算後税抜対象外",$8:$8,0),2))-INDIRECT(ADDRESS(ROW(),MATCH("税抜き対象外",$8:$8,0),2))-INDIRECT(ADDRESS(ROW(),MATCH("税抜確認額",$8:$8,0),2)),ROUNDDOWN(($I833-$K833)/(1+INDIRECT(ADDRESS(ROW(),MATCH("税率",$8:$8,0),2))),0)-INDIRECT(ADDRESS(ROW(),MATCH("計算後税抜対象外",$8:$8,0),2))-INDIRECT(ADDRESS(ROW(),MATCH("税抜き対象外",$8:$8,0),2))-INDIRECT(ADDRESS(ROW(),MATCH("税抜確認額",$8:$8,0),)))</f>
        <v>0</v>
      </c>
      <c r="R833" s="120">
        <v>0.1</v>
      </c>
      <c r="S833" s="125"/>
      <c r="T833" s="125"/>
      <c r="U833" s="125"/>
      <c r="V833" s="122"/>
      <c r="W833" s="124">
        <f ca="1"/>
        <v>0</v>
      </c>
      <c r="X833" s="124">
        <f ca="1"/>
        <v>0</v>
      </c>
      <c r="Y833" s="124">
        <f ca="1"/>
        <v>0</v>
      </c>
      <c r="AD833">
        <f t="shared" si="74"/>
        <v>0</v>
      </c>
      <c r="AE833">
        <f t="shared" si="75"/>
        <v>0</v>
      </c>
      <c r="AF833">
        <f t="shared" si="76"/>
        <v>0</v>
      </c>
    </row>
    <row r="834" spans="3:32" hidden="1" outlineLevel="1">
      <c r="C834" s="13" t="s">
        <v>37</v>
      </c>
      <c r="D834" s="49">
        <f t="shared" si="78"/>
        <v>824</v>
      </c>
      <c r="E834" s="42"/>
      <c r="F834" s="63"/>
      <c r="G834" s="51"/>
      <c r="H834" s="51"/>
      <c r="I834" s="58">
        <v>0</v>
      </c>
      <c r="J834" s="69">
        <v>0.1</v>
      </c>
      <c r="K834" s="58"/>
      <c r="L834" s="70">
        <f t="shared" si="79"/>
        <v>0</v>
      </c>
      <c r="M834" s="51"/>
      <c r="N834" s="51"/>
      <c r="O834" s="7"/>
      <c r="P834" s="101">
        <f t="shared" si="77"/>
        <v>824</v>
      </c>
      <c r="Q834" s="119" cm="1">
        <f t="array" aca="1" ref="Q834" ca="1">IF($J834=INDIRECT(ADDRESS(ROW(),MATCH("税率",$8:$8,0),2)),$L834-INDIRECT(ADDRESS(ROW(),MATCH("計算後税抜対象外",$8:$8,0),2))-INDIRECT(ADDRESS(ROW(),MATCH("税抜き対象外",$8:$8,0),2))-INDIRECT(ADDRESS(ROW(),MATCH("税抜確認額",$8:$8,0),2)),ROUNDDOWN(($I834-$K834)/(1+INDIRECT(ADDRESS(ROW(),MATCH("税率",$8:$8,0),2))),0)-INDIRECT(ADDRESS(ROW(),MATCH("計算後税抜対象外",$8:$8,0),2))-INDIRECT(ADDRESS(ROW(),MATCH("税抜き対象外",$8:$8,0),2))-INDIRECT(ADDRESS(ROW(),MATCH("税抜確認額",$8:$8,0),)))</f>
        <v>0</v>
      </c>
      <c r="R834" s="120">
        <v>0.1</v>
      </c>
      <c r="S834" s="125"/>
      <c r="T834" s="125"/>
      <c r="U834" s="125"/>
      <c r="V834" s="122"/>
      <c r="W834" s="124">
        <f ca="1"/>
        <v>0</v>
      </c>
      <c r="X834" s="124">
        <f ca="1"/>
        <v>0</v>
      </c>
      <c r="Y834" s="124">
        <f ca="1"/>
        <v>0</v>
      </c>
      <c r="AD834">
        <f t="shared" si="74"/>
        <v>0</v>
      </c>
      <c r="AE834">
        <f t="shared" si="75"/>
        <v>0</v>
      </c>
      <c r="AF834">
        <f t="shared" si="76"/>
        <v>0</v>
      </c>
    </row>
    <row r="835" spans="3:32" hidden="1" outlineLevel="1">
      <c r="C835" s="13" t="s">
        <v>37</v>
      </c>
      <c r="D835" s="49">
        <f t="shared" si="78"/>
        <v>825</v>
      </c>
      <c r="E835" s="42"/>
      <c r="F835" s="63"/>
      <c r="G835" s="51"/>
      <c r="H835" s="51"/>
      <c r="I835" s="58">
        <v>0</v>
      </c>
      <c r="J835" s="69">
        <v>0.1</v>
      </c>
      <c r="K835" s="58"/>
      <c r="L835" s="70">
        <f t="shared" si="79"/>
        <v>0</v>
      </c>
      <c r="M835" s="51"/>
      <c r="N835" s="51"/>
      <c r="O835" s="7"/>
      <c r="P835" s="101">
        <f t="shared" si="77"/>
        <v>825</v>
      </c>
      <c r="Q835" s="119" cm="1">
        <f t="array" aca="1" ref="Q835" ca="1">IF($J835=INDIRECT(ADDRESS(ROW(),MATCH("税率",$8:$8,0),2)),$L835-INDIRECT(ADDRESS(ROW(),MATCH("計算後税抜対象外",$8:$8,0),2))-INDIRECT(ADDRESS(ROW(),MATCH("税抜き対象外",$8:$8,0),2))-INDIRECT(ADDRESS(ROW(),MATCH("税抜確認額",$8:$8,0),2)),ROUNDDOWN(($I835-$K835)/(1+INDIRECT(ADDRESS(ROW(),MATCH("税率",$8:$8,0),2))),0)-INDIRECT(ADDRESS(ROW(),MATCH("計算後税抜対象外",$8:$8,0),2))-INDIRECT(ADDRESS(ROW(),MATCH("税抜き対象外",$8:$8,0),2))-INDIRECT(ADDRESS(ROW(),MATCH("税抜確認額",$8:$8,0),)))</f>
        <v>0</v>
      </c>
      <c r="R835" s="120">
        <v>0.1</v>
      </c>
      <c r="S835" s="125"/>
      <c r="T835" s="125"/>
      <c r="U835" s="125"/>
      <c r="V835" s="122"/>
      <c r="W835" s="124">
        <f ca="1"/>
        <v>0</v>
      </c>
      <c r="X835" s="124">
        <f ca="1"/>
        <v>0</v>
      </c>
      <c r="Y835" s="124">
        <f ca="1"/>
        <v>0</v>
      </c>
      <c r="AD835">
        <f t="shared" si="74"/>
        <v>0</v>
      </c>
      <c r="AE835">
        <f t="shared" si="75"/>
        <v>0</v>
      </c>
      <c r="AF835">
        <f t="shared" si="76"/>
        <v>0</v>
      </c>
    </row>
    <row r="836" spans="3:32" hidden="1" outlineLevel="1">
      <c r="C836" s="13" t="s">
        <v>37</v>
      </c>
      <c r="D836" s="49">
        <f t="shared" si="78"/>
        <v>826</v>
      </c>
      <c r="E836" s="42"/>
      <c r="F836" s="63"/>
      <c r="G836" s="51"/>
      <c r="H836" s="51"/>
      <c r="I836" s="58">
        <v>0</v>
      </c>
      <c r="J836" s="69">
        <v>0.1</v>
      </c>
      <c r="K836" s="58"/>
      <c r="L836" s="70">
        <f t="shared" si="79"/>
        <v>0</v>
      </c>
      <c r="M836" s="51"/>
      <c r="N836" s="51"/>
      <c r="O836" s="7"/>
      <c r="P836" s="101">
        <f t="shared" si="77"/>
        <v>826</v>
      </c>
      <c r="Q836" s="119" cm="1">
        <f t="array" aca="1" ref="Q836" ca="1">IF($J836=INDIRECT(ADDRESS(ROW(),MATCH("税率",$8:$8,0),2)),$L836-INDIRECT(ADDRESS(ROW(),MATCH("計算後税抜対象外",$8:$8,0),2))-INDIRECT(ADDRESS(ROW(),MATCH("税抜き対象外",$8:$8,0),2))-INDIRECT(ADDRESS(ROW(),MATCH("税抜確認額",$8:$8,0),2)),ROUNDDOWN(($I836-$K836)/(1+INDIRECT(ADDRESS(ROW(),MATCH("税率",$8:$8,0),2))),0)-INDIRECT(ADDRESS(ROW(),MATCH("計算後税抜対象外",$8:$8,0),2))-INDIRECT(ADDRESS(ROW(),MATCH("税抜き対象外",$8:$8,0),2))-INDIRECT(ADDRESS(ROW(),MATCH("税抜確認額",$8:$8,0),)))</f>
        <v>0</v>
      </c>
      <c r="R836" s="120">
        <v>0.1</v>
      </c>
      <c r="S836" s="125"/>
      <c r="T836" s="125"/>
      <c r="U836" s="125"/>
      <c r="V836" s="122"/>
      <c r="W836" s="124">
        <f ca="1"/>
        <v>0</v>
      </c>
      <c r="X836" s="124">
        <f ca="1"/>
        <v>0</v>
      </c>
      <c r="Y836" s="124">
        <f ca="1"/>
        <v>0</v>
      </c>
      <c r="AD836">
        <f t="shared" si="74"/>
        <v>0</v>
      </c>
      <c r="AE836">
        <f t="shared" si="75"/>
        <v>0</v>
      </c>
      <c r="AF836">
        <f t="shared" si="76"/>
        <v>0</v>
      </c>
    </row>
    <row r="837" spans="3:32" hidden="1" outlineLevel="1">
      <c r="C837" s="13" t="s">
        <v>37</v>
      </c>
      <c r="D837" s="49">
        <f t="shared" si="78"/>
        <v>827</v>
      </c>
      <c r="E837" s="42"/>
      <c r="F837" s="63"/>
      <c r="G837" s="51"/>
      <c r="H837" s="51"/>
      <c r="I837" s="58">
        <v>0</v>
      </c>
      <c r="J837" s="69">
        <v>0.1</v>
      </c>
      <c r="K837" s="58"/>
      <c r="L837" s="70">
        <f t="shared" si="79"/>
        <v>0</v>
      </c>
      <c r="M837" s="51"/>
      <c r="N837" s="51"/>
      <c r="O837" s="7"/>
      <c r="P837" s="101">
        <f t="shared" si="77"/>
        <v>827</v>
      </c>
      <c r="Q837" s="119" cm="1">
        <f t="array" aca="1" ref="Q837" ca="1">IF($J837=INDIRECT(ADDRESS(ROW(),MATCH("税率",$8:$8,0),2)),$L837-INDIRECT(ADDRESS(ROW(),MATCH("計算後税抜対象外",$8:$8,0),2))-INDIRECT(ADDRESS(ROW(),MATCH("税抜き対象外",$8:$8,0),2))-INDIRECT(ADDRESS(ROW(),MATCH("税抜確認額",$8:$8,0),2)),ROUNDDOWN(($I837-$K837)/(1+INDIRECT(ADDRESS(ROW(),MATCH("税率",$8:$8,0),2))),0)-INDIRECT(ADDRESS(ROW(),MATCH("計算後税抜対象外",$8:$8,0),2))-INDIRECT(ADDRESS(ROW(),MATCH("税抜き対象外",$8:$8,0),2))-INDIRECT(ADDRESS(ROW(),MATCH("税抜確認額",$8:$8,0),)))</f>
        <v>0</v>
      </c>
      <c r="R837" s="120">
        <v>0.1</v>
      </c>
      <c r="S837" s="125"/>
      <c r="T837" s="125"/>
      <c r="U837" s="125"/>
      <c r="V837" s="122"/>
      <c r="W837" s="124">
        <f ca="1"/>
        <v>0</v>
      </c>
      <c r="X837" s="124">
        <f ca="1"/>
        <v>0</v>
      </c>
      <c r="Y837" s="124">
        <f ca="1"/>
        <v>0</v>
      </c>
      <c r="AD837">
        <f t="shared" si="74"/>
        <v>0</v>
      </c>
      <c r="AE837">
        <f t="shared" si="75"/>
        <v>0</v>
      </c>
      <c r="AF837">
        <f t="shared" si="76"/>
        <v>0</v>
      </c>
    </row>
    <row r="838" spans="3:32" hidden="1" outlineLevel="1">
      <c r="C838" s="13" t="s">
        <v>37</v>
      </c>
      <c r="D838" s="49">
        <f t="shared" si="78"/>
        <v>828</v>
      </c>
      <c r="E838" s="42"/>
      <c r="F838" s="63"/>
      <c r="G838" s="51"/>
      <c r="H838" s="51"/>
      <c r="I838" s="58">
        <v>0</v>
      </c>
      <c r="J838" s="69">
        <v>0.1</v>
      </c>
      <c r="K838" s="58"/>
      <c r="L838" s="70">
        <f t="shared" si="79"/>
        <v>0</v>
      </c>
      <c r="M838" s="51"/>
      <c r="N838" s="51"/>
      <c r="O838" s="7"/>
      <c r="P838" s="101">
        <f t="shared" si="77"/>
        <v>828</v>
      </c>
      <c r="Q838" s="119" cm="1">
        <f t="array" aca="1" ref="Q838" ca="1">IF($J838=INDIRECT(ADDRESS(ROW(),MATCH("税率",$8:$8,0),2)),$L838-INDIRECT(ADDRESS(ROW(),MATCH("計算後税抜対象外",$8:$8,0),2))-INDIRECT(ADDRESS(ROW(),MATCH("税抜き対象外",$8:$8,0),2))-INDIRECT(ADDRESS(ROW(),MATCH("税抜確認額",$8:$8,0),2)),ROUNDDOWN(($I838-$K838)/(1+INDIRECT(ADDRESS(ROW(),MATCH("税率",$8:$8,0),2))),0)-INDIRECT(ADDRESS(ROW(),MATCH("計算後税抜対象外",$8:$8,0),2))-INDIRECT(ADDRESS(ROW(),MATCH("税抜き対象外",$8:$8,0),2))-INDIRECT(ADDRESS(ROW(),MATCH("税抜確認額",$8:$8,0),)))</f>
        <v>0</v>
      </c>
      <c r="R838" s="120">
        <v>0.1</v>
      </c>
      <c r="S838" s="125"/>
      <c r="T838" s="125"/>
      <c r="U838" s="125"/>
      <c r="V838" s="122"/>
      <c r="W838" s="124">
        <f ca="1"/>
        <v>0</v>
      </c>
      <c r="X838" s="124">
        <f ca="1"/>
        <v>0</v>
      </c>
      <c r="Y838" s="124">
        <f ca="1"/>
        <v>0</v>
      </c>
      <c r="AD838">
        <f t="shared" si="74"/>
        <v>0</v>
      </c>
      <c r="AE838">
        <f t="shared" si="75"/>
        <v>0</v>
      </c>
      <c r="AF838">
        <f t="shared" si="76"/>
        <v>0</v>
      </c>
    </row>
    <row r="839" spans="3:32" hidden="1" outlineLevel="1">
      <c r="C839" s="13" t="s">
        <v>37</v>
      </c>
      <c r="D839" s="49">
        <f t="shared" si="78"/>
        <v>829</v>
      </c>
      <c r="E839" s="42"/>
      <c r="F839" s="63"/>
      <c r="G839" s="51"/>
      <c r="H839" s="51"/>
      <c r="I839" s="58">
        <v>0</v>
      </c>
      <c r="J839" s="69">
        <v>0.1</v>
      </c>
      <c r="K839" s="58"/>
      <c r="L839" s="70">
        <f t="shared" si="79"/>
        <v>0</v>
      </c>
      <c r="M839" s="51"/>
      <c r="N839" s="51"/>
      <c r="O839" s="7"/>
      <c r="P839" s="101">
        <f t="shared" si="77"/>
        <v>829</v>
      </c>
      <c r="Q839" s="119" cm="1">
        <f t="array" aca="1" ref="Q839" ca="1">IF($J839=INDIRECT(ADDRESS(ROW(),MATCH("税率",$8:$8,0),2)),$L839-INDIRECT(ADDRESS(ROW(),MATCH("計算後税抜対象外",$8:$8,0),2))-INDIRECT(ADDRESS(ROW(),MATCH("税抜き対象外",$8:$8,0),2))-INDIRECT(ADDRESS(ROW(),MATCH("税抜確認額",$8:$8,0),2)),ROUNDDOWN(($I839-$K839)/(1+INDIRECT(ADDRESS(ROW(),MATCH("税率",$8:$8,0),2))),0)-INDIRECT(ADDRESS(ROW(),MATCH("計算後税抜対象外",$8:$8,0),2))-INDIRECT(ADDRESS(ROW(),MATCH("税抜き対象外",$8:$8,0),2))-INDIRECT(ADDRESS(ROW(),MATCH("税抜確認額",$8:$8,0),)))</f>
        <v>0</v>
      </c>
      <c r="R839" s="120">
        <v>0.1</v>
      </c>
      <c r="S839" s="125"/>
      <c r="T839" s="125"/>
      <c r="U839" s="125"/>
      <c r="V839" s="122"/>
      <c r="W839" s="124">
        <f ca="1"/>
        <v>0</v>
      </c>
      <c r="X839" s="124">
        <f ca="1"/>
        <v>0</v>
      </c>
      <c r="Y839" s="124">
        <f ca="1"/>
        <v>0</v>
      </c>
      <c r="AD839">
        <f t="shared" si="74"/>
        <v>0</v>
      </c>
      <c r="AE839">
        <f t="shared" si="75"/>
        <v>0</v>
      </c>
      <c r="AF839">
        <f t="shared" si="76"/>
        <v>0</v>
      </c>
    </row>
    <row r="840" spans="3:32" hidden="1" outlineLevel="1">
      <c r="C840" s="13" t="s">
        <v>37</v>
      </c>
      <c r="D840" s="49">
        <f t="shared" si="78"/>
        <v>830</v>
      </c>
      <c r="E840" s="42"/>
      <c r="F840" s="63"/>
      <c r="G840" s="51"/>
      <c r="H840" s="51"/>
      <c r="I840" s="58">
        <v>0</v>
      </c>
      <c r="J840" s="69">
        <v>0.1</v>
      </c>
      <c r="K840" s="58"/>
      <c r="L840" s="70">
        <f t="shared" si="79"/>
        <v>0</v>
      </c>
      <c r="M840" s="51"/>
      <c r="N840" s="51"/>
      <c r="O840" s="7"/>
      <c r="P840" s="101">
        <f t="shared" si="77"/>
        <v>830</v>
      </c>
      <c r="Q840" s="119" cm="1">
        <f t="array" aca="1" ref="Q840" ca="1">IF($J840=INDIRECT(ADDRESS(ROW(),MATCH("税率",$8:$8,0),2)),$L840-INDIRECT(ADDRESS(ROW(),MATCH("計算後税抜対象外",$8:$8,0),2))-INDIRECT(ADDRESS(ROW(),MATCH("税抜き対象外",$8:$8,0),2))-INDIRECT(ADDRESS(ROW(),MATCH("税抜確認額",$8:$8,0),2)),ROUNDDOWN(($I840-$K840)/(1+INDIRECT(ADDRESS(ROW(),MATCH("税率",$8:$8,0),2))),0)-INDIRECT(ADDRESS(ROW(),MATCH("計算後税抜対象外",$8:$8,0),2))-INDIRECT(ADDRESS(ROW(),MATCH("税抜き対象外",$8:$8,0),2))-INDIRECT(ADDRESS(ROW(),MATCH("税抜確認額",$8:$8,0),)))</f>
        <v>0</v>
      </c>
      <c r="R840" s="120">
        <v>0.1</v>
      </c>
      <c r="S840" s="125"/>
      <c r="T840" s="125"/>
      <c r="U840" s="125"/>
      <c r="V840" s="122"/>
      <c r="W840" s="124">
        <f ca="1"/>
        <v>0</v>
      </c>
      <c r="X840" s="124">
        <f ca="1"/>
        <v>0</v>
      </c>
      <c r="Y840" s="124">
        <f ca="1"/>
        <v>0</v>
      </c>
      <c r="AD840">
        <f t="shared" si="74"/>
        <v>0</v>
      </c>
      <c r="AE840">
        <f t="shared" si="75"/>
        <v>0</v>
      </c>
      <c r="AF840">
        <f t="shared" si="76"/>
        <v>0</v>
      </c>
    </row>
    <row r="841" spans="3:32" hidden="1" outlineLevel="1">
      <c r="C841" s="13" t="s">
        <v>37</v>
      </c>
      <c r="D841" s="49">
        <f t="shared" si="78"/>
        <v>831</v>
      </c>
      <c r="E841" s="42"/>
      <c r="F841" s="63"/>
      <c r="G841" s="51"/>
      <c r="H841" s="51"/>
      <c r="I841" s="58">
        <v>0</v>
      </c>
      <c r="J841" s="69">
        <v>0.1</v>
      </c>
      <c r="K841" s="58"/>
      <c r="L841" s="70">
        <f t="shared" si="79"/>
        <v>0</v>
      </c>
      <c r="M841" s="51"/>
      <c r="N841" s="51"/>
      <c r="O841" s="7"/>
      <c r="P841" s="101">
        <f t="shared" si="77"/>
        <v>831</v>
      </c>
      <c r="Q841" s="119" cm="1">
        <f t="array" aca="1" ref="Q841" ca="1">IF($J841=INDIRECT(ADDRESS(ROW(),MATCH("税率",$8:$8,0),2)),$L841-INDIRECT(ADDRESS(ROW(),MATCH("計算後税抜対象外",$8:$8,0),2))-INDIRECT(ADDRESS(ROW(),MATCH("税抜き対象外",$8:$8,0),2))-INDIRECT(ADDRESS(ROW(),MATCH("税抜確認額",$8:$8,0),2)),ROUNDDOWN(($I841-$K841)/(1+INDIRECT(ADDRESS(ROW(),MATCH("税率",$8:$8,0),2))),0)-INDIRECT(ADDRESS(ROW(),MATCH("計算後税抜対象外",$8:$8,0),2))-INDIRECT(ADDRESS(ROW(),MATCH("税抜き対象外",$8:$8,0),2))-INDIRECT(ADDRESS(ROW(),MATCH("税抜確認額",$8:$8,0),)))</f>
        <v>0</v>
      </c>
      <c r="R841" s="120">
        <v>0.1</v>
      </c>
      <c r="S841" s="125"/>
      <c r="T841" s="125"/>
      <c r="U841" s="125"/>
      <c r="V841" s="122"/>
      <c r="W841" s="124">
        <f ca="1"/>
        <v>0</v>
      </c>
      <c r="X841" s="124">
        <f ca="1"/>
        <v>0</v>
      </c>
      <c r="Y841" s="124">
        <f ca="1"/>
        <v>0</v>
      </c>
      <c r="AD841">
        <f t="shared" ref="AD841:AD904" si="80">IF(E841="",IF(OR(F841&lt;&gt;"",I841&lt;&gt;0)=TRUE,1,0),0)</f>
        <v>0</v>
      </c>
      <c r="AE841">
        <f t="shared" ref="AE841:AE904" si="81">IF(F841="",IF(OR(E841&lt;&gt;"",I841&lt;&gt;0)=TRUE,1,0),0)</f>
        <v>0</v>
      </c>
      <c r="AF841">
        <f t="shared" ref="AF841:AF904" si="82">IF(I841=0,IF(OR(E841&lt;&gt;"",F841&lt;&gt;"")=TRUE,1,0),0)</f>
        <v>0</v>
      </c>
    </row>
    <row r="842" spans="3:32" hidden="1" outlineLevel="1">
      <c r="C842" s="13" t="s">
        <v>37</v>
      </c>
      <c r="D842" s="49">
        <f t="shared" si="78"/>
        <v>832</v>
      </c>
      <c r="E842" s="42"/>
      <c r="F842" s="63"/>
      <c r="G842" s="51"/>
      <c r="H842" s="51"/>
      <c r="I842" s="58">
        <v>0</v>
      </c>
      <c r="J842" s="69">
        <v>0.1</v>
      </c>
      <c r="K842" s="58"/>
      <c r="L842" s="70">
        <f t="shared" si="79"/>
        <v>0</v>
      </c>
      <c r="M842" s="51"/>
      <c r="N842" s="51"/>
      <c r="O842" s="7"/>
      <c r="P842" s="101">
        <f t="shared" ref="P842:P905" si="83">$D842</f>
        <v>832</v>
      </c>
      <c r="Q842" s="119" cm="1">
        <f t="array" aca="1" ref="Q842" ca="1">IF($J842=INDIRECT(ADDRESS(ROW(),MATCH("税率",$8:$8,0),2)),$L842-INDIRECT(ADDRESS(ROW(),MATCH("計算後税抜対象外",$8:$8,0),2))-INDIRECT(ADDRESS(ROW(),MATCH("税抜き対象外",$8:$8,0),2))-INDIRECT(ADDRESS(ROW(),MATCH("税抜確認額",$8:$8,0),2)),ROUNDDOWN(($I842-$K842)/(1+INDIRECT(ADDRESS(ROW(),MATCH("税率",$8:$8,0),2))),0)-INDIRECT(ADDRESS(ROW(),MATCH("計算後税抜対象外",$8:$8,0),2))-INDIRECT(ADDRESS(ROW(),MATCH("税抜き対象外",$8:$8,0),2))-INDIRECT(ADDRESS(ROW(),MATCH("税抜確認額",$8:$8,0),)))</f>
        <v>0</v>
      </c>
      <c r="R842" s="120">
        <v>0.1</v>
      </c>
      <c r="S842" s="125"/>
      <c r="T842" s="125"/>
      <c r="U842" s="125"/>
      <c r="V842" s="122"/>
      <c r="W842" s="124">
        <f ca="1"/>
        <v>0</v>
      </c>
      <c r="X842" s="124">
        <f ca="1"/>
        <v>0</v>
      </c>
      <c r="Y842" s="124">
        <f ca="1"/>
        <v>0</v>
      </c>
      <c r="AD842">
        <f t="shared" si="80"/>
        <v>0</v>
      </c>
      <c r="AE842">
        <f t="shared" si="81"/>
        <v>0</v>
      </c>
      <c r="AF842">
        <f t="shared" si="82"/>
        <v>0</v>
      </c>
    </row>
    <row r="843" spans="3:32" hidden="1" outlineLevel="1">
      <c r="C843" s="13" t="s">
        <v>37</v>
      </c>
      <c r="D843" s="49">
        <f t="shared" si="78"/>
        <v>833</v>
      </c>
      <c r="E843" s="42"/>
      <c r="F843" s="63"/>
      <c r="G843" s="51"/>
      <c r="H843" s="51"/>
      <c r="I843" s="58">
        <v>0</v>
      </c>
      <c r="J843" s="69">
        <v>0.1</v>
      </c>
      <c r="K843" s="58"/>
      <c r="L843" s="70">
        <f t="shared" si="79"/>
        <v>0</v>
      </c>
      <c r="M843" s="51"/>
      <c r="N843" s="51"/>
      <c r="O843" s="7"/>
      <c r="P843" s="101">
        <f t="shared" si="83"/>
        <v>833</v>
      </c>
      <c r="Q843" s="119" cm="1">
        <f t="array" aca="1" ref="Q843" ca="1">IF($J843=INDIRECT(ADDRESS(ROW(),MATCH("税率",$8:$8,0),2)),$L843-INDIRECT(ADDRESS(ROW(),MATCH("計算後税抜対象外",$8:$8,0),2))-INDIRECT(ADDRESS(ROW(),MATCH("税抜き対象外",$8:$8,0),2))-INDIRECT(ADDRESS(ROW(),MATCH("税抜確認額",$8:$8,0),2)),ROUNDDOWN(($I843-$K843)/(1+INDIRECT(ADDRESS(ROW(),MATCH("税率",$8:$8,0),2))),0)-INDIRECT(ADDRESS(ROW(),MATCH("計算後税抜対象外",$8:$8,0),2))-INDIRECT(ADDRESS(ROW(),MATCH("税抜き対象外",$8:$8,0),2))-INDIRECT(ADDRESS(ROW(),MATCH("税抜確認額",$8:$8,0),)))</f>
        <v>0</v>
      </c>
      <c r="R843" s="120">
        <v>0.1</v>
      </c>
      <c r="S843" s="125"/>
      <c r="T843" s="125"/>
      <c r="U843" s="125"/>
      <c r="V843" s="122"/>
      <c r="W843" s="124">
        <f ca="1"/>
        <v>0</v>
      </c>
      <c r="X843" s="124">
        <f ca="1"/>
        <v>0</v>
      </c>
      <c r="Y843" s="124">
        <f ca="1"/>
        <v>0</v>
      </c>
      <c r="AD843">
        <f t="shared" si="80"/>
        <v>0</v>
      </c>
      <c r="AE843">
        <f t="shared" si="81"/>
        <v>0</v>
      </c>
      <c r="AF843">
        <f t="shared" si="82"/>
        <v>0</v>
      </c>
    </row>
    <row r="844" spans="3:32" hidden="1" outlineLevel="1">
      <c r="C844" s="13" t="s">
        <v>37</v>
      </c>
      <c r="D844" s="49">
        <f t="shared" si="78"/>
        <v>834</v>
      </c>
      <c r="E844" s="42"/>
      <c r="F844" s="63"/>
      <c r="G844" s="51"/>
      <c r="H844" s="51"/>
      <c r="I844" s="58">
        <v>0</v>
      </c>
      <c r="J844" s="69">
        <v>0.1</v>
      </c>
      <c r="K844" s="58"/>
      <c r="L844" s="70">
        <f t="shared" si="79"/>
        <v>0</v>
      </c>
      <c r="M844" s="51"/>
      <c r="N844" s="51"/>
      <c r="O844" s="7"/>
      <c r="P844" s="101">
        <f t="shared" si="83"/>
        <v>834</v>
      </c>
      <c r="Q844" s="119" cm="1">
        <f t="array" aca="1" ref="Q844" ca="1">IF($J844=INDIRECT(ADDRESS(ROW(),MATCH("税率",$8:$8,0),2)),$L844-INDIRECT(ADDRESS(ROW(),MATCH("計算後税抜対象外",$8:$8,0),2))-INDIRECT(ADDRESS(ROW(),MATCH("税抜き対象外",$8:$8,0),2))-INDIRECT(ADDRESS(ROW(),MATCH("税抜確認額",$8:$8,0),2)),ROUNDDOWN(($I844-$K844)/(1+INDIRECT(ADDRESS(ROW(),MATCH("税率",$8:$8,0),2))),0)-INDIRECT(ADDRESS(ROW(),MATCH("計算後税抜対象外",$8:$8,0),2))-INDIRECT(ADDRESS(ROW(),MATCH("税抜き対象外",$8:$8,0),2))-INDIRECT(ADDRESS(ROW(),MATCH("税抜確認額",$8:$8,0),)))</f>
        <v>0</v>
      </c>
      <c r="R844" s="120">
        <v>0.1</v>
      </c>
      <c r="S844" s="125"/>
      <c r="T844" s="125"/>
      <c r="U844" s="125"/>
      <c r="V844" s="122"/>
      <c r="W844" s="124">
        <f ca="1"/>
        <v>0</v>
      </c>
      <c r="X844" s="124">
        <f ca="1"/>
        <v>0</v>
      </c>
      <c r="Y844" s="124">
        <f ca="1"/>
        <v>0</v>
      </c>
      <c r="AD844">
        <f t="shared" si="80"/>
        <v>0</v>
      </c>
      <c r="AE844">
        <f t="shared" si="81"/>
        <v>0</v>
      </c>
      <c r="AF844">
        <f t="shared" si="82"/>
        <v>0</v>
      </c>
    </row>
    <row r="845" spans="3:32" hidden="1" outlineLevel="1">
      <c r="C845" s="13" t="s">
        <v>37</v>
      </c>
      <c r="D845" s="49">
        <f t="shared" si="78"/>
        <v>835</v>
      </c>
      <c r="E845" s="42"/>
      <c r="F845" s="63"/>
      <c r="G845" s="51"/>
      <c r="H845" s="51"/>
      <c r="I845" s="58">
        <v>0</v>
      </c>
      <c r="J845" s="69">
        <v>0.1</v>
      </c>
      <c r="K845" s="58"/>
      <c r="L845" s="70">
        <f t="shared" si="79"/>
        <v>0</v>
      </c>
      <c r="M845" s="51"/>
      <c r="N845" s="51"/>
      <c r="O845" s="7"/>
      <c r="P845" s="101">
        <f t="shared" si="83"/>
        <v>835</v>
      </c>
      <c r="Q845" s="119" cm="1">
        <f t="array" aca="1" ref="Q845" ca="1">IF($J845=INDIRECT(ADDRESS(ROW(),MATCH("税率",$8:$8,0),2)),$L845-INDIRECT(ADDRESS(ROW(),MATCH("計算後税抜対象外",$8:$8,0),2))-INDIRECT(ADDRESS(ROW(),MATCH("税抜き対象外",$8:$8,0),2))-INDIRECT(ADDRESS(ROW(),MATCH("税抜確認額",$8:$8,0),2)),ROUNDDOWN(($I845-$K845)/(1+INDIRECT(ADDRESS(ROW(),MATCH("税率",$8:$8,0),2))),0)-INDIRECT(ADDRESS(ROW(),MATCH("計算後税抜対象外",$8:$8,0),2))-INDIRECT(ADDRESS(ROW(),MATCH("税抜き対象外",$8:$8,0),2))-INDIRECT(ADDRESS(ROW(),MATCH("税抜確認額",$8:$8,0),)))</f>
        <v>0</v>
      </c>
      <c r="R845" s="120">
        <v>0.1</v>
      </c>
      <c r="S845" s="125"/>
      <c r="T845" s="125"/>
      <c r="U845" s="125"/>
      <c r="V845" s="122"/>
      <c r="W845" s="124">
        <f ca="1"/>
        <v>0</v>
      </c>
      <c r="X845" s="124">
        <f ca="1"/>
        <v>0</v>
      </c>
      <c r="Y845" s="124">
        <f ca="1"/>
        <v>0</v>
      </c>
      <c r="AD845">
        <f t="shared" si="80"/>
        <v>0</v>
      </c>
      <c r="AE845">
        <f t="shared" si="81"/>
        <v>0</v>
      </c>
      <c r="AF845">
        <f t="shared" si="82"/>
        <v>0</v>
      </c>
    </row>
    <row r="846" spans="3:32" hidden="1" outlineLevel="1">
      <c r="C846" s="13" t="s">
        <v>37</v>
      </c>
      <c r="D846" s="49">
        <f t="shared" si="78"/>
        <v>836</v>
      </c>
      <c r="E846" s="42"/>
      <c r="F846" s="63"/>
      <c r="G846" s="51"/>
      <c r="H846" s="51"/>
      <c r="I846" s="58">
        <v>0</v>
      </c>
      <c r="J846" s="69">
        <v>0.1</v>
      </c>
      <c r="K846" s="58"/>
      <c r="L846" s="70">
        <f t="shared" si="79"/>
        <v>0</v>
      </c>
      <c r="M846" s="51"/>
      <c r="N846" s="51"/>
      <c r="O846" s="7"/>
      <c r="P846" s="101">
        <f t="shared" si="83"/>
        <v>836</v>
      </c>
      <c r="Q846" s="119" cm="1">
        <f t="array" aca="1" ref="Q846" ca="1">IF($J846=INDIRECT(ADDRESS(ROW(),MATCH("税率",$8:$8,0),2)),$L846-INDIRECT(ADDRESS(ROW(),MATCH("計算後税抜対象外",$8:$8,0),2))-INDIRECT(ADDRESS(ROW(),MATCH("税抜き対象外",$8:$8,0),2))-INDIRECT(ADDRESS(ROW(),MATCH("税抜確認額",$8:$8,0),2)),ROUNDDOWN(($I846-$K846)/(1+INDIRECT(ADDRESS(ROW(),MATCH("税率",$8:$8,0),2))),0)-INDIRECT(ADDRESS(ROW(),MATCH("計算後税抜対象外",$8:$8,0),2))-INDIRECT(ADDRESS(ROW(),MATCH("税抜き対象外",$8:$8,0),2))-INDIRECT(ADDRESS(ROW(),MATCH("税抜確認額",$8:$8,0),)))</f>
        <v>0</v>
      </c>
      <c r="R846" s="120">
        <v>0.1</v>
      </c>
      <c r="S846" s="125"/>
      <c r="T846" s="125"/>
      <c r="U846" s="125"/>
      <c r="V846" s="122"/>
      <c r="W846" s="124">
        <f ca="1"/>
        <v>0</v>
      </c>
      <c r="X846" s="124">
        <f ca="1"/>
        <v>0</v>
      </c>
      <c r="Y846" s="124">
        <f ca="1"/>
        <v>0</v>
      </c>
      <c r="AD846">
        <f t="shared" si="80"/>
        <v>0</v>
      </c>
      <c r="AE846">
        <f t="shared" si="81"/>
        <v>0</v>
      </c>
      <c r="AF846">
        <f t="shared" si="82"/>
        <v>0</v>
      </c>
    </row>
    <row r="847" spans="3:32" hidden="1" outlineLevel="1">
      <c r="C847" s="13" t="s">
        <v>37</v>
      </c>
      <c r="D847" s="49">
        <f t="shared" si="78"/>
        <v>837</v>
      </c>
      <c r="E847" s="42"/>
      <c r="F847" s="63"/>
      <c r="G847" s="51"/>
      <c r="H847" s="51"/>
      <c r="I847" s="58">
        <v>0</v>
      </c>
      <c r="J847" s="69">
        <v>0.1</v>
      </c>
      <c r="K847" s="58"/>
      <c r="L847" s="70">
        <f t="shared" si="79"/>
        <v>0</v>
      </c>
      <c r="M847" s="51"/>
      <c r="N847" s="51"/>
      <c r="O847" s="7"/>
      <c r="P847" s="101">
        <f t="shared" si="83"/>
        <v>837</v>
      </c>
      <c r="Q847" s="119" cm="1">
        <f t="array" aca="1" ref="Q847" ca="1">IF($J847=INDIRECT(ADDRESS(ROW(),MATCH("税率",$8:$8,0),2)),$L847-INDIRECT(ADDRESS(ROW(),MATCH("計算後税抜対象外",$8:$8,0),2))-INDIRECT(ADDRESS(ROW(),MATCH("税抜き対象外",$8:$8,0),2))-INDIRECT(ADDRESS(ROW(),MATCH("税抜確認額",$8:$8,0),2)),ROUNDDOWN(($I847-$K847)/(1+INDIRECT(ADDRESS(ROW(),MATCH("税率",$8:$8,0),2))),0)-INDIRECT(ADDRESS(ROW(),MATCH("計算後税抜対象外",$8:$8,0),2))-INDIRECT(ADDRESS(ROW(),MATCH("税抜き対象外",$8:$8,0),2))-INDIRECT(ADDRESS(ROW(),MATCH("税抜確認額",$8:$8,0),)))</f>
        <v>0</v>
      </c>
      <c r="R847" s="120">
        <v>0.1</v>
      </c>
      <c r="S847" s="125"/>
      <c r="T847" s="125"/>
      <c r="U847" s="125"/>
      <c r="V847" s="122"/>
      <c r="W847" s="124">
        <f ca="1"/>
        <v>0</v>
      </c>
      <c r="X847" s="124">
        <f ca="1"/>
        <v>0</v>
      </c>
      <c r="Y847" s="124">
        <f ca="1"/>
        <v>0</v>
      </c>
      <c r="AD847">
        <f t="shared" si="80"/>
        <v>0</v>
      </c>
      <c r="AE847">
        <f t="shared" si="81"/>
        <v>0</v>
      </c>
      <c r="AF847">
        <f t="shared" si="82"/>
        <v>0</v>
      </c>
    </row>
    <row r="848" spans="3:32" hidden="1" outlineLevel="1">
      <c r="C848" s="13" t="s">
        <v>37</v>
      </c>
      <c r="D848" s="49">
        <f t="shared" si="78"/>
        <v>838</v>
      </c>
      <c r="E848" s="42"/>
      <c r="F848" s="63"/>
      <c r="G848" s="51"/>
      <c r="H848" s="51"/>
      <c r="I848" s="58">
        <v>0</v>
      </c>
      <c r="J848" s="69">
        <v>0.1</v>
      </c>
      <c r="K848" s="58"/>
      <c r="L848" s="70">
        <f t="shared" si="79"/>
        <v>0</v>
      </c>
      <c r="M848" s="51"/>
      <c r="N848" s="51"/>
      <c r="O848" s="7"/>
      <c r="P848" s="101">
        <f t="shared" si="83"/>
        <v>838</v>
      </c>
      <c r="Q848" s="119" cm="1">
        <f t="array" aca="1" ref="Q848" ca="1">IF($J848=INDIRECT(ADDRESS(ROW(),MATCH("税率",$8:$8,0),2)),$L848-INDIRECT(ADDRESS(ROW(),MATCH("計算後税抜対象外",$8:$8,0),2))-INDIRECT(ADDRESS(ROW(),MATCH("税抜き対象外",$8:$8,0),2))-INDIRECT(ADDRESS(ROW(),MATCH("税抜確認額",$8:$8,0),2)),ROUNDDOWN(($I848-$K848)/(1+INDIRECT(ADDRESS(ROW(),MATCH("税率",$8:$8,0),2))),0)-INDIRECT(ADDRESS(ROW(),MATCH("計算後税抜対象外",$8:$8,0),2))-INDIRECT(ADDRESS(ROW(),MATCH("税抜き対象外",$8:$8,0),2))-INDIRECT(ADDRESS(ROW(),MATCH("税抜確認額",$8:$8,0),)))</f>
        <v>0</v>
      </c>
      <c r="R848" s="120">
        <v>0.1</v>
      </c>
      <c r="S848" s="125"/>
      <c r="T848" s="125"/>
      <c r="U848" s="125"/>
      <c r="V848" s="122"/>
      <c r="W848" s="124">
        <f ca="1"/>
        <v>0</v>
      </c>
      <c r="X848" s="124">
        <f ca="1"/>
        <v>0</v>
      </c>
      <c r="Y848" s="124">
        <f ca="1"/>
        <v>0</v>
      </c>
      <c r="AD848">
        <f t="shared" si="80"/>
        <v>0</v>
      </c>
      <c r="AE848">
        <f t="shared" si="81"/>
        <v>0</v>
      </c>
      <c r="AF848">
        <f t="shared" si="82"/>
        <v>0</v>
      </c>
    </row>
    <row r="849" spans="3:32" hidden="1" outlineLevel="1">
      <c r="C849" s="13" t="s">
        <v>37</v>
      </c>
      <c r="D849" s="49">
        <f t="shared" si="78"/>
        <v>839</v>
      </c>
      <c r="E849" s="42"/>
      <c r="F849" s="63"/>
      <c r="G849" s="51"/>
      <c r="H849" s="51"/>
      <c r="I849" s="58">
        <v>0</v>
      </c>
      <c r="J849" s="69">
        <v>0.1</v>
      </c>
      <c r="K849" s="58"/>
      <c r="L849" s="70">
        <f t="shared" si="79"/>
        <v>0</v>
      </c>
      <c r="M849" s="51"/>
      <c r="N849" s="51"/>
      <c r="O849" s="7"/>
      <c r="P849" s="101">
        <f t="shared" si="83"/>
        <v>839</v>
      </c>
      <c r="Q849" s="119" cm="1">
        <f t="array" aca="1" ref="Q849" ca="1">IF($J849=INDIRECT(ADDRESS(ROW(),MATCH("税率",$8:$8,0),2)),$L849-INDIRECT(ADDRESS(ROW(),MATCH("計算後税抜対象外",$8:$8,0),2))-INDIRECT(ADDRESS(ROW(),MATCH("税抜き対象外",$8:$8,0),2))-INDIRECT(ADDRESS(ROW(),MATCH("税抜確認額",$8:$8,0),2)),ROUNDDOWN(($I849-$K849)/(1+INDIRECT(ADDRESS(ROW(),MATCH("税率",$8:$8,0),2))),0)-INDIRECT(ADDRESS(ROW(),MATCH("計算後税抜対象外",$8:$8,0),2))-INDIRECT(ADDRESS(ROW(),MATCH("税抜き対象外",$8:$8,0),2))-INDIRECT(ADDRESS(ROW(),MATCH("税抜確認額",$8:$8,0),)))</f>
        <v>0</v>
      </c>
      <c r="R849" s="120">
        <v>0.1</v>
      </c>
      <c r="S849" s="125"/>
      <c r="T849" s="125"/>
      <c r="U849" s="125"/>
      <c r="V849" s="122"/>
      <c r="W849" s="124">
        <f ca="1"/>
        <v>0</v>
      </c>
      <c r="X849" s="124">
        <f ca="1"/>
        <v>0</v>
      </c>
      <c r="Y849" s="124">
        <f ca="1"/>
        <v>0</v>
      </c>
      <c r="AD849">
        <f t="shared" si="80"/>
        <v>0</v>
      </c>
      <c r="AE849">
        <f t="shared" si="81"/>
        <v>0</v>
      </c>
      <c r="AF849">
        <f t="shared" si="82"/>
        <v>0</v>
      </c>
    </row>
    <row r="850" spans="3:32" hidden="1" outlineLevel="1">
      <c r="C850" s="13" t="s">
        <v>37</v>
      </c>
      <c r="D850" s="49">
        <f t="shared" si="78"/>
        <v>840</v>
      </c>
      <c r="E850" s="42"/>
      <c r="F850" s="63"/>
      <c r="G850" s="51"/>
      <c r="H850" s="51"/>
      <c r="I850" s="58">
        <v>0</v>
      </c>
      <c r="J850" s="69">
        <v>0.1</v>
      </c>
      <c r="K850" s="58"/>
      <c r="L850" s="70">
        <f t="shared" si="79"/>
        <v>0</v>
      </c>
      <c r="M850" s="51"/>
      <c r="N850" s="51"/>
      <c r="O850" s="7"/>
      <c r="P850" s="101">
        <f t="shared" si="83"/>
        <v>840</v>
      </c>
      <c r="Q850" s="119" cm="1">
        <f t="array" aca="1" ref="Q850" ca="1">IF($J850=INDIRECT(ADDRESS(ROW(),MATCH("税率",$8:$8,0),2)),$L850-INDIRECT(ADDRESS(ROW(),MATCH("計算後税抜対象外",$8:$8,0),2))-INDIRECT(ADDRESS(ROW(),MATCH("税抜き対象外",$8:$8,0),2))-INDIRECT(ADDRESS(ROW(),MATCH("税抜確認額",$8:$8,0),2)),ROUNDDOWN(($I850-$K850)/(1+INDIRECT(ADDRESS(ROW(),MATCH("税率",$8:$8,0),2))),0)-INDIRECT(ADDRESS(ROW(),MATCH("計算後税抜対象外",$8:$8,0),2))-INDIRECT(ADDRESS(ROW(),MATCH("税抜き対象外",$8:$8,0),2))-INDIRECT(ADDRESS(ROW(),MATCH("税抜確認額",$8:$8,0),)))</f>
        <v>0</v>
      </c>
      <c r="R850" s="120">
        <v>0.1</v>
      </c>
      <c r="S850" s="125"/>
      <c r="T850" s="125"/>
      <c r="U850" s="125"/>
      <c r="V850" s="122"/>
      <c r="W850" s="124">
        <f ca="1"/>
        <v>0</v>
      </c>
      <c r="X850" s="124">
        <f ca="1"/>
        <v>0</v>
      </c>
      <c r="Y850" s="124">
        <f ca="1"/>
        <v>0</v>
      </c>
      <c r="AD850">
        <f t="shared" si="80"/>
        <v>0</v>
      </c>
      <c r="AE850">
        <f t="shared" si="81"/>
        <v>0</v>
      </c>
      <c r="AF850">
        <f t="shared" si="82"/>
        <v>0</v>
      </c>
    </row>
    <row r="851" spans="3:32" hidden="1" outlineLevel="1">
      <c r="C851" s="13" t="s">
        <v>37</v>
      </c>
      <c r="D851" s="49">
        <f t="shared" si="78"/>
        <v>841</v>
      </c>
      <c r="E851" s="42"/>
      <c r="F851" s="63"/>
      <c r="G851" s="51"/>
      <c r="H851" s="51"/>
      <c r="I851" s="58">
        <v>0</v>
      </c>
      <c r="J851" s="69">
        <v>0.1</v>
      </c>
      <c r="K851" s="58"/>
      <c r="L851" s="70">
        <f t="shared" si="79"/>
        <v>0</v>
      </c>
      <c r="M851" s="51"/>
      <c r="N851" s="51"/>
      <c r="O851" s="7"/>
      <c r="P851" s="101">
        <f t="shared" si="83"/>
        <v>841</v>
      </c>
      <c r="Q851" s="119" cm="1">
        <f t="array" aca="1" ref="Q851" ca="1">IF($J851=INDIRECT(ADDRESS(ROW(),MATCH("税率",$8:$8,0),2)),$L851-INDIRECT(ADDRESS(ROW(),MATCH("計算後税抜対象外",$8:$8,0),2))-INDIRECT(ADDRESS(ROW(),MATCH("税抜き対象外",$8:$8,0),2))-INDIRECT(ADDRESS(ROW(),MATCH("税抜確認額",$8:$8,0),2)),ROUNDDOWN(($I851-$K851)/(1+INDIRECT(ADDRESS(ROW(),MATCH("税率",$8:$8,0),2))),0)-INDIRECT(ADDRESS(ROW(),MATCH("計算後税抜対象外",$8:$8,0),2))-INDIRECT(ADDRESS(ROW(),MATCH("税抜き対象外",$8:$8,0),2))-INDIRECT(ADDRESS(ROW(),MATCH("税抜確認額",$8:$8,0),)))</f>
        <v>0</v>
      </c>
      <c r="R851" s="120">
        <v>0.1</v>
      </c>
      <c r="S851" s="125"/>
      <c r="T851" s="125"/>
      <c r="U851" s="125"/>
      <c r="V851" s="122"/>
      <c r="W851" s="124">
        <f ca="1"/>
        <v>0</v>
      </c>
      <c r="X851" s="124">
        <f ca="1"/>
        <v>0</v>
      </c>
      <c r="Y851" s="124">
        <f ca="1"/>
        <v>0</v>
      </c>
      <c r="AD851">
        <f t="shared" si="80"/>
        <v>0</v>
      </c>
      <c r="AE851">
        <f t="shared" si="81"/>
        <v>0</v>
      </c>
      <c r="AF851">
        <f t="shared" si="82"/>
        <v>0</v>
      </c>
    </row>
    <row r="852" spans="3:32" hidden="1" outlineLevel="1">
      <c r="C852" s="13" t="s">
        <v>37</v>
      </c>
      <c r="D852" s="49">
        <f t="shared" si="78"/>
        <v>842</v>
      </c>
      <c r="E852" s="42"/>
      <c r="F852" s="63"/>
      <c r="G852" s="51"/>
      <c r="H852" s="51"/>
      <c r="I852" s="58">
        <v>0</v>
      </c>
      <c r="J852" s="69">
        <v>0.1</v>
      </c>
      <c r="K852" s="58"/>
      <c r="L852" s="70">
        <f t="shared" si="79"/>
        <v>0</v>
      </c>
      <c r="M852" s="51"/>
      <c r="N852" s="51"/>
      <c r="O852" s="7"/>
      <c r="P852" s="101">
        <f t="shared" si="83"/>
        <v>842</v>
      </c>
      <c r="Q852" s="119" cm="1">
        <f t="array" aca="1" ref="Q852" ca="1">IF($J852=INDIRECT(ADDRESS(ROW(),MATCH("税率",$8:$8,0),2)),$L852-INDIRECT(ADDRESS(ROW(),MATCH("計算後税抜対象外",$8:$8,0),2))-INDIRECT(ADDRESS(ROW(),MATCH("税抜き対象外",$8:$8,0),2))-INDIRECT(ADDRESS(ROW(),MATCH("税抜確認額",$8:$8,0),2)),ROUNDDOWN(($I852-$K852)/(1+INDIRECT(ADDRESS(ROW(),MATCH("税率",$8:$8,0),2))),0)-INDIRECT(ADDRESS(ROW(),MATCH("計算後税抜対象外",$8:$8,0),2))-INDIRECT(ADDRESS(ROW(),MATCH("税抜き対象外",$8:$8,0),2))-INDIRECT(ADDRESS(ROW(),MATCH("税抜確認額",$8:$8,0),)))</f>
        <v>0</v>
      </c>
      <c r="R852" s="120">
        <v>0.1</v>
      </c>
      <c r="S852" s="125"/>
      <c r="T852" s="125"/>
      <c r="U852" s="125"/>
      <c r="V852" s="122"/>
      <c r="W852" s="124">
        <f ca="1"/>
        <v>0</v>
      </c>
      <c r="X852" s="124">
        <f ca="1"/>
        <v>0</v>
      </c>
      <c r="Y852" s="124">
        <f ca="1"/>
        <v>0</v>
      </c>
      <c r="AD852">
        <f t="shared" si="80"/>
        <v>0</v>
      </c>
      <c r="AE852">
        <f t="shared" si="81"/>
        <v>0</v>
      </c>
      <c r="AF852">
        <f t="shared" si="82"/>
        <v>0</v>
      </c>
    </row>
    <row r="853" spans="3:32" hidden="1" outlineLevel="1">
      <c r="C853" s="13" t="s">
        <v>37</v>
      </c>
      <c r="D853" s="49">
        <f t="shared" si="78"/>
        <v>843</v>
      </c>
      <c r="E853" s="42"/>
      <c r="F853" s="63"/>
      <c r="G853" s="51"/>
      <c r="H853" s="51"/>
      <c r="I853" s="58">
        <v>0</v>
      </c>
      <c r="J853" s="69">
        <v>0.1</v>
      </c>
      <c r="K853" s="58"/>
      <c r="L853" s="70">
        <f t="shared" si="79"/>
        <v>0</v>
      </c>
      <c r="M853" s="51"/>
      <c r="N853" s="51"/>
      <c r="O853" s="7"/>
      <c r="P853" s="101">
        <f t="shared" si="83"/>
        <v>843</v>
      </c>
      <c r="Q853" s="119" cm="1">
        <f t="array" aca="1" ref="Q853" ca="1">IF($J853=INDIRECT(ADDRESS(ROW(),MATCH("税率",$8:$8,0),2)),$L853-INDIRECT(ADDRESS(ROW(),MATCH("計算後税抜対象外",$8:$8,0),2))-INDIRECT(ADDRESS(ROW(),MATCH("税抜き対象外",$8:$8,0),2))-INDIRECT(ADDRESS(ROW(),MATCH("税抜確認額",$8:$8,0),2)),ROUNDDOWN(($I853-$K853)/(1+INDIRECT(ADDRESS(ROW(),MATCH("税率",$8:$8,0),2))),0)-INDIRECT(ADDRESS(ROW(),MATCH("計算後税抜対象外",$8:$8,0),2))-INDIRECT(ADDRESS(ROW(),MATCH("税抜き対象外",$8:$8,0),2))-INDIRECT(ADDRESS(ROW(),MATCH("税抜確認額",$8:$8,0),)))</f>
        <v>0</v>
      </c>
      <c r="R853" s="120">
        <v>0.1</v>
      </c>
      <c r="S853" s="125"/>
      <c r="T853" s="125"/>
      <c r="U853" s="125"/>
      <c r="V853" s="122"/>
      <c r="W853" s="124">
        <f ca="1"/>
        <v>0</v>
      </c>
      <c r="X853" s="124">
        <f ca="1"/>
        <v>0</v>
      </c>
      <c r="Y853" s="124">
        <f ca="1"/>
        <v>0</v>
      </c>
      <c r="AD853">
        <f t="shared" si="80"/>
        <v>0</v>
      </c>
      <c r="AE853">
        <f t="shared" si="81"/>
        <v>0</v>
      </c>
      <c r="AF853">
        <f t="shared" si="82"/>
        <v>0</v>
      </c>
    </row>
    <row r="854" spans="3:32" hidden="1" outlineLevel="1">
      <c r="C854" s="13" t="s">
        <v>37</v>
      </c>
      <c r="D854" s="49">
        <f t="shared" si="78"/>
        <v>844</v>
      </c>
      <c r="E854" s="42"/>
      <c r="F854" s="63"/>
      <c r="G854" s="51"/>
      <c r="H854" s="51"/>
      <c r="I854" s="58">
        <v>0</v>
      </c>
      <c r="J854" s="69">
        <v>0.1</v>
      </c>
      <c r="K854" s="58"/>
      <c r="L854" s="70">
        <f t="shared" si="79"/>
        <v>0</v>
      </c>
      <c r="M854" s="51"/>
      <c r="N854" s="51"/>
      <c r="O854" s="7"/>
      <c r="P854" s="101">
        <f t="shared" si="83"/>
        <v>844</v>
      </c>
      <c r="Q854" s="119" cm="1">
        <f t="array" aca="1" ref="Q854" ca="1">IF($J854=INDIRECT(ADDRESS(ROW(),MATCH("税率",$8:$8,0),2)),$L854-INDIRECT(ADDRESS(ROW(),MATCH("計算後税抜対象外",$8:$8,0),2))-INDIRECT(ADDRESS(ROW(),MATCH("税抜き対象外",$8:$8,0),2))-INDIRECT(ADDRESS(ROW(),MATCH("税抜確認額",$8:$8,0),2)),ROUNDDOWN(($I854-$K854)/(1+INDIRECT(ADDRESS(ROW(),MATCH("税率",$8:$8,0),2))),0)-INDIRECT(ADDRESS(ROW(),MATCH("計算後税抜対象外",$8:$8,0),2))-INDIRECT(ADDRESS(ROW(),MATCH("税抜き対象外",$8:$8,0),2))-INDIRECT(ADDRESS(ROW(),MATCH("税抜確認額",$8:$8,0),)))</f>
        <v>0</v>
      </c>
      <c r="R854" s="120">
        <v>0.1</v>
      </c>
      <c r="S854" s="125"/>
      <c r="T854" s="125"/>
      <c r="U854" s="125"/>
      <c r="V854" s="122"/>
      <c r="W854" s="124">
        <f ca="1"/>
        <v>0</v>
      </c>
      <c r="X854" s="124">
        <f ca="1"/>
        <v>0</v>
      </c>
      <c r="Y854" s="124">
        <f ca="1"/>
        <v>0</v>
      </c>
      <c r="AD854">
        <f t="shared" si="80"/>
        <v>0</v>
      </c>
      <c r="AE854">
        <f t="shared" si="81"/>
        <v>0</v>
      </c>
      <c r="AF854">
        <f t="shared" si="82"/>
        <v>0</v>
      </c>
    </row>
    <row r="855" spans="3:32" hidden="1" outlineLevel="1">
      <c r="C855" s="13" t="s">
        <v>37</v>
      </c>
      <c r="D855" s="49">
        <f t="shared" si="78"/>
        <v>845</v>
      </c>
      <c r="E855" s="42"/>
      <c r="F855" s="63"/>
      <c r="G855" s="51"/>
      <c r="H855" s="51"/>
      <c r="I855" s="58">
        <v>0</v>
      </c>
      <c r="J855" s="69">
        <v>0.1</v>
      </c>
      <c r="K855" s="58"/>
      <c r="L855" s="70">
        <f t="shared" si="79"/>
        <v>0</v>
      </c>
      <c r="M855" s="51"/>
      <c r="N855" s="51"/>
      <c r="O855" s="7"/>
      <c r="P855" s="101">
        <f t="shared" si="83"/>
        <v>845</v>
      </c>
      <c r="Q855" s="119" cm="1">
        <f t="array" aca="1" ref="Q855" ca="1">IF($J855=INDIRECT(ADDRESS(ROW(),MATCH("税率",$8:$8,0),2)),$L855-INDIRECT(ADDRESS(ROW(),MATCH("計算後税抜対象外",$8:$8,0),2))-INDIRECT(ADDRESS(ROW(),MATCH("税抜き対象外",$8:$8,0),2))-INDIRECT(ADDRESS(ROW(),MATCH("税抜確認額",$8:$8,0),2)),ROUNDDOWN(($I855-$K855)/(1+INDIRECT(ADDRESS(ROW(),MATCH("税率",$8:$8,0),2))),0)-INDIRECT(ADDRESS(ROW(),MATCH("計算後税抜対象外",$8:$8,0),2))-INDIRECT(ADDRESS(ROW(),MATCH("税抜き対象外",$8:$8,0),2))-INDIRECT(ADDRESS(ROW(),MATCH("税抜確認額",$8:$8,0),)))</f>
        <v>0</v>
      </c>
      <c r="R855" s="120">
        <v>0.1</v>
      </c>
      <c r="S855" s="125"/>
      <c r="T855" s="125"/>
      <c r="U855" s="125"/>
      <c r="V855" s="122"/>
      <c r="W855" s="124">
        <f ca="1"/>
        <v>0</v>
      </c>
      <c r="X855" s="124">
        <f ca="1"/>
        <v>0</v>
      </c>
      <c r="Y855" s="124">
        <f ca="1"/>
        <v>0</v>
      </c>
      <c r="AD855">
        <f t="shared" si="80"/>
        <v>0</v>
      </c>
      <c r="AE855">
        <f t="shared" si="81"/>
        <v>0</v>
      </c>
      <c r="AF855">
        <f t="shared" si="82"/>
        <v>0</v>
      </c>
    </row>
    <row r="856" spans="3:32" hidden="1" outlineLevel="1">
      <c r="C856" s="13" t="s">
        <v>37</v>
      </c>
      <c r="D856" s="49">
        <f t="shared" si="78"/>
        <v>846</v>
      </c>
      <c r="E856" s="42"/>
      <c r="F856" s="63"/>
      <c r="G856" s="51"/>
      <c r="H856" s="51"/>
      <c r="I856" s="58">
        <v>0</v>
      </c>
      <c r="J856" s="69">
        <v>0.1</v>
      </c>
      <c r="K856" s="58"/>
      <c r="L856" s="70">
        <f t="shared" si="79"/>
        <v>0</v>
      </c>
      <c r="M856" s="51"/>
      <c r="N856" s="51"/>
      <c r="O856" s="7"/>
      <c r="P856" s="101">
        <f t="shared" si="83"/>
        <v>846</v>
      </c>
      <c r="Q856" s="119" cm="1">
        <f t="array" aca="1" ref="Q856" ca="1">IF($J856=INDIRECT(ADDRESS(ROW(),MATCH("税率",$8:$8,0),2)),$L856-INDIRECT(ADDRESS(ROW(),MATCH("計算後税抜対象外",$8:$8,0),2))-INDIRECT(ADDRESS(ROW(),MATCH("税抜き対象外",$8:$8,0),2))-INDIRECT(ADDRESS(ROW(),MATCH("税抜確認額",$8:$8,0),2)),ROUNDDOWN(($I856-$K856)/(1+INDIRECT(ADDRESS(ROW(),MATCH("税率",$8:$8,0),2))),0)-INDIRECT(ADDRESS(ROW(),MATCH("計算後税抜対象外",$8:$8,0),2))-INDIRECT(ADDRESS(ROW(),MATCH("税抜き対象外",$8:$8,0),2))-INDIRECT(ADDRESS(ROW(),MATCH("税抜確認額",$8:$8,0),)))</f>
        <v>0</v>
      </c>
      <c r="R856" s="120">
        <v>0.1</v>
      </c>
      <c r="S856" s="125"/>
      <c r="T856" s="125"/>
      <c r="U856" s="125"/>
      <c r="V856" s="122"/>
      <c r="W856" s="124">
        <f ca="1"/>
        <v>0</v>
      </c>
      <c r="X856" s="124">
        <f ca="1"/>
        <v>0</v>
      </c>
      <c r="Y856" s="124">
        <f ca="1"/>
        <v>0</v>
      </c>
      <c r="AD856">
        <f t="shared" si="80"/>
        <v>0</v>
      </c>
      <c r="AE856">
        <f t="shared" si="81"/>
        <v>0</v>
      </c>
      <c r="AF856">
        <f t="shared" si="82"/>
        <v>0</v>
      </c>
    </row>
    <row r="857" spans="3:32" hidden="1" outlineLevel="1">
      <c r="C857" s="13" t="s">
        <v>37</v>
      </c>
      <c r="D857" s="49">
        <f t="shared" si="78"/>
        <v>847</v>
      </c>
      <c r="E857" s="42"/>
      <c r="F857" s="63"/>
      <c r="G857" s="51"/>
      <c r="H857" s="51"/>
      <c r="I857" s="58">
        <v>0</v>
      </c>
      <c r="J857" s="69">
        <v>0.1</v>
      </c>
      <c r="K857" s="58"/>
      <c r="L857" s="70">
        <f t="shared" si="79"/>
        <v>0</v>
      </c>
      <c r="M857" s="51"/>
      <c r="N857" s="51"/>
      <c r="O857" s="7"/>
      <c r="P857" s="101">
        <f t="shared" si="83"/>
        <v>847</v>
      </c>
      <c r="Q857" s="119" cm="1">
        <f t="array" aca="1" ref="Q857" ca="1">IF($J857=INDIRECT(ADDRESS(ROW(),MATCH("税率",$8:$8,0),2)),$L857-INDIRECT(ADDRESS(ROW(),MATCH("計算後税抜対象外",$8:$8,0),2))-INDIRECT(ADDRESS(ROW(),MATCH("税抜き対象外",$8:$8,0),2))-INDIRECT(ADDRESS(ROW(),MATCH("税抜確認額",$8:$8,0),2)),ROUNDDOWN(($I857-$K857)/(1+INDIRECT(ADDRESS(ROW(),MATCH("税率",$8:$8,0),2))),0)-INDIRECT(ADDRESS(ROW(),MATCH("計算後税抜対象外",$8:$8,0),2))-INDIRECT(ADDRESS(ROW(),MATCH("税抜き対象外",$8:$8,0),2))-INDIRECT(ADDRESS(ROW(),MATCH("税抜確認額",$8:$8,0),)))</f>
        <v>0</v>
      </c>
      <c r="R857" s="120">
        <v>0.1</v>
      </c>
      <c r="S857" s="125"/>
      <c r="T857" s="125"/>
      <c r="U857" s="125"/>
      <c r="V857" s="122"/>
      <c r="W857" s="124">
        <f ca="1"/>
        <v>0</v>
      </c>
      <c r="X857" s="124">
        <f ca="1"/>
        <v>0</v>
      </c>
      <c r="Y857" s="124">
        <f ca="1"/>
        <v>0</v>
      </c>
      <c r="AD857">
        <f t="shared" si="80"/>
        <v>0</v>
      </c>
      <c r="AE857">
        <f t="shared" si="81"/>
        <v>0</v>
      </c>
      <c r="AF857">
        <f t="shared" si="82"/>
        <v>0</v>
      </c>
    </row>
    <row r="858" spans="3:32" hidden="1" outlineLevel="1">
      <c r="C858" s="13" t="s">
        <v>37</v>
      </c>
      <c r="D858" s="49">
        <f t="shared" si="78"/>
        <v>848</v>
      </c>
      <c r="E858" s="42"/>
      <c r="F858" s="63"/>
      <c r="G858" s="51"/>
      <c r="H858" s="51"/>
      <c r="I858" s="58">
        <v>0</v>
      </c>
      <c r="J858" s="69">
        <v>0.1</v>
      </c>
      <c r="K858" s="58"/>
      <c r="L858" s="70">
        <f t="shared" si="79"/>
        <v>0</v>
      </c>
      <c r="M858" s="51"/>
      <c r="N858" s="51"/>
      <c r="O858" s="7"/>
      <c r="P858" s="101">
        <f t="shared" si="83"/>
        <v>848</v>
      </c>
      <c r="Q858" s="119" cm="1">
        <f t="array" aca="1" ref="Q858" ca="1">IF($J858=INDIRECT(ADDRESS(ROW(),MATCH("税率",$8:$8,0),2)),$L858-INDIRECT(ADDRESS(ROW(),MATCH("計算後税抜対象外",$8:$8,0),2))-INDIRECT(ADDRESS(ROW(),MATCH("税抜き対象外",$8:$8,0),2))-INDIRECT(ADDRESS(ROW(),MATCH("税抜確認額",$8:$8,0),2)),ROUNDDOWN(($I858-$K858)/(1+INDIRECT(ADDRESS(ROW(),MATCH("税率",$8:$8,0),2))),0)-INDIRECT(ADDRESS(ROW(),MATCH("計算後税抜対象外",$8:$8,0),2))-INDIRECT(ADDRESS(ROW(),MATCH("税抜き対象外",$8:$8,0),2))-INDIRECT(ADDRESS(ROW(),MATCH("税抜確認額",$8:$8,0),)))</f>
        <v>0</v>
      </c>
      <c r="R858" s="120">
        <v>0.1</v>
      </c>
      <c r="S858" s="125"/>
      <c r="T858" s="125"/>
      <c r="U858" s="125"/>
      <c r="V858" s="122"/>
      <c r="W858" s="124">
        <f ca="1"/>
        <v>0</v>
      </c>
      <c r="X858" s="124">
        <f ca="1"/>
        <v>0</v>
      </c>
      <c r="Y858" s="124">
        <f ca="1"/>
        <v>0</v>
      </c>
      <c r="AD858">
        <f t="shared" si="80"/>
        <v>0</v>
      </c>
      <c r="AE858">
        <f t="shared" si="81"/>
        <v>0</v>
      </c>
      <c r="AF858">
        <f t="shared" si="82"/>
        <v>0</v>
      </c>
    </row>
    <row r="859" spans="3:32" hidden="1" outlineLevel="1">
      <c r="C859" s="13" t="s">
        <v>37</v>
      </c>
      <c r="D859" s="49">
        <f t="shared" si="78"/>
        <v>849</v>
      </c>
      <c r="E859" s="42"/>
      <c r="F859" s="63"/>
      <c r="G859" s="51"/>
      <c r="H859" s="51"/>
      <c r="I859" s="58">
        <v>0</v>
      </c>
      <c r="J859" s="69">
        <v>0.1</v>
      </c>
      <c r="K859" s="58"/>
      <c r="L859" s="70">
        <f t="shared" si="79"/>
        <v>0</v>
      </c>
      <c r="M859" s="51"/>
      <c r="N859" s="51"/>
      <c r="O859" s="7"/>
      <c r="P859" s="101">
        <f t="shared" si="83"/>
        <v>849</v>
      </c>
      <c r="Q859" s="119" cm="1">
        <f t="array" aca="1" ref="Q859" ca="1">IF($J859=INDIRECT(ADDRESS(ROW(),MATCH("税率",$8:$8,0),2)),$L859-INDIRECT(ADDRESS(ROW(),MATCH("計算後税抜対象外",$8:$8,0),2))-INDIRECT(ADDRESS(ROW(),MATCH("税抜き対象外",$8:$8,0),2))-INDIRECT(ADDRESS(ROW(),MATCH("税抜確認額",$8:$8,0),2)),ROUNDDOWN(($I859-$K859)/(1+INDIRECT(ADDRESS(ROW(),MATCH("税率",$8:$8,0),2))),0)-INDIRECT(ADDRESS(ROW(),MATCH("計算後税抜対象外",$8:$8,0),2))-INDIRECT(ADDRESS(ROW(),MATCH("税抜き対象外",$8:$8,0),2))-INDIRECT(ADDRESS(ROW(),MATCH("税抜確認額",$8:$8,0),)))</f>
        <v>0</v>
      </c>
      <c r="R859" s="120">
        <v>0.1</v>
      </c>
      <c r="S859" s="125"/>
      <c r="T859" s="125"/>
      <c r="U859" s="125"/>
      <c r="V859" s="122"/>
      <c r="W859" s="124">
        <f ca="1"/>
        <v>0</v>
      </c>
      <c r="X859" s="124">
        <f ca="1"/>
        <v>0</v>
      </c>
      <c r="Y859" s="124">
        <f ca="1"/>
        <v>0</v>
      </c>
      <c r="AD859">
        <f t="shared" si="80"/>
        <v>0</v>
      </c>
      <c r="AE859">
        <f t="shared" si="81"/>
        <v>0</v>
      </c>
      <c r="AF859">
        <f t="shared" si="82"/>
        <v>0</v>
      </c>
    </row>
    <row r="860" spans="3:32" hidden="1" outlineLevel="1">
      <c r="C860" s="13" t="s">
        <v>37</v>
      </c>
      <c r="D860" s="49">
        <f t="shared" si="78"/>
        <v>850</v>
      </c>
      <c r="E860" s="42"/>
      <c r="F860" s="63"/>
      <c r="G860" s="51"/>
      <c r="H860" s="51"/>
      <c r="I860" s="58">
        <v>0</v>
      </c>
      <c r="J860" s="69">
        <v>0.1</v>
      </c>
      <c r="K860" s="58"/>
      <c r="L860" s="70">
        <f t="shared" si="79"/>
        <v>0</v>
      </c>
      <c r="M860" s="51"/>
      <c r="N860" s="51"/>
      <c r="O860" s="7"/>
      <c r="P860" s="101">
        <f t="shared" si="83"/>
        <v>850</v>
      </c>
      <c r="Q860" s="119" cm="1">
        <f t="array" aca="1" ref="Q860" ca="1">IF($J860=INDIRECT(ADDRESS(ROW(),MATCH("税率",$8:$8,0),2)),$L860-INDIRECT(ADDRESS(ROW(),MATCH("計算後税抜対象外",$8:$8,0),2))-INDIRECT(ADDRESS(ROW(),MATCH("税抜き対象外",$8:$8,0),2))-INDIRECT(ADDRESS(ROW(),MATCH("税抜確認額",$8:$8,0),2)),ROUNDDOWN(($I860-$K860)/(1+INDIRECT(ADDRESS(ROW(),MATCH("税率",$8:$8,0),2))),0)-INDIRECT(ADDRESS(ROW(),MATCH("計算後税抜対象外",$8:$8,0),2))-INDIRECT(ADDRESS(ROW(),MATCH("税抜き対象外",$8:$8,0),2))-INDIRECT(ADDRESS(ROW(),MATCH("税抜確認額",$8:$8,0),)))</f>
        <v>0</v>
      </c>
      <c r="R860" s="120">
        <v>0.1</v>
      </c>
      <c r="S860" s="125"/>
      <c r="T860" s="125"/>
      <c r="U860" s="125"/>
      <c r="V860" s="122"/>
      <c r="W860" s="124">
        <f ca="1"/>
        <v>0</v>
      </c>
      <c r="X860" s="124">
        <f ca="1"/>
        <v>0</v>
      </c>
      <c r="Y860" s="124">
        <f ca="1"/>
        <v>0</v>
      </c>
      <c r="AD860">
        <f t="shared" si="80"/>
        <v>0</v>
      </c>
      <c r="AE860">
        <f t="shared" si="81"/>
        <v>0</v>
      </c>
      <c r="AF860">
        <f t="shared" si="82"/>
        <v>0</v>
      </c>
    </row>
    <row r="861" spans="3:32" hidden="1" outlineLevel="1">
      <c r="C861" s="13" t="s">
        <v>37</v>
      </c>
      <c r="D861" s="49">
        <f t="shared" si="78"/>
        <v>851</v>
      </c>
      <c r="E861" s="42"/>
      <c r="F861" s="63"/>
      <c r="G861" s="51"/>
      <c r="H861" s="51"/>
      <c r="I861" s="58">
        <v>0</v>
      </c>
      <c r="J861" s="69">
        <v>0.1</v>
      </c>
      <c r="K861" s="58"/>
      <c r="L861" s="70">
        <f t="shared" si="79"/>
        <v>0</v>
      </c>
      <c r="M861" s="51"/>
      <c r="N861" s="51"/>
      <c r="O861" s="7"/>
      <c r="P861" s="101">
        <f t="shared" si="83"/>
        <v>851</v>
      </c>
      <c r="Q861" s="119" cm="1">
        <f t="array" aca="1" ref="Q861" ca="1">IF($J861=INDIRECT(ADDRESS(ROW(),MATCH("税率",$8:$8,0),2)),$L861-INDIRECT(ADDRESS(ROW(),MATCH("計算後税抜対象外",$8:$8,0),2))-INDIRECT(ADDRESS(ROW(),MATCH("税抜き対象外",$8:$8,0),2))-INDIRECT(ADDRESS(ROW(),MATCH("税抜確認額",$8:$8,0),2)),ROUNDDOWN(($I861-$K861)/(1+INDIRECT(ADDRESS(ROW(),MATCH("税率",$8:$8,0),2))),0)-INDIRECT(ADDRESS(ROW(),MATCH("計算後税抜対象外",$8:$8,0),2))-INDIRECT(ADDRESS(ROW(),MATCH("税抜き対象外",$8:$8,0),2))-INDIRECT(ADDRESS(ROW(),MATCH("税抜確認額",$8:$8,0),)))</f>
        <v>0</v>
      </c>
      <c r="R861" s="120">
        <v>0.1</v>
      </c>
      <c r="S861" s="125"/>
      <c r="T861" s="125"/>
      <c r="U861" s="125"/>
      <c r="V861" s="122"/>
      <c r="W861" s="124">
        <f ca="1"/>
        <v>0</v>
      </c>
      <c r="X861" s="124">
        <f ca="1"/>
        <v>0</v>
      </c>
      <c r="Y861" s="124">
        <f ca="1"/>
        <v>0</v>
      </c>
      <c r="AD861">
        <f t="shared" si="80"/>
        <v>0</v>
      </c>
      <c r="AE861">
        <f t="shared" si="81"/>
        <v>0</v>
      </c>
      <c r="AF861">
        <f t="shared" si="82"/>
        <v>0</v>
      </c>
    </row>
    <row r="862" spans="3:32" hidden="1" outlineLevel="1">
      <c r="C862" s="13" t="s">
        <v>37</v>
      </c>
      <c r="D862" s="49">
        <f t="shared" si="78"/>
        <v>852</v>
      </c>
      <c r="E862" s="42"/>
      <c r="F862" s="63"/>
      <c r="G862" s="51"/>
      <c r="H862" s="51"/>
      <c r="I862" s="58">
        <v>0</v>
      </c>
      <c r="J862" s="69">
        <v>0.1</v>
      </c>
      <c r="K862" s="58"/>
      <c r="L862" s="70">
        <f t="shared" si="79"/>
        <v>0</v>
      </c>
      <c r="M862" s="51"/>
      <c r="N862" s="51"/>
      <c r="O862" s="7"/>
      <c r="P862" s="101">
        <f t="shared" si="83"/>
        <v>852</v>
      </c>
      <c r="Q862" s="119" cm="1">
        <f t="array" aca="1" ref="Q862" ca="1">IF($J862=INDIRECT(ADDRESS(ROW(),MATCH("税率",$8:$8,0),2)),$L862-INDIRECT(ADDRESS(ROW(),MATCH("計算後税抜対象外",$8:$8,0),2))-INDIRECT(ADDRESS(ROW(),MATCH("税抜き対象外",$8:$8,0),2))-INDIRECT(ADDRESS(ROW(),MATCH("税抜確認額",$8:$8,0),2)),ROUNDDOWN(($I862-$K862)/(1+INDIRECT(ADDRESS(ROW(),MATCH("税率",$8:$8,0),2))),0)-INDIRECT(ADDRESS(ROW(),MATCH("計算後税抜対象外",$8:$8,0),2))-INDIRECT(ADDRESS(ROW(),MATCH("税抜き対象外",$8:$8,0),2))-INDIRECT(ADDRESS(ROW(),MATCH("税抜確認額",$8:$8,0),)))</f>
        <v>0</v>
      </c>
      <c r="R862" s="120">
        <v>0.1</v>
      </c>
      <c r="S862" s="125"/>
      <c r="T862" s="125"/>
      <c r="U862" s="125"/>
      <c r="V862" s="122"/>
      <c r="W862" s="124">
        <f ca="1"/>
        <v>0</v>
      </c>
      <c r="X862" s="124">
        <f ca="1"/>
        <v>0</v>
      </c>
      <c r="Y862" s="124">
        <f ca="1"/>
        <v>0</v>
      </c>
      <c r="AD862">
        <f t="shared" si="80"/>
        <v>0</v>
      </c>
      <c r="AE862">
        <f t="shared" si="81"/>
        <v>0</v>
      </c>
      <c r="AF862">
        <f t="shared" si="82"/>
        <v>0</v>
      </c>
    </row>
    <row r="863" spans="3:32" hidden="1" outlineLevel="1">
      <c r="C863" s="13" t="s">
        <v>37</v>
      </c>
      <c r="D863" s="49">
        <f t="shared" si="78"/>
        <v>853</v>
      </c>
      <c r="E863" s="42"/>
      <c r="F863" s="63"/>
      <c r="G863" s="51"/>
      <c r="H863" s="51"/>
      <c r="I863" s="58">
        <v>0</v>
      </c>
      <c r="J863" s="69">
        <v>0.1</v>
      </c>
      <c r="K863" s="58"/>
      <c r="L863" s="70">
        <f t="shared" si="79"/>
        <v>0</v>
      </c>
      <c r="M863" s="51"/>
      <c r="N863" s="51"/>
      <c r="O863" s="7"/>
      <c r="P863" s="101">
        <f t="shared" si="83"/>
        <v>853</v>
      </c>
      <c r="Q863" s="119" cm="1">
        <f t="array" aca="1" ref="Q863" ca="1">IF($J863=INDIRECT(ADDRESS(ROW(),MATCH("税率",$8:$8,0),2)),$L863-INDIRECT(ADDRESS(ROW(),MATCH("計算後税抜対象外",$8:$8,0),2))-INDIRECT(ADDRESS(ROW(),MATCH("税抜き対象外",$8:$8,0),2))-INDIRECT(ADDRESS(ROW(),MATCH("税抜確認額",$8:$8,0),2)),ROUNDDOWN(($I863-$K863)/(1+INDIRECT(ADDRESS(ROW(),MATCH("税率",$8:$8,0),2))),0)-INDIRECT(ADDRESS(ROW(),MATCH("計算後税抜対象外",$8:$8,0),2))-INDIRECT(ADDRESS(ROW(),MATCH("税抜き対象外",$8:$8,0),2))-INDIRECT(ADDRESS(ROW(),MATCH("税抜確認額",$8:$8,0),)))</f>
        <v>0</v>
      </c>
      <c r="R863" s="120">
        <v>0.1</v>
      </c>
      <c r="S863" s="125"/>
      <c r="T863" s="125"/>
      <c r="U863" s="125"/>
      <c r="V863" s="122"/>
      <c r="W863" s="124">
        <f ca="1"/>
        <v>0</v>
      </c>
      <c r="X863" s="124">
        <f ca="1"/>
        <v>0</v>
      </c>
      <c r="Y863" s="124">
        <f ca="1"/>
        <v>0</v>
      </c>
      <c r="AD863">
        <f t="shared" si="80"/>
        <v>0</v>
      </c>
      <c r="AE863">
        <f t="shared" si="81"/>
        <v>0</v>
      </c>
      <c r="AF863">
        <f t="shared" si="82"/>
        <v>0</v>
      </c>
    </row>
    <row r="864" spans="3:32" hidden="1" outlineLevel="1">
      <c r="C864" s="13" t="s">
        <v>37</v>
      </c>
      <c r="D864" s="49">
        <f t="shared" si="78"/>
        <v>854</v>
      </c>
      <c r="E864" s="42"/>
      <c r="F864" s="63"/>
      <c r="G864" s="51"/>
      <c r="H864" s="51"/>
      <c r="I864" s="58">
        <v>0</v>
      </c>
      <c r="J864" s="69">
        <v>0.1</v>
      </c>
      <c r="K864" s="58"/>
      <c r="L864" s="70">
        <f t="shared" si="79"/>
        <v>0</v>
      </c>
      <c r="M864" s="51"/>
      <c r="N864" s="51"/>
      <c r="O864" s="7"/>
      <c r="P864" s="101">
        <f t="shared" si="83"/>
        <v>854</v>
      </c>
      <c r="Q864" s="119" cm="1">
        <f t="array" aca="1" ref="Q864" ca="1">IF($J864=INDIRECT(ADDRESS(ROW(),MATCH("税率",$8:$8,0),2)),$L864-INDIRECT(ADDRESS(ROW(),MATCH("計算後税抜対象外",$8:$8,0),2))-INDIRECT(ADDRESS(ROW(),MATCH("税抜き対象外",$8:$8,0),2))-INDIRECT(ADDRESS(ROW(),MATCH("税抜確認額",$8:$8,0),2)),ROUNDDOWN(($I864-$K864)/(1+INDIRECT(ADDRESS(ROW(),MATCH("税率",$8:$8,0),2))),0)-INDIRECT(ADDRESS(ROW(),MATCH("計算後税抜対象外",$8:$8,0),2))-INDIRECT(ADDRESS(ROW(),MATCH("税抜き対象外",$8:$8,0),2))-INDIRECT(ADDRESS(ROW(),MATCH("税抜確認額",$8:$8,0),)))</f>
        <v>0</v>
      </c>
      <c r="R864" s="120">
        <v>0.1</v>
      </c>
      <c r="S864" s="125"/>
      <c r="T864" s="125"/>
      <c r="U864" s="125"/>
      <c r="V864" s="122"/>
      <c r="W864" s="124">
        <f ca="1"/>
        <v>0</v>
      </c>
      <c r="X864" s="124">
        <f ca="1"/>
        <v>0</v>
      </c>
      <c r="Y864" s="124">
        <f ca="1"/>
        <v>0</v>
      </c>
      <c r="AD864">
        <f t="shared" si="80"/>
        <v>0</v>
      </c>
      <c r="AE864">
        <f t="shared" si="81"/>
        <v>0</v>
      </c>
      <c r="AF864">
        <f t="shared" si="82"/>
        <v>0</v>
      </c>
    </row>
    <row r="865" spans="3:32" hidden="1" outlineLevel="1">
      <c r="C865" s="13" t="s">
        <v>37</v>
      </c>
      <c r="D865" s="49">
        <f t="shared" si="78"/>
        <v>855</v>
      </c>
      <c r="E865" s="42"/>
      <c r="F865" s="63"/>
      <c r="G865" s="51"/>
      <c r="H865" s="51"/>
      <c r="I865" s="58">
        <v>0</v>
      </c>
      <c r="J865" s="69">
        <v>0.1</v>
      </c>
      <c r="K865" s="58"/>
      <c r="L865" s="70">
        <f t="shared" si="79"/>
        <v>0</v>
      </c>
      <c r="M865" s="51"/>
      <c r="N865" s="51"/>
      <c r="O865" s="7"/>
      <c r="P865" s="101">
        <f t="shared" si="83"/>
        <v>855</v>
      </c>
      <c r="Q865" s="119" cm="1">
        <f t="array" aca="1" ref="Q865" ca="1">IF($J865=INDIRECT(ADDRESS(ROW(),MATCH("税率",$8:$8,0),2)),$L865-INDIRECT(ADDRESS(ROW(),MATCH("計算後税抜対象外",$8:$8,0),2))-INDIRECT(ADDRESS(ROW(),MATCH("税抜き対象外",$8:$8,0),2))-INDIRECT(ADDRESS(ROW(),MATCH("税抜確認額",$8:$8,0),2)),ROUNDDOWN(($I865-$K865)/(1+INDIRECT(ADDRESS(ROW(),MATCH("税率",$8:$8,0),2))),0)-INDIRECT(ADDRESS(ROW(),MATCH("計算後税抜対象外",$8:$8,0),2))-INDIRECT(ADDRESS(ROW(),MATCH("税抜き対象外",$8:$8,0),2))-INDIRECT(ADDRESS(ROW(),MATCH("税抜確認額",$8:$8,0),)))</f>
        <v>0</v>
      </c>
      <c r="R865" s="120">
        <v>0.1</v>
      </c>
      <c r="S865" s="125"/>
      <c r="T865" s="125"/>
      <c r="U865" s="125"/>
      <c r="V865" s="122"/>
      <c r="W865" s="124">
        <f ca="1"/>
        <v>0</v>
      </c>
      <c r="X865" s="124">
        <f ca="1"/>
        <v>0</v>
      </c>
      <c r="Y865" s="124">
        <f ca="1"/>
        <v>0</v>
      </c>
      <c r="AD865">
        <f t="shared" si="80"/>
        <v>0</v>
      </c>
      <c r="AE865">
        <f t="shared" si="81"/>
        <v>0</v>
      </c>
      <c r="AF865">
        <f t="shared" si="82"/>
        <v>0</v>
      </c>
    </row>
    <row r="866" spans="3:32" hidden="1" outlineLevel="1">
      <c r="C866" s="13" t="s">
        <v>37</v>
      </c>
      <c r="D866" s="49">
        <f t="shared" si="78"/>
        <v>856</v>
      </c>
      <c r="E866" s="42"/>
      <c r="F866" s="63"/>
      <c r="G866" s="51"/>
      <c r="H866" s="51"/>
      <c r="I866" s="58">
        <v>0</v>
      </c>
      <c r="J866" s="69">
        <v>0.1</v>
      </c>
      <c r="K866" s="58"/>
      <c r="L866" s="70">
        <f t="shared" si="79"/>
        <v>0</v>
      </c>
      <c r="M866" s="51"/>
      <c r="N866" s="51"/>
      <c r="O866" s="7"/>
      <c r="P866" s="101">
        <f t="shared" si="83"/>
        <v>856</v>
      </c>
      <c r="Q866" s="119" cm="1">
        <f t="array" aca="1" ref="Q866" ca="1">IF($J866=INDIRECT(ADDRESS(ROW(),MATCH("税率",$8:$8,0),2)),$L866-INDIRECT(ADDRESS(ROW(),MATCH("計算後税抜対象外",$8:$8,0),2))-INDIRECT(ADDRESS(ROW(),MATCH("税抜き対象外",$8:$8,0),2))-INDIRECT(ADDRESS(ROW(),MATCH("税抜確認額",$8:$8,0),2)),ROUNDDOWN(($I866-$K866)/(1+INDIRECT(ADDRESS(ROW(),MATCH("税率",$8:$8,0),2))),0)-INDIRECT(ADDRESS(ROW(),MATCH("計算後税抜対象外",$8:$8,0),2))-INDIRECT(ADDRESS(ROW(),MATCH("税抜き対象外",$8:$8,0),2))-INDIRECT(ADDRESS(ROW(),MATCH("税抜確認額",$8:$8,0),)))</f>
        <v>0</v>
      </c>
      <c r="R866" s="120">
        <v>0.1</v>
      </c>
      <c r="S866" s="125"/>
      <c r="T866" s="125"/>
      <c r="U866" s="125"/>
      <c r="V866" s="122"/>
      <c r="W866" s="124">
        <f ca="1"/>
        <v>0</v>
      </c>
      <c r="X866" s="124">
        <f ca="1"/>
        <v>0</v>
      </c>
      <c r="Y866" s="124">
        <f ca="1"/>
        <v>0</v>
      </c>
      <c r="AD866">
        <f t="shared" si="80"/>
        <v>0</v>
      </c>
      <c r="AE866">
        <f t="shared" si="81"/>
        <v>0</v>
      </c>
      <c r="AF866">
        <f t="shared" si="82"/>
        <v>0</v>
      </c>
    </row>
    <row r="867" spans="3:32" hidden="1" outlineLevel="1">
      <c r="C867" s="13" t="s">
        <v>37</v>
      </c>
      <c r="D867" s="49">
        <f t="shared" si="78"/>
        <v>857</v>
      </c>
      <c r="E867" s="42"/>
      <c r="F867" s="63"/>
      <c r="G867" s="51"/>
      <c r="H867" s="51"/>
      <c r="I867" s="58">
        <v>0</v>
      </c>
      <c r="J867" s="69">
        <v>0.1</v>
      </c>
      <c r="K867" s="58"/>
      <c r="L867" s="70">
        <f t="shared" si="79"/>
        <v>0</v>
      </c>
      <c r="M867" s="51"/>
      <c r="N867" s="51"/>
      <c r="O867" s="7"/>
      <c r="P867" s="101">
        <f t="shared" si="83"/>
        <v>857</v>
      </c>
      <c r="Q867" s="119" cm="1">
        <f t="array" aca="1" ref="Q867" ca="1">IF($J867=INDIRECT(ADDRESS(ROW(),MATCH("税率",$8:$8,0),2)),$L867-INDIRECT(ADDRESS(ROW(),MATCH("計算後税抜対象外",$8:$8,0),2))-INDIRECT(ADDRESS(ROW(),MATCH("税抜き対象外",$8:$8,0),2))-INDIRECT(ADDRESS(ROW(),MATCH("税抜確認額",$8:$8,0),2)),ROUNDDOWN(($I867-$K867)/(1+INDIRECT(ADDRESS(ROW(),MATCH("税率",$8:$8,0),2))),0)-INDIRECT(ADDRESS(ROW(),MATCH("計算後税抜対象外",$8:$8,0),2))-INDIRECT(ADDRESS(ROW(),MATCH("税抜き対象外",$8:$8,0),2))-INDIRECT(ADDRESS(ROW(),MATCH("税抜確認額",$8:$8,0),)))</f>
        <v>0</v>
      </c>
      <c r="R867" s="120">
        <v>0.1</v>
      </c>
      <c r="S867" s="125"/>
      <c r="T867" s="125"/>
      <c r="U867" s="125"/>
      <c r="V867" s="122"/>
      <c r="W867" s="124">
        <f ca="1"/>
        <v>0</v>
      </c>
      <c r="X867" s="124">
        <f ca="1"/>
        <v>0</v>
      </c>
      <c r="Y867" s="124">
        <f ca="1"/>
        <v>0</v>
      </c>
      <c r="AD867">
        <f t="shared" si="80"/>
        <v>0</v>
      </c>
      <c r="AE867">
        <f t="shared" si="81"/>
        <v>0</v>
      </c>
      <c r="AF867">
        <f t="shared" si="82"/>
        <v>0</v>
      </c>
    </row>
    <row r="868" spans="3:32" hidden="1" outlineLevel="1">
      <c r="C868" s="13" t="s">
        <v>37</v>
      </c>
      <c r="D868" s="49">
        <f t="shared" si="78"/>
        <v>858</v>
      </c>
      <c r="E868" s="42"/>
      <c r="F868" s="63"/>
      <c r="G868" s="51"/>
      <c r="H868" s="51"/>
      <c r="I868" s="58">
        <v>0</v>
      </c>
      <c r="J868" s="69">
        <v>0.1</v>
      </c>
      <c r="K868" s="58"/>
      <c r="L868" s="70">
        <f t="shared" si="79"/>
        <v>0</v>
      </c>
      <c r="M868" s="51"/>
      <c r="N868" s="51"/>
      <c r="O868" s="7"/>
      <c r="P868" s="101">
        <f t="shared" si="83"/>
        <v>858</v>
      </c>
      <c r="Q868" s="119" cm="1">
        <f t="array" aca="1" ref="Q868" ca="1">IF($J868=INDIRECT(ADDRESS(ROW(),MATCH("税率",$8:$8,0),2)),$L868-INDIRECT(ADDRESS(ROW(),MATCH("計算後税抜対象外",$8:$8,0),2))-INDIRECT(ADDRESS(ROW(),MATCH("税抜き対象外",$8:$8,0),2))-INDIRECT(ADDRESS(ROW(),MATCH("税抜確認額",$8:$8,0),2)),ROUNDDOWN(($I868-$K868)/(1+INDIRECT(ADDRESS(ROW(),MATCH("税率",$8:$8,0),2))),0)-INDIRECT(ADDRESS(ROW(),MATCH("計算後税抜対象外",$8:$8,0),2))-INDIRECT(ADDRESS(ROW(),MATCH("税抜き対象外",$8:$8,0),2))-INDIRECT(ADDRESS(ROW(),MATCH("税抜確認額",$8:$8,0),)))</f>
        <v>0</v>
      </c>
      <c r="R868" s="120">
        <v>0.1</v>
      </c>
      <c r="S868" s="125"/>
      <c r="T868" s="125"/>
      <c r="U868" s="125"/>
      <c r="V868" s="122"/>
      <c r="W868" s="124">
        <f ca="1"/>
        <v>0</v>
      </c>
      <c r="X868" s="124">
        <f ca="1"/>
        <v>0</v>
      </c>
      <c r="Y868" s="124">
        <f ca="1"/>
        <v>0</v>
      </c>
      <c r="AD868">
        <f t="shared" si="80"/>
        <v>0</v>
      </c>
      <c r="AE868">
        <f t="shared" si="81"/>
        <v>0</v>
      </c>
      <c r="AF868">
        <f t="shared" si="82"/>
        <v>0</v>
      </c>
    </row>
    <row r="869" spans="3:32" hidden="1" outlineLevel="1">
      <c r="C869" s="13" t="s">
        <v>37</v>
      </c>
      <c r="D869" s="49">
        <f t="shared" si="78"/>
        <v>859</v>
      </c>
      <c r="E869" s="42"/>
      <c r="F869" s="63"/>
      <c r="G869" s="51"/>
      <c r="H869" s="51"/>
      <c r="I869" s="58">
        <v>0</v>
      </c>
      <c r="J869" s="69">
        <v>0.1</v>
      </c>
      <c r="K869" s="58"/>
      <c r="L869" s="70">
        <f t="shared" si="79"/>
        <v>0</v>
      </c>
      <c r="M869" s="51"/>
      <c r="N869" s="51"/>
      <c r="O869" s="7"/>
      <c r="P869" s="101">
        <f t="shared" si="83"/>
        <v>859</v>
      </c>
      <c r="Q869" s="119" cm="1">
        <f t="array" aca="1" ref="Q869" ca="1">IF($J869=INDIRECT(ADDRESS(ROW(),MATCH("税率",$8:$8,0),2)),$L869-INDIRECT(ADDRESS(ROW(),MATCH("計算後税抜対象外",$8:$8,0),2))-INDIRECT(ADDRESS(ROW(),MATCH("税抜き対象外",$8:$8,0),2))-INDIRECT(ADDRESS(ROW(),MATCH("税抜確認額",$8:$8,0),2)),ROUNDDOWN(($I869-$K869)/(1+INDIRECT(ADDRESS(ROW(),MATCH("税率",$8:$8,0),2))),0)-INDIRECT(ADDRESS(ROW(),MATCH("計算後税抜対象外",$8:$8,0),2))-INDIRECT(ADDRESS(ROW(),MATCH("税抜き対象外",$8:$8,0),2))-INDIRECT(ADDRESS(ROW(),MATCH("税抜確認額",$8:$8,0),)))</f>
        <v>0</v>
      </c>
      <c r="R869" s="120">
        <v>0.1</v>
      </c>
      <c r="S869" s="125"/>
      <c r="T869" s="125"/>
      <c r="U869" s="125"/>
      <c r="V869" s="122"/>
      <c r="W869" s="124">
        <f ca="1"/>
        <v>0</v>
      </c>
      <c r="X869" s="124">
        <f ca="1"/>
        <v>0</v>
      </c>
      <c r="Y869" s="124">
        <f ca="1"/>
        <v>0</v>
      </c>
      <c r="AD869">
        <f t="shared" si="80"/>
        <v>0</v>
      </c>
      <c r="AE869">
        <f t="shared" si="81"/>
        <v>0</v>
      </c>
      <c r="AF869">
        <f t="shared" si="82"/>
        <v>0</v>
      </c>
    </row>
    <row r="870" spans="3:32" hidden="1" outlineLevel="1">
      <c r="C870" s="13" t="s">
        <v>37</v>
      </c>
      <c r="D870" s="49">
        <f t="shared" si="78"/>
        <v>860</v>
      </c>
      <c r="E870" s="42"/>
      <c r="F870" s="63"/>
      <c r="G870" s="51"/>
      <c r="H870" s="51"/>
      <c r="I870" s="58">
        <v>0</v>
      </c>
      <c r="J870" s="69">
        <v>0.1</v>
      </c>
      <c r="K870" s="58"/>
      <c r="L870" s="70">
        <f t="shared" si="79"/>
        <v>0</v>
      </c>
      <c r="M870" s="51"/>
      <c r="N870" s="51"/>
      <c r="O870" s="7"/>
      <c r="P870" s="101">
        <f t="shared" si="83"/>
        <v>860</v>
      </c>
      <c r="Q870" s="119" cm="1">
        <f t="array" aca="1" ref="Q870" ca="1">IF($J870=INDIRECT(ADDRESS(ROW(),MATCH("税率",$8:$8,0),2)),$L870-INDIRECT(ADDRESS(ROW(),MATCH("計算後税抜対象外",$8:$8,0),2))-INDIRECT(ADDRESS(ROW(),MATCH("税抜き対象外",$8:$8,0),2))-INDIRECT(ADDRESS(ROW(),MATCH("税抜確認額",$8:$8,0),2)),ROUNDDOWN(($I870-$K870)/(1+INDIRECT(ADDRESS(ROW(),MATCH("税率",$8:$8,0),2))),0)-INDIRECT(ADDRESS(ROW(),MATCH("計算後税抜対象外",$8:$8,0),2))-INDIRECT(ADDRESS(ROW(),MATCH("税抜き対象外",$8:$8,0),2))-INDIRECT(ADDRESS(ROW(),MATCH("税抜確認額",$8:$8,0),)))</f>
        <v>0</v>
      </c>
      <c r="R870" s="120">
        <v>0.1</v>
      </c>
      <c r="S870" s="125"/>
      <c r="T870" s="125"/>
      <c r="U870" s="125"/>
      <c r="V870" s="122"/>
      <c r="W870" s="124">
        <f ca="1"/>
        <v>0</v>
      </c>
      <c r="X870" s="124">
        <f ca="1"/>
        <v>0</v>
      </c>
      <c r="Y870" s="124">
        <f ca="1"/>
        <v>0</v>
      </c>
      <c r="AD870">
        <f t="shared" si="80"/>
        <v>0</v>
      </c>
      <c r="AE870">
        <f t="shared" si="81"/>
        <v>0</v>
      </c>
      <c r="AF870">
        <f t="shared" si="82"/>
        <v>0</v>
      </c>
    </row>
    <row r="871" spans="3:32" hidden="1" outlineLevel="1">
      <c r="C871" s="13" t="s">
        <v>37</v>
      </c>
      <c r="D871" s="49">
        <f t="shared" si="78"/>
        <v>861</v>
      </c>
      <c r="E871" s="42"/>
      <c r="F871" s="63"/>
      <c r="G871" s="51"/>
      <c r="H871" s="51"/>
      <c r="I871" s="58">
        <v>0</v>
      </c>
      <c r="J871" s="69">
        <v>0.1</v>
      </c>
      <c r="K871" s="58"/>
      <c r="L871" s="70">
        <f t="shared" si="79"/>
        <v>0</v>
      </c>
      <c r="M871" s="51"/>
      <c r="N871" s="51"/>
      <c r="O871" s="7"/>
      <c r="P871" s="101">
        <f t="shared" si="83"/>
        <v>861</v>
      </c>
      <c r="Q871" s="119" cm="1">
        <f t="array" aca="1" ref="Q871" ca="1">IF($J871=INDIRECT(ADDRESS(ROW(),MATCH("税率",$8:$8,0),2)),$L871-INDIRECT(ADDRESS(ROW(),MATCH("計算後税抜対象外",$8:$8,0),2))-INDIRECT(ADDRESS(ROW(),MATCH("税抜き対象外",$8:$8,0),2))-INDIRECT(ADDRESS(ROW(),MATCH("税抜確認額",$8:$8,0),2)),ROUNDDOWN(($I871-$K871)/(1+INDIRECT(ADDRESS(ROW(),MATCH("税率",$8:$8,0),2))),0)-INDIRECT(ADDRESS(ROW(),MATCH("計算後税抜対象外",$8:$8,0),2))-INDIRECT(ADDRESS(ROW(),MATCH("税抜き対象外",$8:$8,0),2))-INDIRECT(ADDRESS(ROW(),MATCH("税抜確認額",$8:$8,0),)))</f>
        <v>0</v>
      </c>
      <c r="R871" s="120">
        <v>0.1</v>
      </c>
      <c r="S871" s="125"/>
      <c r="T871" s="125"/>
      <c r="U871" s="125"/>
      <c r="V871" s="122"/>
      <c r="W871" s="124">
        <f ca="1"/>
        <v>0</v>
      </c>
      <c r="X871" s="124">
        <f ca="1"/>
        <v>0</v>
      </c>
      <c r="Y871" s="124">
        <f ca="1"/>
        <v>0</v>
      </c>
      <c r="AD871">
        <f t="shared" si="80"/>
        <v>0</v>
      </c>
      <c r="AE871">
        <f t="shared" si="81"/>
        <v>0</v>
      </c>
      <c r="AF871">
        <f t="shared" si="82"/>
        <v>0</v>
      </c>
    </row>
    <row r="872" spans="3:32" hidden="1" outlineLevel="1">
      <c r="C872" s="13" t="s">
        <v>37</v>
      </c>
      <c r="D872" s="49">
        <f t="shared" si="78"/>
        <v>862</v>
      </c>
      <c r="E872" s="42"/>
      <c r="F872" s="63"/>
      <c r="G872" s="51"/>
      <c r="H872" s="51"/>
      <c r="I872" s="58">
        <v>0</v>
      </c>
      <c r="J872" s="69">
        <v>0.1</v>
      </c>
      <c r="K872" s="58"/>
      <c r="L872" s="70">
        <f t="shared" si="79"/>
        <v>0</v>
      </c>
      <c r="M872" s="51"/>
      <c r="N872" s="51"/>
      <c r="O872" s="7"/>
      <c r="P872" s="101">
        <f t="shared" si="83"/>
        <v>862</v>
      </c>
      <c r="Q872" s="119" cm="1">
        <f t="array" aca="1" ref="Q872" ca="1">IF($J872=INDIRECT(ADDRESS(ROW(),MATCH("税率",$8:$8,0),2)),$L872-INDIRECT(ADDRESS(ROW(),MATCH("計算後税抜対象外",$8:$8,0),2))-INDIRECT(ADDRESS(ROW(),MATCH("税抜き対象外",$8:$8,0),2))-INDIRECT(ADDRESS(ROW(),MATCH("税抜確認額",$8:$8,0),2)),ROUNDDOWN(($I872-$K872)/(1+INDIRECT(ADDRESS(ROW(),MATCH("税率",$8:$8,0),2))),0)-INDIRECT(ADDRESS(ROW(),MATCH("計算後税抜対象外",$8:$8,0),2))-INDIRECT(ADDRESS(ROW(),MATCH("税抜き対象外",$8:$8,0),2))-INDIRECT(ADDRESS(ROW(),MATCH("税抜確認額",$8:$8,0),)))</f>
        <v>0</v>
      </c>
      <c r="R872" s="120">
        <v>0.1</v>
      </c>
      <c r="S872" s="125"/>
      <c r="T872" s="125"/>
      <c r="U872" s="125"/>
      <c r="V872" s="122"/>
      <c r="W872" s="124">
        <f ca="1"/>
        <v>0</v>
      </c>
      <c r="X872" s="124">
        <f ca="1"/>
        <v>0</v>
      </c>
      <c r="Y872" s="124">
        <f ca="1"/>
        <v>0</v>
      </c>
      <c r="AD872">
        <f t="shared" si="80"/>
        <v>0</v>
      </c>
      <c r="AE872">
        <f t="shared" si="81"/>
        <v>0</v>
      </c>
      <c r="AF872">
        <f t="shared" si="82"/>
        <v>0</v>
      </c>
    </row>
    <row r="873" spans="3:32" hidden="1" outlineLevel="1">
      <c r="C873" s="13" t="s">
        <v>37</v>
      </c>
      <c r="D873" s="49">
        <f t="shared" si="78"/>
        <v>863</v>
      </c>
      <c r="E873" s="42"/>
      <c r="F873" s="63"/>
      <c r="G873" s="51"/>
      <c r="H873" s="51"/>
      <c r="I873" s="58">
        <v>0</v>
      </c>
      <c r="J873" s="69">
        <v>0.1</v>
      </c>
      <c r="K873" s="58"/>
      <c r="L873" s="70">
        <f t="shared" si="79"/>
        <v>0</v>
      </c>
      <c r="M873" s="51"/>
      <c r="N873" s="51"/>
      <c r="O873" s="7"/>
      <c r="P873" s="101">
        <f t="shared" si="83"/>
        <v>863</v>
      </c>
      <c r="Q873" s="119" cm="1">
        <f t="array" aca="1" ref="Q873" ca="1">IF($J873=INDIRECT(ADDRESS(ROW(),MATCH("税率",$8:$8,0),2)),$L873-INDIRECT(ADDRESS(ROW(),MATCH("計算後税抜対象外",$8:$8,0),2))-INDIRECT(ADDRESS(ROW(),MATCH("税抜き対象外",$8:$8,0),2))-INDIRECT(ADDRESS(ROW(),MATCH("税抜確認額",$8:$8,0),2)),ROUNDDOWN(($I873-$K873)/(1+INDIRECT(ADDRESS(ROW(),MATCH("税率",$8:$8,0),2))),0)-INDIRECT(ADDRESS(ROW(),MATCH("計算後税抜対象外",$8:$8,0),2))-INDIRECT(ADDRESS(ROW(),MATCH("税抜き対象外",$8:$8,0),2))-INDIRECT(ADDRESS(ROW(),MATCH("税抜確認額",$8:$8,0),)))</f>
        <v>0</v>
      </c>
      <c r="R873" s="120">
        <v>0.1</v>
      </c>
      <c r="S873" s="125"/>
      <c r="T873" s="125"/>
      <c r="U873" s="125"/>
      <c r="V873" s="122"/>
      <c r="W873" s="124">
        <f ca="1"/>
        <v>0</v>
      </c>
      <c r="X873" s="124">
        <f ca="1"/>
        <v>0</v>
      </c>
      <c r="Y873" s="124">
        <f ca="1"/>
        <v>0</v>
      </c>
      <c r="AD873">
        <f t="shared" si="80"/>
        <v>0</v>
      </c>
      <c r="AE873">
        <f t="shared" si="81"/>
        <v>0</v>
      </c>
      <c r="AF873">
        <f t="shared" si="82"/>
        <v>0</v>
      </c>
    </row>
    <row r="874" spans="3:32" hidden="1" outlineLevel="1">
      <c r="C874" s="13" t="s">
        <v>37</v>
      </c>
      <c r="D874" s="49">
        <f t="shared" si="78"/>
        <v>864</v>
      </c>
      <c r="E874" s="42"/>
      <c r="F874" s="63"/>
      <c r="G874" s="51"/>
      <c r="H874" s="51"/>
      <c r="I874" s="58">
        <v>0</v>
      </c>
      <c r="J874" s="69">
        <v>0.1</v>
      </c>
      <c r="K874" s="58"/>
      <c r="L874" s="70">
        <f t="shared" si="79"/>
        <v>0</v>
      </c>
      <c r="M874" s="51"/>
      <c r="N874" s="51"/>
      <c r="O874" s="7"/>
      <c r="P874" s="101">
        <f t="shared" si="83"/>
        <v>864</v>
      </c>
      <c r="Q874" s="119" cm="1">
        <f t="array" aca="1" ref="Q874" ca="1">IF($J874=INDIRECT(ADDRESS(ROW(),MATCH("税率",$8:$8,0),2)),$L874-INDIRECT(ADDRESS(ROW(),MATCH("計算後税抜対象外",$8:$8,0),2))-INDIRECT(ADDRESS(ROW(),MATCH("税抜き対象外",$8:$8,0),2))-INDIRECT(ADDRESS(ROW(),MATCH("税抜確認額",$8:$8,0),2)),ROUNDDOWN(($I874-$K874)/(1+INDIRECT(ADDRESS(ROW(),MATCH("税率",$8:$8,0),2))),0)-INDIRECT(ADDRESS(ROW(),MATCH("計算後税抜対象外",$8:$8,0),2))-INDIRECT(ADDRESS(ROW(),MATCH("税抜き対象外",$8:$8,0),2))-INDIRECT(ADDRESS(ROW(),MATCH("税抜確認額",$8:$8,0),)))</f>
        <v>0</v>
      </c>
      <c r="R874" s="120">
        <v>0.1</v>
      </c>
      <c r="S874" s="125"/>
      <c r="T874" s="125"/>
      <c r="U874" s="125"/>
      <c r="V874" s="122"/>
      <c r="W874" s="124">
        <f ca="1"/>
        <v>0</v>
      </c>
      <c r="X874" s="124">
        <f ca="1"/>
        <v>0</v>
      </c>
      <c r="Y874" s="124">
        <f ca="1"/>
        <v>0</v>
      </c>
      <c r="AD874">
        <f t="shared" si="80"/>
        <v>0</v>
      </c>
      <c r="AE874">
        <f t="shared" si="81"/>
        <v>0</v>
      </c>
      <c r="AF874">
        <f t="shared" si="82"/>
        <v>0</v>
      </c>
    </row>
    <row r="875" spans="3:32" hidden="1" outlineLevel="1">
      <c r="C875" s="13" t="s">
        <v>37</v>
      </c>
      <c r="D875" s="49">
        <f t="shared" si="78"/>
        <v>865</v>
      </c>
      <c r="E875" s="42"/>
      <c r="F875" s="63"/>
      <c r="G875" s="51"/>
      <c r="H875" s="51"/>
      <c r="I875" s="58">
        <v>0</v>
      </c>
      <c r="J875" s="69">
        <v>0.1</v>
      </c>
      <c r="K875" s="58"/>
      <c r="L875" s="70">
        <f t="shared" si="79"/>
        <v>0</v>
      </c>
      <c r="M875" s="51"/>
      <c r="N875" s="51"/>
      <c r="O875" s="7"/>
      <c r="P875" s="101">
        <f t="shared" si="83"/>
        <v>865</v>
      </c>
      <c r="Q875" s="119" cm="1">
        <f t="array" aca="1" ref="Q875" ca="1">IF($J875=INDIRECT(ADDRESS(ROW(),MATCH("税率",$8:$8,0),2)),$L875-INDIRECT(ADDRESS(ROW(),MATCH("計算後税抜対象外",$8:$8,0),2))-INDIRECT(ADDRESS(ROW(),MATCH("税抜き対象外",$8:$8,0),2))-INDIRECT(ADDRESS(ROW(),MATCH("税抜確認額",$8:$8,0),2)),ROUNDDOWN(($I875-$K875)/(1+INDIRECT(ADDRESS(ROW(),MATCH("税率",$8:$8,0),2))),0)-INDIRECT(ADDRESS(ROW(),MATCH("計算後税抜対象外",$8:$8,0),2))-INDIRECT(ADDRESS(ROW(),MATCH("税抜き対象外",$8:$8,0),2))-INDIRECT(ADDRESS(ROW(),MATCH("税抜確認額",$8:$8,0),)))</f>
        <v>0</v>
      </c>
      <c r="R875" s="120">
        <v>0.1</v>
      </c>
      <c r="S875" s="125"/>
      <c r="T875" s="125"/>
      <c r="U875" s="125"/>
      <c r="V875" s="122"/>
      <c r="W875" s="124">
        <f ca="1"/>
        <v>0</v>
      </c>
      <c r="X875" s="124">
        <f ca="1"/>
        <v>0</v>
      </c>
      <c r="Y875" s="124">
        <f ca="1"/>
        <v>0</v>
      </c>
      <c r="AD875">
        <f t="shared" si="80"/>
        <v>0</v>
      </c>
      <c r="AE875">
        <f t="shared" si="81"/>
        <v>0</v>
      </c>
      <c r="AF875">
        <f t="shared" si="82"/>
        <v>0</v>
      </c>
    </row>
    <row r="876" spans="3:32" hidden="1" outlineLevel="1">
      <c r="C876" s="13" t="s">
        <v>37</v>
      </c>
      <c r="D876" s="49">
        <f t="shared" si="78"/>
        <v>866</v>
      </c>
      <c r="E876" s="42"/>
      <c r="F876" s="63"/>
      <c r="G876" s="51"/>
      <c r="H876" s="51"/>
      <c r="I876" s="58">
        <v>0</v>
      </c>
      <c r="J876" s="69">
        <v>0.1</v>
      </c>
      <c r="K876" s="58"/>
      <c r="L876" s="70">
        <f t="shared" si="79"/>
        <v>0</v>
      </c>
      <c r="M876" s="51"/>
      <c r="N876" s="51"/>
      <c r="O876" s="7"/>
      <c r="P876" s="101">
        <f t="shared" si="83"/>
        <v>866</v>
      </c>
      <c r="Q876" s="119" cm="1">
        <f t="array" aca="1" ref="Q876" ca="1">IF($J876=INDIRECT(ADDRESS(ROW(),MATCH("税率",$8:$8,0),2)),$L876-INDIRECT(ADDRESS(ROW(),MATCH("計算後税抜対象外",$8:$8,0),2))-INDIRECT(ADDRESS(ROW(),MATCH("税抜き対象外",$8:$8,0),2))-INDIRECT(ADDRESS(ROW(),MATCH("税抜確認額",$8:$8,0),2)),ROUNDDOWN(($I876-$K876)/(1+INDIRECT(ADDRESS(ROW(),MATCH("税率",$8:$8,0),2))),0)-INDIRECT(ADDRESS(ROW(),MATCH("計算後税抜対象外",$8:$8,0),2))-INDIRECT(ADDRESS(ROW(),MATCH("税抜き対象外",$8:$8,0),2))-INDIRECT(ADDRESS(ROW(),MATCH("税抜確認額",$8:$8,0),)))</f>
        <v>0</v>
      </c>
      <c r="R876" s="120">
        <v>0.1</v>
      </c>
      <c r="S876" s="125"/>
      <c r="T876" s="125"/>
      <c r="U876" s="125"/>
      <c r="V876" s="122"/>
      <c r="W876" s="124">
        <f ca="1"/>
        <v>0</v>
      </c>
      <c r="X876" s="124">
        <f ca="1"/>
        <v>0</v>
      </c>
      <c r="Y876" s="124">
        <f ca="1"/>
        <v>0</v>
      </c>
      <c r="AD876">
        <f t="shared" si="80"/>
        <v>0</v>
      </c>
      <c r="AE876">
        <f t="shared" si="81"/>
        <v>0</v>
      </c>
      <c r="AF876">
        <f t="shared" si="82"/>
        <v>0</v>
      </c>
    </row>
    <row r="877" spans="3:32" hidden="1" outlineLevel="1">
      <c r="C877" s="13" t="s">
        <v>37</v>
      </c>
      <c r="D877" s="49">
        <f t="shared" si="78"/>
        <v>867</v>
      </c>
      <c r="E877" s="42"/>
      <c r="F877" s="63"/>
      <c r="G877" s="51"/>
      <c r="H877" s="51"/>
      <c r="I877" s="58">
        <v>0</v>
      </c>
      <c r="J877" s="69">
        <v>0.1</v>
      </c>
      <c r="K877" s="58"/>
      <c r="L877" s="70">
        <f t="shared" si="79"/>
        <v>0</v>
      </c>
      <c r="M877" s="51"/>
      <c r="N877" s="51"/>
      <c r="O877" s="7"/>
      <c r="P877" s="101">
        <f t="shared" si="83"/>
        <v>867</v>
      </c>
      <c r="Q877" s="119" cm="1">
        <f t="array" aca="1" ref="Q877" ca="1">IF($J877=INDIRECT(ADDRESS(ROW(),MATCH("税率",$8:$8,0),2)),$L877-INDIRECT(ADDRESS(ROW(),MATCH("計算後税抜対象外",$8:$8,0),2))-INDIRECT(ADDRESS(ROW(),MATCH("税抜き対象外",$8:$8,0),2))-INDIRECT(ADDRESS(ROW(),MATCH("税抜確認額",$8:$8,0),2)),ROUNDDOWN(($I877-$K877)/(1+INDIRECT(ADDRESS(ROW(),MATCH("税率",$8:$8,0),2))),0)-INDIRECT(ADDRESS(ROW(),MATCH("計算後税抜対象外",$8:$8,0),2))-INDIRECT(ADDRESS(ROW(),MATCH("税抜き対象外",$8:$8,0),2))-INDIRECT(ADDRESS(ROW(),MATCH("税抜確認額",$8:$8,0),)))</f>
        <v>0</v>
      </c>
      <c r="R877" s="120">
        <v>0.1</v>
      </c>
      <c r="S877" s="125"/>
      <c r="T877" s="125"/>
      <c r="U877" s="125"/>
      <c r="V877" s="122"/>
      <c r="W877" s="124">
        <f ca="1"/>
        <v>0</v>
      </c>
      <c r="X877" s="124">
        <f ca="1"/>
        <v>0</v>
      </c>
      <c r="Y877" s="124">
        <f ca="1"/>
        <v>0</v>
      </c>
      <c r="AD877">
        <f t="shared" si="80"/>
        <v>0</v>
      </c>
      <c r="AE877">
        <f t="shared" si="81"/>
        <v>0</v>
      </c>
      <c r="AF877">
        <f t="shared" si="82"/>
        <v>0</v>
      </c>
    </row>
    <row r="878" spans="3:32" hidden="1" outlineLevel="1">
      <c r="C878" s="13" t="s">
        <v>37</v>
      </c>
      <c r="D878" s="49">
        <f t="shared" si="78"/>
        <v>868</v>
      </c>
      <c r="E878" s="42"/>
      <c r="F878" s="63"/>
      <c r="G878" s="51"/>
      <c r="H878" s="51"/>
      <c r="I878" s="58">
        <v>0</v>
      </c>
      <c r="J878" s="69">
        <v>0.1</v>
      </c>
      <c r="K878" s="58"/>
      <c r="L878" s="70">
        <f t="shared" si="79"/>
        <v>0</v>
      </c>
      <c r="M878" s="51"/>
      <c r="N878" s="51"/>
      <c r="O878" s="7"/>
      <c r="P878" s="101">
        <f t="shared" si="83"/>
        <v>868</v>
      </c>
      <c r="Q878" s="119" cm="1">
        <f t="array" aca="1" ref="Q878" ca="1">IF($J878=INDIRECT(ADDRESS(ROW(),MATCH("税率",$8:$8,0),2)),$L878-INDIRECT(ADDRESS(ROW(),MATCH("計算後税抜対象外",$8:$8,0),2))-INDIRECT(ADDRESS(ROW(),MATCH("税抜き対象外",$8:$8,0),2))-INDIRECT(ADDRESS(ROW(),MATCH("税抜確認額",$8:$8,0),2)),ROUNDDOWN(($I878-$K878)/(1+INDIRECT(ADDRESS(ROW(),MATCH("税率",$8:$8,0),2))),0)-INDIRECT(ADDRESS(ROW(),MATCH("計算後税抜対象外",$8:$8,0),2))-INDIRECT(ADDRESS(ROW(),MATCH("税抜き対象外",$8:$8,0),2))-INDIRECT(ADDRESS(ROW(),MATCH("税抜確認額",$8:$8,0),)))</f>
        <v>0</v>
      </c>
      <c r="R878" s="120">
        <v>0.1</v>
      </c>
      <c r="S878" s="125"/>
      <c r="T878" s="125"/>
      <c r="U878" s="125"/>
      <c r="V878" s="122"/>
      <c r="W878" s="124">
        <f ca="1"/>
        <v>0</v>
      </c>
      <c r="X878" s="124">
        <f ca="1"/>
        <v>0</v>
      </c>
      <c r="Y878" s="124">
        <f ca="1"/>
        <v>0</v>
      </c>
      <c r="AD878">
        <f t="shared" si="80"/>
        <v>0</v>
      </c>
      <c r="AE878">
        <f t="shared" si="81"/>
        <v>0</v>
      </c>
      <c r="AF878">
        <f t="shared" si="82"/>
        <v>0</v>
      </c>
    </row>
    <row r="879" spans="3:32" hidden="1" outlineLevel="1">
      <c r="C879" s="13" t="s">
        <v>37</v>
      </c>
      <c r="D879" s="49">
        <f t="shared" si="78"/>
        <v>869</v>
      </c>
      <c r="E879" s="42"/>
      <c r="F879" s="63"/>
      <c r="G879" s="51"/>
      <c r="H879" s="51"/>
      <c r="I879" s="58">
        <v>0</v>
      </c>
      <c r="J879" s="69">
        <v>0.1</v>
      </c>
      <c r="K879" s="58"/>
      <c r="L879" s="70">
        <f t="shared" si="79"/>
        <v>0</v>
      </c>
      <c r="M879" s="51"/>
      <c r="N879" s="51"/>
      <c r="O879" s="7"/>
      <c r="P879" s="101">
        <f t="shared" si="83"/>
        <v>869</v>
      </c>
      <c r="Q879" s="119" cm="1">
        <f t="array" aca="1" ref="Q879" ca="1">IF($J879=INDIRECT(ADDRESS(ROW(),MATCH("税率",$8:$8,0),2)),$L879-INDIRECT(ADDRESS(ROW(),MATCH("計算後税抜対象外",$8:$8,0),2))-INDIRECT(ADDRESS(ROW(),MATCH("税抜き対象外",$8:$8,0),2))-INDIRECT(ADDRESS(ROW(),MATCH("税抜確認額",$8:$8,0),2)),ROUNDDOWN(($I879-$K879)/(1+INDIRECT(ADDRESS(ROW(),MATCH("税率",$8:$8,0),2))),0)-INDIRECT(ADDRESS(ROW(),MATCH("計算後税抜対象外",$8:$8,0),2))-INDIRECT(ADDRESS(ROW(),MATCH("税抜き対象外",$8:$8,0),2))-INDIRECT(ADDRESS(ROW(),MATCH("税抜確認額",$8:$8,0),)))</f>
        <v>0</v>
      </c>
      <c r="R879" s="120">
        <v>0.1</v>
      </c>
      <c r="S879" s="125"/>
      <c r="T879" s="125"/>
      <c r="U879" s="125"/>
      <c r="V879" s="122"/>
      <c r="W879" s="124">
        <f ca="1"/>
        <v>0</v>
      </c>
      <c r="X879" s="124">
        <f ca="1"/>
        <v>0</v>
      </c>
      <c r="Y879" s="124">
        <f ca="1"/>
        <v>0</v>
      </c>
      <c r="AD879">
        <f t="shared" si="80"/>
        <v>0</v>
      </c>
      <c r="AE879">
        <f t="shared" si="81"/>
        <v>0</v>
      </c>
      <c r="AF879">
        <f t="shared" si="82"/>
        <v>0</v>
      </c>
    </row>
    <row r="880" spans="3:32" hidden="1" outlineLevel="1">
      <c r="C880" s="13" t="s">
        <v>37</v>
      </c>
      <c r="D880" s="49">
        <f t="shared" si="78"/>
        <v>870</v>
      </c>
      <c r="E880" s="42"/>
      <c r="F880" s="63"/>
      <c r="G880" s="51"/>
      <c r="H880" s="51"/>
      <c r="I880" s="58">
        <v>0</v>
      </c>
      <c r="J880" s="69">
        <v>0.1</v>
      </c>
      <c r="K880" s="58"/>
      <c r="L880" s="70">
        <f t="shared" si="79"/>
        <v>0</v>
      </c>
      <c r="M880" s="51"/>
      <c r="N880" s="51"/>
      <c r="O880" s="7"/>
      <c r="P880" s="101">
        <f t="shared" si="83"/>
        <v>870</v>
      </c>
      <c r="Q880" s="119" cm="1">
        <f t="array" aca="1" ref="Q880" ca="1">IF($J880=INDIRECT(ADDRESS(ROW(),MATCH("税率",$8:$8,0),2)),$L880-INDIRECT(ADDRESS(ROW(),MATCH("計算後税抜対象外",$8:$8,0),2))-INDIRECT(ADDRESS(ROW(),MATCH("税抜き対象外",$8:$8,0),2))-INDIRECT(ADDRESS(ROW(),MATCH("税抜確認額",$8:$8,0),2)),ROUNDDOWN(($I880-$K880)/(1+INDIRECT(ADDRESS(ROW(),MATCH("税率",$8:$8,0),2))),0)-INDIRECT(ADDRESS(ROW(),MATCH("計算後税抜対象外",$8:$8,0),2))-INDIRECT(ADDRESS(ROW(),MATCH("税抜き対象外",$8:$8,0),2))-INDIRECT(ADDRESS(ROW(),MATCH("税抜確認額",$8:$8,0),)))</f>
        <v>0</v>
      </c>
      <c r="R880" s="120">
        <v>0.1</v>
      </c>
      <c r="S880" s="125"/>
      <c r="T880" s="125"/>
      <c r="U880" s="125"/>
      <c r="V880" s="122"/>
      <c r="W880" s="124">
        <f ca="1"/>
        <v>0</v>
      </c>
      <c r="X880" s="124">
        <f ca="1"/>
        <v>0</v>
      </c>
      <c r="Y880" s="124">
        <f ca="1"/>
        <v>0</v>
      </c>
      <c r="AD880">
        <f t="shared" si="80"/>
        <v>0</v>
      </c>
      <c r="AE880">
        <f t="shared" si="81"/>
        <v>0</v>
      </c>
      <c r="AF880">
        <f t="shared" si="82"/>
        <v>0</v>
      </c>
    </row>
    <row r="881" spans="3:32" hidden="1" outlineLevel="1">
      <c r="C881" s="13" t="s">
        <v>37</v>
      </c>
      <c r="D881" s="49">
        <f t="shared" si="78"/>
        <v>871</v>
      </c>
      <c r="E881" s="42"/>
      <c r="F881" s="63"/>
      <c r="G881" s="51"/>
      <c r="H881" s="51"/>
      <c r="I881" s="58">
        <v>0</v>
      </c>
      <c r="J881" s="69">
        <v>0.1</v>
      </c>
      <c r="K881" s="58"/>
      <c r="L881" s="70">
        <f t="shared" si="79"/>
        <v>0</v>
      </c>
      <c r="M881" s="51"/>
      <c r="N881" s="51"/>
      <c r="O881" s="7"/>
      <c r="P881" s="101">
        <f t="shared" si="83"/>
        <v>871</v>
      </c>
      <c r="Q881" s="119" cm="1">
        <f t="array" aca="1" ref="Q881" ca="1">IF($J881=INDIRECT(ADDRESS(ROW(),MATCH("税率",$8:$8,0),2)),$L881-INDIRECT(ADDRESS(ROW(),MATCH("計算後税抜対象外",$8:$8,0),2))-INDIRECT(ADDRESS(ROW(),MATCH("税抜き対象外",$8:$8,0),2))-INDIRECT(ADDRESS(ROW(),MATCH("税抜確認額",$8:$8,0),2)),ROUNDDOWN(($I881-$K881)/(1+INDIRECT(ADDRESS(ROW(),MATCH("税率",$8:$8,0),2))),0)-INDIRECT(ADDRESS(ROW(),MATCH("計算後税抜対象外",$8:$8,0),2))-INDIRECT(ADDRESS(ROW(),MATCH("税抜き対象外",$8:$8,0),2))-INDIRECT(ADDRESS(ROW(),MATCH("税抜確認額",$8:$8,0),)))</f>
        <v>0</v>
      </c>
      <c r="R881" s="120">
        <v>0.1</v>
      </c>
      <c r="S881" s="125"/>
      <c r="T881" s="125"/>
      <c r="U881" s="125"/>
      <c r="V881" s="122"/>
      <c r="W881" s="124">
        <f ca="1"/>
        <v>0</v>
      </c>
      <c r="X881" s="124">
        <f ca="1"/>
        <v>0</v>
      </c>
      <c r="Y881" s="124">
        <f ca="1"/>
        <v>0</v>
      </c>
      <c r="AD881">
        <f t="shared" si="80"/>
        <v>0</v>
      </c>
      <c r="AE881">
        <f t="shared" si="81"/>
        <v>0</v>
      </c>
      <c r="AF881">
        <f t="shared" si="82"/>
        <v>0</v>
      </c>
    </row>
    <row r="882" spans="3:32" hidden="1" outlineLevel="1">
      <c r="C882" s="13" t="s">
        <v>37</v>
      </c>
      <c r="D882" s="49">
        <f t="shared" si="78"/>
        <v>872</v>
      </c>
      <c r="E882" s="42"/>
      <c r="F882" s="63"/>
      <c r="G882" s="51"/>
      <c r="H882" s="51"/>
      <c r="I882" s="58">
        <v>0</v>
      </c>
      <c r="J882" s="69">
        <v>0.1</v>
      </c>
      <c r="K882" s="58"/>
      <c r="L882" s="70">
        <f t="shared" si="79"/>
        <v>0</v>
      </c>
      <c r="M882" s="51"/>
      <c r="N882" s="51"/>
      <c r="O882" s="7"/>
      <c r="P882" s="101">
        <f t="shared" si="83"/>
        <v>872</v>
      </c>
      <c r="Q882" s="119" cm="1">
        <f t="array" aca="1" ref="Q882" ca="1">IF($J882=INDIRECT(ADDRESS(ROW(),MATCH("税率",$8:$8,0),2)),$L882-INDIRECT(ADDRESS(ROW(),MATCH("計算後税抜対象外",$8:$8,0),2))-INDIRECT(ADDRESS(ROW(),MATCH("税抜き対象外",$8:$8,0),2))-INDIRECT(ADDRESS(ROW(),MATCH("税抜確認額",$8:$8,0),2)),ROUNDDOWN(($I882-$K882)/(1+INDIRECT(ADDRESS(ROW(),MATCH("税率",$8:$8,0),2))),0)-INDIRECT(ADDRESS(ROW(),MATCH("計算後税抜対象外",$8:$8,0),2))-INDIRECT(ADDRESS(ROW(),MATCH("税抜き対象外",$8:$8,0),2))-INDIRECT(ADDRESS(ROW(),MATCH("税抜確認額",$8:$8,0),)))</f>
        <v>0</v>
      </c>
      <c r="R882" s="120">
        <v>0.1</v>
      </c>
      <c r="S882" s="125"/>
      <c r="T882" s="125"/>
      <c r="U882" s="125"/>
      <c r="V882" s="122"/>
      <c r="W882" s="124">
        <f ca="1"/>
        <v>0</v>
      </c>
      <c r="X882" s="124">
        <f ca="1"/>
        <v>0</v>
      </c>
      <c r="Y882" s="124">
        <f ca="1"/>
        <v>0</v>
      </c>
      <c r="AD882">
        <f t="shared" si="80"/>
        <v>0</v>
      </c>
      <c r="AE882">
        <f t="shared" si="81"/>
        <v>0</v>
      </c>
      <c r="AF882">
        <f t="shared" si="82"/>
        <v>0</v>
      </c>
    </row>
    <row r="883" spans="3:32" hidden="1" outlineLevel="1">
      <c r="C883" s="13" t="s">
        <v>37</v>
      </c>
      <c r="D883" s="49">
        <f t="shared" si="78"/>
        <v>873</v>
      </c>
      <c r="E883" s="42"/>
      <c r="F883" s="63"/>
      <c r="G883" s="51"/>
      <c r="H883" s="51"/>
      <c r="I883" s="58">
        <v>0</v>
      </c>
      <c r="J883" s="69">
        <v>0.1</v>
      </c>
      <c r="K883" s="58"/>
      <c r="L883" s="70">
        <f t="shared" si="79"/>
        <v>0</v>
      </c>
      <c r="M883" s="51"/>
      <c r="N883" s="51"/>
      <c r="O883" s="7"/>
      <c r="P883" s="101">
        <f t="shared" si="83"/>
        <v>873</v>
      </c>
      <c r="Q883" s="119" cm="1">
        <f t="array" aca="1" ref="Q883" ca="1">IF($J883=INDIRECT(ADDRESS(ROW(),MATCH("税率",$8:$8,0),2)),$L883-INDIRECT(ADDRESS(ROW(),MATCH("計算後税抜対象外",$8:$8,0),2))-INDIRECT(ADDRESS(ROW(),MATCH("税抜き対象外",$8:$8,0),2))-INDIRECT(ADDRESS(ROW(),MATCH("税抜確認額",$8:$8,0),2)),ROUNDDOWN(($I883-$K883)/(1+INDIRECT(ADDRESS(ROW(),MATCH("税率",$8:$8,0),2))),0)-INDIRECT(ADDRESS(ROW(),MATCH("計算後税抜対象外",$8:$8,0),2))-INDIRECT(ADDRESS(ROW(),MATCH("税抜き対象外",$8:$8,0),2))-INDIRECT(ADDRESS(ROW(),MATCH("税抜確認額",$8:$8,0),)))</f>
        <v>0</v>
      </c>
      <c r="R883" s="120">
        <v>0.1</v>
      </c>
      <c r="S883" s="125"/>
      <c r="T883" s="125"/>
      <c r="U883" s="125"/>
      <c r="V883" s="122"/>
      <c r="W883" s="124">
        <f ca="1"/>
        <v>0</v>
      </c>
      <c r="X883" s="124">
        <f ca="1"/>
        <v>0</v>
      </c>
      <c r="Y883" s="124">
        <f ca="1"/>
        <v>0</v>
      </c>
      <c r="AD883">
        <f t="shared" si="80"/>
        <v>0</v>
      </c>
      <c r="AE883">
        <f t="shared" si="81"/>
        <v>0</v>
      </c>
      <c r="AF883">
        <f t="shared" si="82"/>
        <v>0</v>
      </c>
    </row>
    <row r="884" spans="3:32" hidden="1" outlineLevel="1">
      <c r="C884" s="13" t="s">
        <v>37</v>
      </c>
      <c r="D884" s="49">
        <f t="shared" si="78"/>
        <v>874</v>
      </c>
      <c r="E884" s="42"/>
      <c r="F884" s="63"/>
      <c r="G884" s="51"/>
      <c r="H884" s="51"/>
      <c r="I884" s="58">
        <v>0</v>
      </c>
      <c r="J884" s="69">
        <v>0.1</v>
      </c>
      <c r="K884" s="58"/>
      <c r="L884" s="70">
        <f t="shared" si="79"/>
        <v>0</v>
      </c>
      <c r="M884" s="51"/>
      <c r="N884" s="51"/>
      <c r="O884" s="7"/>
      <c r="P884" s="101">
        <f t="shared" si="83"/>
        <v>874</v>
      </c>
      <c r="Q884" s="119" cm="1">
        <f t="array" aca="1" ref="Q884" ca="1">IF($J884=INDIRECT(ADDRESS(ROW(),MATCH("税率",$8:$8,0),2)),$L884-INDIRECT(ADDRESS(ROW(),MATCH("計算後税抜対象外",$8:$8,0),2))-INDIRECT(ADDRESS(ROW(),MATCH("税抜き対象外",$8:$8,0),2))-INDIRECT(ADDRESS(ROW(),MATCH("税抜確認額",$8:$8,0),2)),ROUNDDOWN(($I884-$K884)/(1+INDIRECT(ADDRESS(ROW(),MATCH("税率",$8:$8,0),2))),0)-INDIRECT(ADDRESS(ROW(),MATCH("計算後税抜対象外",$8:$8,0),2))-INDIRECT(ADDRESS(ROW(),MATCH("税抜き対象外",$8:$8,0),2))-INDIRECT(ADDRESS(ROW(),MATCH("税抜確認額",$8:$8,0),)))</f>
        <v>0</v>
      </c>
      <c r="R884" s="120">
        <v>0.1</v>
      </c>
      <c r="S884" s="125"/>
      <c r="T884" s="125"/>
      <c r="U884" s="125"/>
      <c r="V884" s="122"/>
      <c r="W884" s="124">
        <f ca="1"/>
        <v>0</v>
      </c>
      <c r="X884" s="124">
        <f ca="1"/>
        <v>0</v>
      </c>
      <c r="Y884" s="124">
        <f ca="1"/>
        <v>0</v>
      </c>
      <c r="AD884">
        <f t="shared" si="80"/>
        <v>0</v>
      </c>
      <c r="AE884">
        <f t="shared" si="81"/>
        <v>0</v>
      </c>
      <c r="AF884">
        <f t="shared" si="82"/>
        <v>0</v>
      </c>
    </row>
    <row r="885" spans="3:32" hidden="1" outlineLevel="1">
      <c r="C885" s="13" t="s">
        <v>37</v>
      </c>
      <c r="D885" s="49">
        <f t="shared" si="78"/>
        <v>875</v>
      </c>
      <c r="E885" s="42"/>
      <c r="F885" s="63"/>
      <c r="G885" s="51"/>
      <c r="H885" s="51"/>
      <c r="I885" s="58">
        <v>0</v>
      </c>
      <c r="J885" s="69">
        <v>0.1</v>
      </c>
      <c r="K885" s="58"/>
      <c r="L885" s="70">
        <f t="shared" si="79"/>
        <v>0</v>
      </c>
      <c r="M885" s="51"/>
      <c r="N885" s="51"/>
      <c r="O885" s="7"/>
      <c r="P885" s="101">
        <f t="shared" si="83"/>
        <v>875</v>
      </c>
      <c r="Q885" s="119" cm="1">
        <f t="array" aca="1" ref="Q885" ca="1">IF($J885=INDIRECT(ADDRESS(ROW(),MATCH("税率",$8:$8,0),2)),$L885-INDIRECT(ADDRESS(ROW(),MATCH("計算後税抜対象外",$8:$8,0),2))-INDIRECT(ADDRESS(ROW(),MATCH("税抜き対象外",$8:$8,0),2))-INDIRECT(ADDRESS(ROW(),MATCH("税抜確認額",$8:$8,0),2)),ROUNDDOWN(($I885-$K885)/(1+INDIRECT(ADDRESS(ROW(),MATCH("税率",$8:$8,0),2))),0)-INDIRECT(ADDRESS(ROW(),MATCH("計算後税抜対象外",$8:$8,0),2))-INDIRECT(ADDRESS(ROW(),MATCH("税抜き対象外",$8:$8,0),2))-INDIRECT(ADDRESS(ROW(),MATCH("税抜確認額",$8:$8,0),)))</f>
        <v>0</v>
      </c>
      <c r="R885" s="120">
        <v>0.1</v>
      </c>
      <c r="S885" s="125"/>
      <c r="T885" s="125"/>
      <c r="U885" s="125"/>
      <c r="V885" s="122"/>
      <c r="W885" s="124">
        <f ca="1"/>
        <v>0</v>
      </c>
      <c r="X885" s="124">
        <f ca="1"/>
        <v>0</v>
      </c>
      <c r="Y885" s="124">
        <f ca="1"/>
        <v>0</v>
      </c>
      <c r="AD885">
        <f t="shared" si="80"/>
        <v>0</v>
      </c>
      <c r="AE885">
        <f t="shared" si="81"/>
        <v>0</v>
      </c>
      <c r="AF885">
        <f t="shared" si="82"/>
        <v>0</v>
      </c>
    </row>
    <row r="886" spans="3:32" hidden="1" outlineLevel="1">
      <c r="C886" s="13" t="s">
        <v>37</v>
      </c>
      <c r="D886" s="49">
        <f t="shared" si="78"/>
        <v>876</v>
      </c>
      <c r="E886" s="42"/>
      <c r="F886" s="63"/>
      <c r="G886" s="51"/>
      <c r="H886" s="51"/>
      <c r="I886" s="58">
        <v>0</v>
      </c>
      <c r="J886" s="69">
        <v>0.1</v>
      </c>
      <c r="K886" s="58"/>
      <c r="L886" s="70">
        <f t="shared" si="79"/>
        <v>0</v>
      </c>
      <c r="M886" s="51"/>
      <c r="N886" s="51"/>
      <c r="O886" s="7"/>
      <c r="P886" s="101">
        <f t="shared" si="83"/>
        <v>876</v>
      </c>
      <c r="Q886" s="119" cm="1">
        <f t="array" aca="1" ref="Q886" ca="1">IF($J886=INDIRECT(ADDRESS(ROW(),MATCH("税率",$8:$8,0),2)),$L886-INDIRECT(ADDRESS(ROW(),MATCH("計算後税抜対象外",$8:$8,0),2))-INDIRECT(ADDRESS(ROW(),MATCH("税抜き対象外",$8:$8,0),2))-INDIRECT(ADDRESS(ROW(),MATCH("税抜確認額",$8:$8,0),2)),ROUNDDOWN(($I886-$K886)/(1+INDIRECT(ADDRESS(ROW(),MATCH("税率",$8:$8,0),2))),0)-INDIRECT(ADDRESS(ROW(),MATCH("計算後税抜対象外",$8:$8,0),2))-INDIRECT(ADDRESS(ROW(),MATCH("税抜き対象外",$8:$8,0),2))-INDIRECT(ADDRESS(ROW(),MATCH("税抜確認額",$8:$8,0),)))</f>
        <v>0</v>
      </c>
      <c r="R886" s="120">
        <v>0.1</v>
      </c>
      <c r="S886" s="125"/>
      <c r="T886" s="125"/>
      <c r="U886" s="125"/>
      <c r="V886" s="122"/>
      <c r="W886" s="124">
        <f ca="1"/>
        <v>0</v>
      </c>
      <c r="X886" s="124">
        <f ca="1"/>
        <v>0</v>
      </c>
      <c r="Y886" s="124">
        <f ca="1"/>
        <v>0</v>
      </c>
      <c r="AD886">
        <f t="shared" si="80"/>
        <v>0</v>
      </c>
      <c r="AE886">
        <f t="shared" si="81"/>
        <v>0</v>
      </c>
      <c r="AF886">
        <f t="shared" si="82"/>
        <v>0</v>
      </c>
    </row>
    <row r="887" spans="3:32" hidden="1" outlineLevel="1">
      <c r="C887" s="13" t="s">
        <v>37</v>
      </c>
      <c r="D887" s="49">
        <f t="shared" si="78"/>
        <v>877</v>
      </c>
      <c r="E887" s="42"/>
      <c r="F887" s="63"/>
      <c r="G887" s="51"/>
      <c r="H887" s="51"/>
      <c r="I887" s="58">
        <v>0</v>
      </c>
      <c r="J887" s="69">
        <v>0.1</v>
      </c>
      <c r="K887" s="58"/>
      <c r="L887" s="70">
        <f t="shared" si="79"/>
        <v>0</v>
      </c>
      <c r="M887" s="51"/>
      <c r="N887" s="51"/>
      <c r="O887" s="7"/>
      <c r="P887" s="101">
        <f t="shared" si="83"/>
        <v>877</v>
      </c>
      <c r="Q887" s="119" cm="1">
        <f t="array" aca="1" ref="Q887" ca="1">IF($J887=INDIRECT(ADDRESS(ROW(),MATCH("税率",$8:$8,0),2)),$L887-INDIRECT(ADDRESS(ROW(),MATCH("計算後税抜対象外",$8:$8,0),2))-INDIRECT(ADDRESS(ROW(),MATCH("税抜き対象外",$8:$8,0),2))-INDIRECT(ADDRESS(ROW(),MATCH("税抜確認額",$8:$8,0),2)),ROUNDDOWN(($I887-$K887)/(1+INDIRECT(ADDRESS(ROW(),MATCH("税率",$8:$8,0),2))),0)-INDIRECT(ADDRESS(ROW(),MATCH("計算後税抜対象外",$8:$8,0),2))-INDIRECT(ADDRESS(ROW(),MATCH("税抜き対象外",$8:$8,0),2))-INDIRECT(ADDRESS(ROW(),MATCH("税抜確認額",$8:$8,0),)))</f>
        <v>0</v>
      </c>
      <c r="R887" s="120">
        <v>0.1</v>
      </c>
      <c r="S887" s="125"/>
      <c r="T887" s="125"/>
      <c r="U887" s="125"/>
      <c r="V887" s="122"/>
      <c r="W887" s="124">
        <f ca="1"/>
        <v>0</v>
      </c>
      <c r="X887" s="124">
        <f ca="1"/>
        <v>0</v>
      </c>
      <c r="Y887" s="124">
        <f ca="1"/>
        <v>0</v>
      </c>
      <c r="AD887">
        <f t="shared" si="80"/>
        <v>0</v>
      </c>
      <c r="AE887">
        <f t="shared" si="81"/>
        <v>0</v>
      </c>
      <c r="AF887">
        <f t="shared" si="82"/>
        <v>0</v>
      </c>
    </row>
    <row r="888" spans="3:32" hidden="1" outlineLevel="1">
      <c r="C888" s="13" t="s">
        <v>37</v>
      </c>
      <c r="D888" s="49">
        <f t="shared" si="78"/>
        <v>878</v>
      </c>
      <c r="E888" s="42"/>
      <c r="F888" s="63"/>
      <c r="G888" s="51"/>
      <c r="H888" s="51"/>
      <c r="I888" s="58">
        <v>0</v>
      </c>
      <c r="J888" s="69">
        <v>0.1</v>
      </c>
      <c r="K888" s="58"/>
      <c r="L888" s="70">
        <f t="shared" si="79"/>
        <v>0</v>
      </c>
      <c r="M888" s="51"/>
      <c r="N888" s="51"/>
      <c r="O888" s="7"/>
      <c r="P888" s="101">
        <f t="shared" si="83"/>
        <v>878</v>
      </c>
      <c r="Q888" s="119" cm="1">
        <f t="array" aca="1" ref="Q888" ca="1">IF($J888=INDIRECT(ADDRESS(ROW(),MATCH("税率",$8:$8,0),2)),$L888-INDIRECT(ADDRESS(ROW(),MATCH("計算後税抜対象外",$8:$8,0),2))-INDIRECT(ADDRESS(ROW(),MATCH("税抜き対象外",$8:$8,0),2))-INDIRECT(ADDRESS(ROW(),MATCH("税抜確認額",$8:$8,0),2)),ROUNDDOWN(($I888-$K888)/(1+INDIRECT(ADDRESS(ROW(),MATCH("税率",$8:$8,0),2))),0)-INDIRECT(ADDRESS(ROW(),MATCH("計算後税抜対象外",$8:$8,0),2))-INDIRECT(ADDRESS(ROW(),MATCH("税抜き対象外",$8:$8,0),2))-INDIRECT(ADDRESS(ROW(),MATCH("税抜確認額",$8:$8,0),)))</f>
        <v>0</v>
      </c>
      <c r="R888" s="120">
        <v>0.1</v>
      </c>
      <c r="S888" s="125"/>
      <c r="T888" s="125"/>
      <c r="U888" s="125"/>
      <c r="V888" s="122"/>
      <c r="W888" s="124">
        <f ca="1"/>
        <v>0</v>
      </c>
      <c r="X888" s="124">
        <f ca="1"/>
        <v>0</v>
      </c>
      <c r="Y888" s="124">
        <f ca="1"/>
        <v>0</v>
      </c>
      <c r="AD888">
        <f t="shared" si="80"/>
        <v>0</v>
      </c>
      <c r="AE888">
        <f t="shared" si="81"/>
        <v>0</v>
      </c>
      <c r="AF888">
        <f t="shared" si="82"/>
        <v>0</v>
      </c>
    </row>
    <row r="889" spans="3:32" hidden="1" outlineLevel="1">
      <c r="C889" s="13" t="s">
        <v>37</v>
      </c>
      <c r="D889" s="49">
        <f t="shared" si="78"/>
        <v>879</v>
      </c>
      <c r="E889" s="42"/>
      <c r="F889" s="63"/>
      <c r="G889" s="51"/>
      <c r="H889" s="51"/>
      <c r="I889" s="58">
        <v>0</v>
      </c>
      <c r="J889" s="69">
        <v>0.1</v>
      </c>
      <c r="K889" s="58"/>
      <c r="L889" s="70">
        <f t="shared" si="79"/>
        <v>0</v>
      </c>
      <c r="M889" s="51"/>
      <c r="N889" s="51"/>
      <c r="O889" s="7"/>
      <c r="P889" s="101">
        <f t="shared" si="83"/>
        <v>879</v>
      </c>
      <c r="Q889" s="119" cm="1">
        <f t="array" aca="1" ref="Q889" ca="1">IF($J889=INDIRECT(ADDRESS(ROW(),MATCH("税率",$8:$8,0),2)),$L889-INDIRECT(ADDRESS(ROW(),MATCH("計算後税抜対象外",$8:$8,0),2))-INDIRECT(ADDRESS(ROW(),MATCH("税抜き対象外",$8:$8,0),2))-INDIRECT(ADDRESS(ROW(),MATCH("税抜確認額",$8:$8,0),2)),ROUNDDOWN(($I889-$K889)/(1+INDIRECT(ADDRESS(ROW(),MATCH("税率",$8:$8,0),2))),0)-INDIRECT(ADDRESS(ROW(),MATCH("計算後税抜対象外",$8:$8,0),2))-INDIRECT(ADDRESS(ROW(),MATCH("税抜き対象外",$8:$8,0),2))-INDIRECT(ADDRESS(ROW(),MATCH("税抜確認額",$8:$8,0),)))</f>
        <v>0</v>
      </c>
      <c r="R889" s="120">
        <v>0.1</v>
      </c>
      <c r="S889" s="125"/>
      <c r="T889" s="125"/>
      <c r="U889" s="125"/>
      <c r="V889" s="122"/>
      <c r="W889" s="124">
        <f ca="1"/>
        <v>0</v>
      </c>
      <c r="X889" s="124">
        <f ca="1"/>
        <v>0</v>
      </c>
      <c r="Y889" s="124">
        <f ca="1"/>
        <v>0</v>
      </c>
      <c r="AD889">
        <f t="shared" si="80"/>
        <v>0</v>
      </c>
      <c r="AE889">
        <f t="shared" si="81"/>
        <v>0</v>
      </c>
      <c r="AF889">
        <f t="shared" si="82"/>
        <v>0</v>
      </c>
    </row>
    <row r="890" spans="3:32" hidden="1" outlineLevel="1">
      <c r="C890" s="13" t="s">
        <v>37</v>
      </c>
      <c r="D890" s="49">
        <f t="shared" si="78"/>
        <v>880</v>
      </c>
      <c r="E890" s="42"/>
      <c r="F890" s="63"/>
      <c r="G890" s="51"/>
      <c r="H890" s="51"/>
      <c r="I890" s="58">
        <v>0</v>
      </c>
      <c r="J890" s="69">
        <v>0.1</v>
      </c>
      <c r="K890" s="58"/>
      <c r="L890" s="70">
        <f t="shared" si="79"/>
        <v>0</v>
      </c>
      <c r="M890" s="51"/>
      <c r="N890" s="51"/>
      <c r="O890" s="7"/>
      <c r="P890" s="101">
        <f t="shared" si="83"/>
        <v>880</v>
      </c>
      <c r="Q890" s="119" cm="1">
        <f t="array" aca="1" ref="Q890" ca="1">IF($J890=INDIRECT(ADDRESS(ROW(),MATCH("税率",$8:$8,0),2)),$L890-INDIRECT(ADDRESS(ROW(),MATCH("計算後税抜対象外",$8:$8,0),2))-INDIRECT(ADDRESS(ROW(),MATCH("税抜き対象外",$8:$8,0),2))-INDIRECT(ADDRESS(ROW(),MATCH("税抜確認額",$8:$8,0),2)),ROUNDDOWN(($I890-$K890)/(1+INDIRECT(ADDRESS(ROW(),MATCH("税率",$8:$8,0),2))),0)-INDIRECT(ADDRESS(ROW(),MATCH("計算後税抜対象外",$8:$8,0),2))-INDIRECT(ADDRESS(ROW(),MATCH("税抜き対象外",$8:$8,0),2))-INDIRECT(ADDRESS(ROW(),MATCH("税抜確認額",$8:$8,0),)))</f>
        <v>0</v>
      </c>
      <c r="R890" s="120">
        <v>0.1</v>
      </c>
      <c r="S890" s="125"/>
      <c r="T890" s="125"/>
      <c r="U890" s="125"/>
      <c r="V890" s="122"/>
      <c r="W890" s="124">
        <f ca="1"/>
        <v>0</v>
      </c>
      <c r="X890" s="124">
        <f ca="1"/>
        <v>0</v>
      </c>
      <c r="Y890" s="124">
        <f ca="1"/>
        <v>0</v>
      </c>
      <c r="AD890">
        <f t="shared" si="80"/>
        <v>0</v>
      </c>
      <c r="AE890">
        <f t="shared" si="81"/>
        <v>0</v>
      </c>
      <c r="AF890">
        <f t="shared" si="82"/>
        <v>0</v>
      </c>
    </row>
    <row r="891" spans="3:32" hidden="1" outlineLevel="1">
      <c r="C891" s="13" t="s">
        <v>37</v>
      </c>
      <c r="D891" s="49">
        <f t="shared" si="78"/>
        <v>881</v>
      </c>
      <c r="E891" s="42"/>
      <c r="F891" s="63"/>
      <c r="G891" s="51"/>
      <c r="H891" s="51"/>
      <c r="I891" s="58">
        <v>0</v>
      </c>
      <c r="J891" s="69">
        <v>0.1</v>
      </c>
      <c r="K891" s="58"/>
      <c r="L891" s="70">
        <f t="shared" si="79"/>
        <v>0</v>
      </c>
      <c r="M891" s="51"/>
      <c r="N891" s="51"/>
      <c r="O891" s="7"/>
      <c r="P891" s="101">
        <f t="shared" si="83"/>
        <v>881</v>
      </c>
      <c r="Q891" s="119" cm="1">
        <f t="array" aca="1" ref="Q891" ca="1">IF($J891=INDIRECT(ADDRESS(ROW(),MATCH("税率",$8:$8,0),2)),$L891-INDIRECT(ADDRESS(ROW(),MATCH("計算後税抜対象外",$8:$8,0),2))-INDIRECT(ADDRESS(ROW(),MATCH("税抜き対象外",$8:$8,0),2))-INDIRECT(ADDRESS(ROW(),MATCH("税抜確認額",$8:$8,0),2)),ROUNDDOWN(($I891-$K891)/(1+INDIRECT(ADDRESS(ROW(),MATCH("税率",$8:$8,0),2))),0)-INDIRECT(ADDRESS(ROW(),MATCH("計算後税抜対象外",$8:$8,0),2))-INDIRECT(ADDRESS(ROW(),MATCH("税抜き対象外",$8:$8,0),2))-INDIRECT(ADDRESS(ROW(),MATCH("税抜確認額",$8:$8,0),)))</f>
        <v>0</v>
      </c>
      <c r="R891" s="120">
        <v>0.1</v>
      </c>
      <c r="S891" s="125"/>
      <c r="T891" s="125"/>
      <c r="U891" s="125"/>
      <c r="V891" s="122"/>
      <c r="W891" s="124">
        <f ca="1"/>
        <v>0</v>
      </c>
      <c r="X891" s="124">
        <f ca="1"/>
        <v>0</v>
      </c>
      <c r="Y891" s="124">
        <f ca="1"/>
        <v>0</v>
      </c>
      <c r="AD891">
        <f t="shared" si="80"/>
        <v>0</v>
      </c>
      <c r="AE891">
        <f t="shared" si="81"/>
        <v>0</v>
      </c>
      <c r="AF891">
        <f t="shared" si="82"/>
        <v>0</v>
      </c>
    </row>
    <row r="892" spans="3:32" hidden="1" outlineLevel="1">
      <c r="C892" s="13" t="s">
        <v>37</v>
      </c>
      <c r="D892" s="49">
        <f t="shared" ref="D892:D955" si="84">D891+1</f>
        <v>882</v>
      </c>
      <c r="E892" s="42"/>
      <c r="F892" s="63"/>
      <c r="G892" s="51"/>
      <c r="H892" s="51"/>
      <c r="I892" s="58">
        <v>0</v>
      </c>
      <c r="J892" s="69">
        <v>0.1</v>
      </c>
      <c r="K892" s="58"/>
      <c r="L892" s="70">
        <f t="shared" si="79"/>
        <v>0</v>
      </c>
      <c r="M892" s="51"/>
      <c r="N892" s="51"/>
      <c r="O892" s="7"/>
      <c r="P892" s="101">
        <f t="shared" si="83"/>
        <v>882</v>
      </c>
      <c r="Q892" s="119" cm="1">
        <f t="array" aca="1" ref="Q892" ca="1">IF($J892=INDIRECT(ADDRESS(ROW(),MATCH("税率",$8:$8,0),2)),$L892-INDIRECT(ADDRESS(ROW(),MATCH("計算後税抜対象外",$8:$8,0),2))-INDIRECT(ADDRESS(ROW(),MATCH("税抜き対象外",$8:$8,0),2))-INDIRECT(ADDRESS(ROW(),MATCH("税抜確認額",$8:$8,0),2)),ROUNDDOWN(($I892-$K892)/(1+INDIRECT(ADDRESS(ROW(),MATCH("税率",$8:$8,0),2))),0)-INDIRECT(ADDRESS(ROW(),MATCH("計算後税抜対象外",$8:$8,0),2))-INDIRECT(ADDRESS(ROW(),MATCH("税抜き対象外",$8:$8,0),2))-INDIRECT(ADDRESS(ROW(),MATCH("税抜確認額",$8:$8,0),)))</f>
        <v>0</v>
      </c>
      <c r="R892" s="120">
        <v>0.1</v>
      </c>
      <c r="S892" s="125"/>
      <c r="T892" s="125"/>
      <c r="U892" s="125"/>
      <c r="V892" s="122"/>
      <c r="W892" s="124">
        <f ca="1"/>
        <v>0</v>
      </c>
      <c r="X892" s="124">
        <f ca="1"/>
        <v>0</v>
      </c>
      <c r="Y892" s="124">
        <f ca="1"/>
        <v>0</v>
      </c>
      <c r="AD892">
        <f t="shared" si="80"/>
        <v>0</v>
      </c>
      <c r="AE892">
        <f t="shared" si="81"/>
        <v>0</v>
      </c>
      <c r="AF892">
        <f t="shared" si="82"/>
        <v>0</v>
      </c>
    </row>
    <row r="893" spans="3:32" hidden="1" outlineLevel="1">
      <c r="C893" s="13" t="s">
        <v>37</v>
      </c>
      <c r="D893" s="49">
        <f t="shared" si="84"/>
        <v>883</v>
      </c>
      <c r="E893" s="42"/>
      <c r="F893" s="63"/>
      <c r="G893" s="51"/>
      <c r="H893" s="51"/>
      <c r="I893" s="58">
        <v>0</v>
      </c>
      <c r="J893" s="69">
        <v>0.1</v>
      </c>
      <c r="K893" s="58"/>
      <c r="L893" s="70">
        <f t="shared" si="79"/>
        <v>0</v>
      </c>
      <c r="M893" s="51"/>
      <c r="N893" s="51"/>
      <c r="O893" s="7"/>
      <c r="P893" s="101">
        <f t="shared" si="83"/>
        <v>883</v>
      </c>
      <c r="Q893" s="119" cm="1">
        <f t="array" aca="1" ref="Q893" ca="1">IF($J893=INDIRECT(ADDRESS(ROW(),MATCH("税率",$8:$8,0),2)),$L893-INDIRECT(ADDRESS(ROW(),MATCH("計算後税抜対象外",$8:$8,0),2))-INDIRECT(ADDRESS(ROW(),MATCH("税抜き対象外",$8:$8,0),2))-INDIRECT(ADDRESS(ROW(),MATCH("税抜確認額",$8:$8,0),2)),ROUNDDOWN(($I893-$K893)/(1+INDIRECT(ADDRESS(ROW(),MATCH("税率",$8:$8,0),2))),0)-INDIRECT(ADDRESS(ROW(),MATCH("計算後税抜対象外",$8:$8,0),2))-INDIRECT(ADDRESS(ROW(),MATCH("税抜き対象外",$8:$8,0),2))-INDIRECT(ADDRESS(ROW(),MATCH("税抜確認額",$8:$8,0),)))</f>
        <v>0</v>
      </c>
      <c r="R893" s="120">
        <v>0.1</v>
      </c>
      <c r="S893" s="125"/>
      <c r="T893" s="125"/>
      <c r="U893" s="125"/>
      <c r="V893" s="122"/>
      <c r="W893" s="124">
        <f ca="1"/>
        <v>0</v>
      </c>
      <c r="X893" s="124">
        <f ca="1"/>
        <v>0</v>
      </c>
      <c r="Y893" s="124">
        <f ca="1"/>
        <v>0</v>
      </c>
      <c r="AD893">
        <f t="shared" si="80"/>
        <v>0</v>
      </c>
      <c r="AE893">
        <f t="shared" si="81"/>
        <v>0</v>
      </c>
      <c r="AF893">
        <f t="shared" si="82"/>
        <v>0</v>
      </c>
    </row>
    <row r="894" spans="3:32" hidden="1" outlineLevel="1">
      <c r="C894" s="13" t="s">
        <v>37</v>
      </c>
      <c r="D894" s="49">
        <f t="shared" si="84"/>
        <v>884</v>
      </c>
      <c r="E894" s="42"/>
      <c r="F894" s="63"/>
      <c r="G894" s="51"/>
      <c r="H894" s="51"/>
      <c r="I894" s="58">
        <v>0</v>
      </c>
      <c r="J894" s="69">
        <v>0.1</v>
      </c>
      <c r="K894" s="58"/>
      <c r="L894" s="70">
        <f t="shared" si="79"/>
        <v>0</v>
      </c>
      <c r="M894" s="51"/>
      <c r="N894" s="51"/>
      <c r="O894" s="7"/>
      <c r="P894" s="101">
        <f t="shared" si="83"/>
        <v>884</v>
      </c>
      <c r="Q894" s="119" cm="1">
        <f t="array" aca="1" ref="Q894" ca="1">IF($J894=INDIRECT(ADDRESS(ROW(),MATCH("税率",$8:$8,0),2)),$L894-INDIRECT(ADDRESS(ROW(),MATCH("計算後税抜対象外",$8:$8,0),2))-INDIRECT(ADDRESS(ROW(),MATCH("税抜き対象外",$8:$8,0),2))-INDIRECT(ADDRESS(ROW(),MATCH("税抜確認額",$8:$8,0),2)),ROUNDDOWN(($I894-$K894)/(1+INDIRECT(ADDRESS(ROW(),MATCH("税率",$8:$8,0),2))),0)-INDIRECT(ADDRESS(ROW(),MATCH("計算後税抜対象外",$8:$8,0),2))-INDIRECT(ADDRESS(ROW(),MATCH("税抜き対象外",$8:$8,0),2))-INDIRECT(ADDRESS(ROW(),MATCH("税抜確認額",$8:$8,0),)))</f>
        <v>0</v>
      </c>
      <c r="R894" s="120">
        <v>0.1</v>
      </c>
      <c r="S894" s="125"/>
      <c r="T894" s="125"/>
      <c r="U894" s="125"/>
      <c r="V894" s="122"/>
      <c r="W894" s="124">
        <f ca="1"/>
        <v>0</v>
      </c>
      <c r="X894" s="124">
        <f ca="1"/>
        <v>0</v>
      </c>
      <c r="Y894" s="124">
        <f ca="1"/>
        <v>0</v>
      </c>
      <c r="AD894">
        <f t="shared" si="80"/>
        <v>0</v>
      </c>
      <c r="AE894">
        <f t="shared" si="81"/>
        <v>0</v>
      </c>
      <c r="AF894">
        <f t="shared" si="82"/>
        <v>0</v>
      </c>
    </row>
    <row r="895" spans="3:32" hidden="1" outlineLevel="1">
      <c r="C895" s="13" t="s">
        <v>37</v>
      </c>
      <c r="D895" s="49">
        <f t="shared" si="84"/>
        <v>885</v>
      </c>
      <c r="E895" s="42"/>
      <c r="F895" s="63"/>
      <c r="G895" s="51"/>
      <c r="H895" s="51"/>
      <c r="I895" s="58">
        <v>0</v>
      </c>
      <c r="J895" s="69">
        <v>0.1</v>
      </c>
      <c r="K895" s="58"/>
      <c r="L895" s="70">
        <f t="shared" ref="L895:L958" si="85">ROUNDDOWN((I895-K895)/(1+J895),0)</f>
        <v>0</v>
      </c>
      <c r="M895" s="51"/>
      <c r="N895" s="51"/>
      <c r="O895" s="7"/>
      <c r="P895" s="101">
        <f t="shared" si="83"/>
        <v>885</v>
      </c>
      <c r="Q895" s="119" cm="1">
        <f t="array" aca="1" ref="Q895" ca="1">IF($J895=INDIRECT(ADDRESS(ROW(),MATCH("税率",$8:$8,0),2)),$L895-INDIRECT(ADDRESS(ROW(),MATCH("計算後税抜対象外",$8:$8,0),2))-INDIRECT(ADDRESS(ROW(),MATCH("税抜き対象外",$8:$8,0),2))-INDIRECT(ADDRESS(ROW(),MATCH("税抜確認額",$8:$8,0),2)),ROUNDDOWN(($I895-$K895)/(1+INDIRECT(ADDRESS(ROW(),MATCH("税率",$8:$8,0),2))),0)-INDIRECT(ADDRESS(ROW(),MATCH("計算後税抜対象外",$8:$8,0),2))-INDIRECT(ADDRESS(ROW(),MATCH("税抜き対象外",$8:$8,0),2))-INDIRECT(ADDRESS(ROW(),MATCH("税抜確認額",$8:$8,0),)))</f>
        <v>0</v>
      </c>
      <c r="R895" s="120">
        <v>0.1</v>
      </c>
      <c r="S895" s="125"/>
      <c r="T895" s="125"/>
      <c r="U895" s="125"/>
      <c r="V895" s="122"/>
      <c r="W895" s="124">
        <f ca="1"/>
        <v>0</v>
      </c>
      <c r="X895" s="124">
        <f ca="1"/>
        <v>0</v>
      </c>
      <c r="Y895" s="124">
        <f ca="1"/>
        <v>0</v>
      </c>
      <c r="AD895">
        <f t="shared" si="80"/>
        <v>0</v>
      </c>
      <c r="AE895">
        <f t="shared" si="81"/>
        <v>0</v>
      </c>
      <c r="AF895">
        <f t="shared" si="82"/>
        <v>0</v>
      </c>
    </row>
    <row r="896" spans="3:32" hidden="1" outlineLevel="1">
      <c r="C896" s="13" t="s">
        <v>37</v>
      </c>
      <c r="D896" s="49">
        <f t="shared" si="84"/>
        <v>886</v>
      </c>
      <c r="E896" s="42"/>
      <c r="F896" s="63"/>
      <c r="G896" s="51"/>
      <c r="H896" s="51"/>
      <c r="I896" s="58">
        <v>0</v>
      </c>
      <c r="J896" s="69">
        <v>0.1</v>
      </c>
      <c r="K896" s="58"/>
      <c r="L896" s="70">
        <f t="shared" si="85"/>
        <v>0</v>
      </c>
      <c r="M896" s="51"/>
      <c r="N896" s="51"/>
      <c r="O896" s="7"/>
      <c r="P896" s="101">
        <f t="shared" si="83"/>
        <v>886</v>
      </c>
      <c r="Q896" s="119" cm="1">
        <f t="array" aca="1" ref="Q896" ca="1">IF($J896=INDIRECT(ADDRESS(ROW(),MATCH("税率",$8:$8,0),2)),$L896-INDIRECT(ADDRESS(ROW(),MATCH("計算後税抜対象外",$8:$8,0),2))-INDIRECT(ADDRESS(ROW(),MATCH("税抜き対象外",$8:$8,0),2))-INDIRECT(ADDRESS(ROW(),MATCH("税抜確認額",$8:$8,0),2)),ROUNDDOWN(($I896-$K896)/(1+INDIRECT(ADDRESS(ROW(),MATCH("税率",$8:$8,0),2))),0)-INDIRECT(ADDRESS(ROW(),MATCH("計算後税抜対象外",$8:$8,0),2))-INDIRECT(ADDRESS(ROW(),MATCH("税抜き対象外",$8:$8,0),2))-INDIRECT(ADDRESS(ROW(),MATCH("税抜確認額",$8:$8,0),)))</f>
        <v>0</v>
      </c>
      <c r="R896" s="120">
        <v>0.1</v>
      </c>
      <c r="S896" s="125"/>
      <c r="T896" s="125"/>
      <c r="U896" s="125"/>
      <c r="V896" s="122"/>
      <c r="W896" s="124">
        <f ca="1"/>
        <v>0</v>
      </c>
      <c r="X896" s="124">
        <f ca="1"/>
        <v>0</v>
      </c>
      <c r="Y896" s="124">
        <f ca="1"/>
        <v>0</v>
      </c>
      <c r="AD896">
        <f t="shared" si="80"/>
        <v>0</v>
      </c>
      <c r="AE896">
        <f t="shared" si="81"/>
        <v>0</v>
      </c>
      <c r="AF896">
        <f t="shared" si="82"/>
        <v>0</v>
      </c>
    </row>
    <row r="897" spans="3:32" hidden="1" outlineLevel="1">
      <c r="C897" s="13" t="s">
        <v>37</v>
      </c>
      <c r="D897" s="49">
        <f t="shared" si="84"/>
        <v>887</v>
      </c>
      <c r="E897" s="42"/>
      <c r="F897" s="63"/>
      <c r="G897" s="51"/>
      <c r="H897" s="51"/>
      <c r="I897" s="58">
        <v>0</v>
      </c>
      <c r="J897" s="69">
        <v>0.1</v>
      </c>
      <c r="K897" s="58"/>
      <c r="L897" s="70">
        <f t="shared" si="85"/>
        <v>0</v>
      </c>
      <c r="M897" s="51"/>
      <c r="N897" s="51"/>
      <c r="O897" s="7"/>
      <c r="P897" s="101">
        <f t="shared" si="83"/>
        <v>887</v>
      </c>
      <c r="Q897" s="119" cm="1">
        <f t="array" aca="1" ref="Q897" ca="1">IF($J897=INDIRECT(ADDRESS(ROW(),MATCH("税率",$8:$8,0),2)),$L897-INDIRECT(ADDRESS(ROW(),MATCH("計算後税抜対象外",$8:$8,0),2))-INDIRECT(ADDRESS(ROW(),MATCH("税抜き対象外",$8:$8,0),2))-INDIRECT(ADDRESS(ROW(),MATCH("税抜確認額",$8:$8,0),2)),ROUNDDOWN(($I897-$K897)/(1+INDIRECT(ADDRESS(ROW(),MATCH("税率",$8:$8,0),2))),0)-INDIRECT(ADDRESS(ROW(),MATCH("計算後税抜対象外",$8:$8,0),2))-INDIRECT(ADDRESS(ROW(),MATCH("税抜き対象外",$8:$8,0),2))-INDIRECT(ADDRESS(ROW(),MATCH("税抜確認額",$8:$8,0),)))</f>
        <v>0</v>
      </c>
      <c r="R897" s="120">
        <v>0.1</v>
      </c>
      <c r="S897" s="125"/>
      <c r="T897" s="125"/>
      <c r="U897" s="125"/>
      <c r="V897" s="122"/>
      <c r="W897" s="124">
        <f ca="1"/>
        <v>0</v>
      </c>
      <c r="X897" s="124">
        <f ca="1"/>
        <v>0</v>
      </c>
      <c r="Y897" s="124">
        <f ca="1"/>
        <v>0</v>
      </c>
      <c r="AD897">
        <f t="shared" si="80"/>
        <v>0</v>
      </c>
      <c r="AE897">
        <f t="shared" si="81"/>
        <v>0</v>
      </c>
      <c r="AF897">
        <f t="shared" si="82"/>
        <v>0</v>
      </c>
    </row>
    <row r="898" spans="3:32" hidden="1" outlineLevel="1">
      <c r="C898" s="13" t="s">
        <v>37</v>
      </c>
      <c r="D898" s="49">
        <f t="shared" si="84"/>
        <v>888</v>
      </c>
      <c r="E898" s="42"/>
      <c r="F898" s="63"/>
      <c r="G898" s="51"/>
      <c r="H898" s="51"/>
      <c r="I898" s="58">
        <v>0</v>
      </c>
      <c r="J898" s="69">
        <v>0.1</v>
      </c>
      <c r="K898" s="58"/>
      <c r="L898" s="70">
        <f t="shared" si="85"/>
        <v>0</v>
      </c>
      <c r="M898" s="51"/>
      <c r="N898" s="51"/>
      <c r="O898" s="7"/>
      <c r="P898" s="101">
        <f t="shared" si="83"/>
        <v>888</v>
      </c>
      <c r="Q898" s="119" cm="1">
        <f t="array" aca="1" ref="Q898" ca="1">IF($J898=INDIRECT(ADDRESS(ROW(),MATCH("税率",$8:$8,0),2)),$L898-INDIRECT(ADDRESS(ROW(),MATCH("計算後税抜対象外",$8:$8,0),2))-INDIRECT(ADDRESS(ROW(),MATCH("税抜き対象外",$8:$8,0),2))-INDIRECT(ADDRESS(ROW(),MATCH("税抜確認額",$8:$8,0),2)),ROUNDDOWN(($I898-$K898)/(1+INDIRECT(ADDRESS(ROW(),MATCH("税率",$8:$8,0),2))),0)-INDIRECT(ADDRESS(ROW(),MATCH("計算後税抜対象外",$8:$8,0),2))-INDIRECT(ADDRESS(ROW(),MATCH("税抜き対象外",$8:$8,0),2))-INDIRECT(ADDRESS(ROW(),MATCH("税抜確認額",$8:$8,0),)))</f>
        <v>0</v>
      </c>
      <c r="R898" s="120">
        <v>0.1</v>
      </c>
      <c r="S898" s="125"/>
      <c r="T898" s="125"/>
      <c r="U898" s="125"/>
      <c r="V898" s="122"/>
      <c r="W898" s="124">
        <f ca="1"/>
        <v>0</v>
      </c>
      <c r="X898" s="124">
        <f ca="1"/>
        <v>0</v>
      </c>
      <c r="Y898" s="124">
        <f ca="1"/>
        <v>0</v>
      </c>
      <c r="AD898">
        <f t="shared" si="80"/>
        <v>0</v>
      </c>
      <c r="AE898">
        <f t="shared" si="81"/>
        <v>0</v>
      </c>
      <c r="AF898">
        <f t="shared" si="82"/>
        <v>0</v>
      </c>
    </row>
    <row r="899" spans="3:32" hidden="1" outlineLevel="1">
      <c r="C899" s="13" t="s">
        <v>37</v>
      </c>
      <c r="D899" s="49">
        <f t="shared" si="84"/>
        <v>889</v>
      </c>
      <c r="E899" s="42"/>
      <c r="F899" s="63"/>
      <c r="G899" s="51"/>
      <c r="H899" s="51"/>
      <c r="I899" s="58">
        <v>0</v>
      </c>
      <c r="J899" s="69">
        <v>0.1</v>
      </c>
      <c r="K899" s="58"/>
      <c r="L899" s="70">
        <f t="shared" si="85"/>
        <v>0</v>
      </c>
      <c r="M899" s="51"/>
      <c r="N899" s="51"/>
      <c r="O899" s="7"/>
      <c r="P899" s="101">
        <f t="shared" si="83"/>
        <v>889</v>
      </c>
      <c r="Q899" s="119" cm="1">
        <f t="array" aca="1" ref="Q899" ca="1">IF($J899=INDIRECT(ADDRESS(ROW(),MATCH("税率",$8:$8,0),2)),$L899-INDIRECT(ADDRESS(ROW(),MATCH("計算後税抜対象外",$8:$8,0),2))-INDIRECT(ADDRESS(ROW(),MATCH("税抜き対象外",$8:$8,0),2))-INDIRECT(ADDRESS(ROW(),MATCH("税抜確認額",$8:$8,0),2)),ROUNDDOWN(($I899-$K899)/(1+INDIRECT(ADDRESS(ROW(),MATCH("税率",$8:$8,0),2))),0)-INDIRECT(ADDRESS(ROW(),MATCH("計算後税抜対象外",$8:$8,0),2))-INDIRECT(ADDRESS(ROW(),MATCH("税抜き対象外",$8:$8,0),2))-INDIRECT(ADDRESS(ROW(),MATCH("税抜確認額",$8:$8,0),)))</f>
        <v>0</v>
      </c>
      <c r="R899" s="120">
        <v>0.1</v>
      </c>
      <c r="S899" s="125"/>
      <c r="T899" s="125"/>
      <c r="U899" s="125"/>
      <c r="V899" s="122"/>
      <c r="W899" s="124">
        <f ca="1"/>
        <v>0</v>
      </c>
      <c r="X899" s="124">
        <f ca="1"/>
        <v>0</v>
      </c>
      <c r="Y899" s="124">
        <f ca="1"/>
        <v>0</v>
      </c>
      <c r="AD899">
        <f t="shared" si="80"/>
        <v>0</v>
      </c>
      <c r="AE899">
        <f t="shared" si="81"/>
        <v>0</v>
      </c>
      <c r="AF899">
        <f t="shared" si="82"/>
        <v>0</v>
      </c>
    </row>
    <row r="900" spans="3:32" hidden="1" outlineLevel="1">
      <c r="C900" s="13" t="s">
        <v>37</v>
      </c>
      <c r="D900" s="49">
        <f t="shared" si="84"/>
        <v>890</v>
      </c>
      <c r="E900" s="42"/>
      <c r="F900" s="63"/>
      <c r="G900" s="51"/>
      <c r="H900" s="51"/>
      <c r="I900" s="58">
        <v>0</v>
      </c>
      <c r="J900" s="69">
        <v>0.1</v>
      </c>
      <c r="K900" s="58"/>
      <c r="L900" s="70">
        <f t="shared" si="85"/>
        <v>0</v>
      </c>
      <c r="M900" s="51"/>
      <c r="N900" s="51"/>
      <c r="O900" s="7"/>
      <c r="P900" s="101">
        <f t="shared" si="83"/>
        <v>890</v>
      </c>
      <c r="Q900" s="119" cm="1">
        <f t="array" aca="1" ref="Q900" ca="1">IF($J900=INDIRECT(ADDRESS(ROW(),MATCH("税率",$8:$8,0),2)),$L900-INDIRECT(ADDRESS(ROW(),MATCH("計算後税抜対象外",$8:$8,0),2))-INDIRECT(ADDRESS(ROW(),MATCH("税抜き対象外",$8:$8,0),2))-INDIRECT(ADDRESS(ROW(),MATCH("税抜確認額",$8:$8,0),2)),ROUNDDOWN(($I900-$K900)/(1+INDIRECT(ADDRESS(ROW(),MATCH("税率",$8:$8,0),2))),0)-INDIRECT(ADDRESS(ROW(),MATCH("計算後税抜対象外",$8:$8,0),2))-INDIRECT(ADDRESS(ROW(),MATCH("税抜き対象外",$8:$8,0),2))-INDIRECT(ADDRESS(ROW(),MATCH("税抜確認額",$8:$8,0),)))</f>
        <v>0</v>
      </c>
      <c r="R900" s="120">
        <v>0.1</v>
      </c>
      <c r="S900" s="125"/>
      <c r="T900" s="125"/>
      <c r="U900" s="125"/>
      <c r="V900" s="122"/>
      <c r="W900" s="124">
        <f ca="1"/>
        <v>0</v>
      </c>
      <c r="X900" s="124">
        <f ca="1"/>
        <v>0</v>
      </c>
      <c r="Y900" s="124">
        <f ca="1"/>
        <v>0</v>
      </c>
      <c r="AD900">
        <f t="shared" si="80"/>
        <v>0</v>
      </c>
      <c r="AE900">
        <f t="shared" si="81"/>
        <v>0</v>
      </c>
      <c r="AF900">
        <f t="shared" si="82"/>
        <v>0</v>
      </c>
    </row>
    <row r="901" spans="3:32" hidden="1" outlineLevel="1">
      <c r="C901" s="13" t="s">
        <v>37</v>
      </c>
      <c r="D901" s="49">
        <f t="shared" si="84"/>
        <v>891</v>
      </c>
      <c r="E901" s="42"/>
      <c r="F901" s="63"/>
      <c r="G901" s="51"/>
      <c r="H901" s="51"/>
      <c r="I901" s="58">
        <v>0</v>
      </c>
      <c r="J901" s="69">
        <v>0.1</v>
      </c>
      <c r="K901" s="58"/>
      <c r="L901" s="70">
        <f t="shared" si="85"/>
        <v>0</v>
      </c>
      <c r="M901" s="51"/>
      <c r="N901" s="51"/>
      <c r="O901" s="7"/>
      <c r="P901" s="101">
        <f t="shared" si="83"/>
        <v>891</v>
      </c>
      <c r="Q901" s="119" cm="1">
        <f t="array" aca="1" ref="Q901" ca="1">IF($J901=INDIRECT(ADDRESS(ROW(),MATCH("税率",$8:$8,0),2)),$L901-INDIRECT(ADDRESS(ROW(),MATCH("計算後税抜対象外",$8:$8,0),2))-INDIRECT(ADDRESS(ROW(),MATCH("税抜き対象外",$8:$8,0),2))-INDIRECT(ADDRESS(ROW(),MATCH("税抜確認額",$8:$8,0),2)),ROUNDDOWN(($I901-$K901)/(1+INDIRECT(ADDRESS(ROW(),MATCH("税率",$8:$8,0),2))),0)-INDIRECT(ADDRESS(ROW(),MATCH("計算後税抜対象外",$8:$8,0),2))-INDIRECT(ADDRESS(ROW(),MATCH("税抜き対象外",$8:$8,0),2))-INDIRECT(ADDRESS(ROW(),MATCH("税抜確認額",$8:$8,0),)))</f>
        <v>0</v>
      </c>
      <c r="R901" s="120">
        <v>0.1</v>
      </c>
      <c r="S901" s="125"/>
      <c r="T901" s="125"/>
      <c r="U901" s="125"/>
      <c r="V901" s="122"/>
      <c r="W901" s="124">
        <f ca="1"/>
        <v>0</v>
      </c>
      <c r="X901" s="124">
        <f ca="1"/>
        <v>0</v>
      </c>
      <c r="Y901" s="124">
        <f ca="1"/>
        <v>0</v>
      </c>
      <c r="AD901">
        <f t="shared" si="80"/>
        <v>0</v>
      </c>
      <c r="AE901">
        <f t="shared" si="81"/>
        <v>0</v>
      </c>
      <c r="AF901">
        <f t="shared" si="82"/>
        <v>0</v>
      </c>
    </row>
    <row r="902" spans="3:32" hidden="1" outlineLevel="1">
      <c r="C902" s="13" t="s">
        <v>37</v>
      </c>
      <c r="D902" s="49">
        <f t="shared" si="84"/>
        <v>892</v>
      </c>
      <c r="E902" s="42"/>
      <c r="F902" s="63"/>
      <c r="G902" s="51"/>
      <c r="H902" s="51"/>
      <c r="I902" s="58">
        <v>0</v>
      </c>
      <c r="J902" s="69">
        <v>0.1</v>
      </c>
      <c r="K902" s="58"/>
      <c r="L902" s="70">
        <f t="shared" si="85"/>
        <v>0</v>
      </c>
      <c r="M902" s="51"/>
      <c r="N902" s="51"/>
      <c r="O902" s="7"/>
      <c r="P902" s="101">
        <f t="shared" si="83"/>
        <v>892</v>
      </c>
      <c r="Q902" s="119" cm="1">
        <f t="array" aca="1" ref="Q902" ca="1">IF($J902=INDIRECT(ADDRESS(ROW(),MATCH("税率",$8:$8,0),2)),$L902-INDIRECT(ADDRESS(ROW(),MATCH("計算後税抜対象外",$8:$8,0),2))-INDIRECT(ADDRESS(ROW(),MATCH("税抜き対象外",$8:$8,0),2))-INDIRECT(ADDRESS(ROW(),MATCH("税抜確認額",$8:$8,0),2)),ROUNDDOWN(($I902-$K902)/(1+INDIRECT(ADDRESS(ROW(),MATCH("税率",$8:$8,0),2))),0)-INDIRECT(ADDRESS(ROW(),MATCH("計算後税抜対象外",$8:$8,0),2))-INDIRECT(ADDRESS(ROW(),MATCH("税抜き対象外",$8:$8,0),2))-INDIRECT(ADDRESS(ROW(),MATCH("税抜確認額",$8:$8,0),)))</f>
        <v>0</v>
      </c>
      <c r="R902" s="120">
        <v>0.1</v>
      </c>
      <c r="S902" s="125"/>
      <c r="T902" s="125"/>
      <c r="U902" s="125"/>
      <c r="V902" s="122"/>
      <c r="W902" s="124">
        <f ca="1"/>
        <v>0</v>
      </c>
      <c r="X902" s="124">
        <f ca="1"/>
        <v>0</v>
      </c>
      <c r="Y902" s="124">
        <f ca="1"/>
        <v>0</v>
      </c>
      <c r="AD902">
        <f t="shared" si="80"/>
        <v>0</v>
      </c>
      <c r="AE902">
        <f t="shared" si="81"/>
        <v>0</v>
      </c>
      <c r="AF902">
        <f t="shared" si="82"/>
        <v>0</v>
      </c>
    </row>
    <row r="903" spans="3:32" hidden="1" outlineLevel="1">
      <c r="C903" s="13" t="s">
        <v>37</v>
      </c>
      <c r="D903" s="49">
        <f t="shared" si="84"/>
        <v>893</v>
      </c>
      <c r="E903" s="42"/>
      <c r="F903" s="63"/>
      <c r="G903" s="51"/>
      <c r="H903" s="51"/>
      <c r="I903" s="58">
        <v>0</v>
      </c>
      <c r="J903" s="69">
        <v>0.1</v>
      </c>
      <c r="K903" s="58"/>
      <c r="L903" s="70">
        <f t="shared" si="85"/>
        <v>0</v>
      </c>
      <c r="M903" s="51"/>
      <c r="N903" s="51"/>
      <c r="O903" s="7"/>
      <c r="P903" s="101">
        <f t="shared" si="83"/>
        <v>893</v>
      </c>
      <c r="Q903" s="119" cm="1">
        <f t="array" aca="1" ref="Q903" ca="1">IF($J903=INDIRECT(ADDRESS(ROW(),MATCH("税率",$8:$8,0),2)),$L903-INDIRECT(ADDRESS(ROW(),MATCH("計算後税抜対象外",$8:$8,0),2))-INDIRECT(ADDRESS(ROW(),MATCH("税抜き対象外",$8:$8,0),2))-INDIRECT(ADDRESS(ROW(),MATCH("税抜確認額",$8:$8,0),2)),ROUNDDOWN(($I903-$K903)/(1+INDIRECT(ADDRESS(ROW(),MATCH("税率",$8:$8,0),2))),0)-INDIRECT(ADDRESS(ROW(),MATCH("計算後税抜対象外",$8:$8,0),2))-INDIRECT(ADDRESS(ROW(),MATCH("税抜き対象外",$8:$8,0),2))-INDIRECT(ADDRESS(ROW(),MATCH("税抜確認額",$8:$8,0),)))</f>
        <v>0</v>
      </c>
      <c r="R903" s="120">
        <v>0.1</v>
      </c>
      <c r="S903" s="125"/>
      <c r="T903" s="125"/>
      <c r="U903" s="125"/>
      <c r="V903" s="122"/>
      <c r="W903" s="124">
        <f ca="1"/>
        <v>0</v>
      </c>
      <c r="X903" s="124">
        <f ca="1"/>
        <v>0</v>
      </c>
      <c r="Y903" s="124">
        <f ca="1"/>
        <v>0</v>
      </c>
      <c r="AD903">
        <f t="shared" si="80"/>
        <v>0</v>
      </c>
      <c r="AE903">
        <f t="shared" si="81"/>
        <v>0</v>
      </c>
      <c r="AF903">
        <f t="shared" si="82"/>
        <v>0</v>
      </c>
    </row>
    <row r="904" spans="3:32" hidden="1" outlineLevel="1">
      <c r="C904" s="13" t="s">
        <v>37</v>
      </c>
      <c r="D904" s="49">
        <f t="shared" si="84"/>
        <v>894</v>
      </c>
      <c r="E904" s="42"/>
      <c r="F904" s="63"/>
      <c r="G904" s="51"/>
      <c r="H904" s="51"/>
      <c r="I904" s="58">
        <v>0</v>
      </c>
      <c r="J904" s="69">
        <v>0.1</v>
      </c>
      <c r="K904" s="58"/>
      <c r="L904" s="70">
        <f t="shared" si="85"/>
        <v>0</v>
      </c>
      <c r="M904" s="51"/>
      <c r="N904" s="51"/>
      <c r="O904" s="7"/>
      <c r="P904" s="101">
        <f t="shared" si="83"/>
        <v>894</v>
      </c>
      <c r="Q904" s="119" cm="1">
        <f t="array" aca="1" ref="Q904" ca="1">IF($J904=INDIRECT(ADDRESS(ROW(),MATCH("税率",$8:$8,0),2)),$L904-INDIRECT(ADDRESS(ROW(),MATCH("計算後税抜対象外",$8:$8,0),2))-INDIRECT(ADDRESS(ROW(),MATCH("税抜き対象外",$8:$8,0),2))-INDIRECT(ADDRESS(ROW(),MATCH("税抜確認額",$8:$8,0),2)),ROUNDDOWN(($I904-$K904)/(1+INDIRECT(ADDRESS(ROW(),MATCH("税率",$8:$8,0),2))),0)-INDIRECT(ADDRESS(ROW(),MATCH("計算後税抜対象外",$8:$8,0),2))-INDIRECT(ADDRESS(ROW(),MATCH("税抜き対象外",$8:$8,0),2))-INDIRECT(ADDRESS(ROW(),MATCH("税抜確認額",$8:$8,0),)))</f>
        <v>0</v>
      </c>
      <c r="R904" s="120">
        <v>0.1</v>
      </c>
      <c r="S904" s="125"/>
      <c r="T904" s="125"/>
      <c r="U904" s="125"/>
      <c r="V904" s="122"/>
      <c r="W904" s="124">
        <f ca="1"/>
        <v>0</v>
      </c>
      <c r="X904" s="124">
        <f ca="1"/>
        <v>0</v>
      </c>
      <c r="Y904" s="124">
        <f ca="1"/>
        <v>0</v>
      </c>
      <c r="AD904">
        <f t="shared" si="80"/>
        <v>0</v>
      </c>
      <c r="AE904">
        <f t="shared" si="81"/>
        <v>0</v>
      </c>
      <c r="AF904">
        <f t="shared" si="82"/>
        <v>0</v>
      </c>
    </row>
    <row r="905" spans="3:32" hidden="1" outlineLevel="1">
      <c r="C905" s="13" t="s">
        <v>37</v>
      </c>
      <c r="D905" s="49">
        <f t="shared" si="84"/>
        <v>895</v>
      </c>
      <c r="E905" s="42"/>
      <c r="F905" s="63"/>
      <c r="G905" s="51"/>
      <c r="H905" s="51"/>
      <c r="I905" s="58">
        <v>0</v>
      </c>
      <c r="J905" s="69">
        <v>0.1</v>
      </c>
      <c r="K905" s="58"/>
      <c r="L905" s="70">
        <f t="shared" si="85"/>
        <v>0</v>
      </c>
      <c r="M905" s="51"/>
      <c r="N905" s="51"/>
      <c r="O905" s="7"/>
      <c r="P905" s="101">
        <f t="shared" si="83"/>
        <v>895</v>
      </c>
      <c r="Q905" s="119" cm="1">
        <f t="array" aca="1" ref="Q905" ca="1">IF($J905=INDIRECT(ADDRESS(ROW(),MATCH("税率",$8:$8,0),2)),$L905-INDIRECT(ADDRESS(ROW(),MATCH("計算後税抜対象外",$8:$8,0),2))-INDIRECT(ADDRESS(ROW(),MATCH("税抜き対象外",$8:$8,0),2))-INDIRECT(ADDRESS(ROW(),MATCH("税抜確認額",$8:$8,0),2)),ROUNDDOWN(($I905-$K905)/(1+INDIRECT(ADDRESS(ROW(),MATCH("税率",$8:$8,0),2))),0)-INDIRECT(ADDRESS(ROW(),MATCH("計算後税抜対象外",$8:$8,0),2))-INDIRECT(ADDRESS(ROW(),MATCH("税抜き対象外",$8:$8,0),2))-INDIRECT(ADDRESS(ROW(),MATCH("税抜確認額",$8:$8,0),)))</f>
        <v>0</v>
      </c>
      <c r="R905" s="120">
        <v>0.1</v>
      </c>
      <c r="S905" s="125"/>
      <c r="T905" s="125"/>
      <c r="U905" s="125"/>
      <c r="V905" s="122"/>
      <c r="W905" s="124">
        <f ca="1"/>
        <v>0</v>
      </c>
      <c r="X905" s="124">
        <f ca="1"/>
        <v>0</v>
      </c>
      <c r="Y905" s="124">
        <f ca="1"/>
        <v>0</v>
      </c>
      <c r="AD905">
        <f t="shared" ref="AD905:AD968" si="86">IF(E905="",IF(OR(F905&lt;&gt;"",I905&lt;&gt;0)=TRUE,1,0),0)</f>
        <v>0</v>
      </c>
      <c r="AE905">
        <f t="shared" ref="AE905:AE968" si="87">IF(F905="",IF(OR(E905&lt;&gt;"",I905&lt;&gt;0)=TRUE,1,0),0)</f>
        <v>0</v>
      </c>
      <c r="AF905">
        <f t="shared" ref="AF905:AF968" si="88">IF(I905=0,IF(OR(E905&lt;&gt;"",F905&lt;&gt;"")=TRUE,1,0),0)</f>
        <v>0</v>
      </c>
    </row>
    <row r="906" spans="3:32" hidden="1" outlineLevel="1">
      <c r="C906" s="13" t="s">
        <v>37</v>
      </c>
      <c r="D906" s="49">
        <f t="shared" si="84"/>
        <v>896</v>
      </c>
      <c r="E906" s="42"/>
      <c r="F906" s="63"/>
      <c r="G906" s="51"/>
      <c r="H906" s="51"/>
      <c r="I906" s="58">
        <v>0</v>
      </c>
      <c r="J906" s="69">
        <v>0.1</v>
      </c>
      <c r="K906" s="58"/>
      <c r="L906" s="70">
        <f t="shared" si="85"/>
        <v>0</v>
      </c>
      <c r="M906" s="51"/>
      <c r="N906" s="51"/>
      <c r="O906" s="7"/>
      <c r="P906" s="101">
        <f t="shared" ref="P906:P969" si="89">$D906</f>
        <v>896</v>
      </c>
      <c r="Q906" s="119" cm="1">
        <f t="array" aca="1" ref="Q906" ca="1">IF($J906=INDIRECT(ADDRESS(ROW(),MATCH("税率",$8:$8,0),2)),$L906-INDIRECT(ADDRESS(ROW(),MATCH("計算後税抜対象外",$8:$8,0),2))-INDIRECT(ADDRESS(ROW(),MATCH("税抜き対象外",$8:$8,0),2))-INDIRECT(ADDRESS(ROW(),MATCH("税抜確認額",$8:$8,0),2)),ROUNDDOWN(($I906-$K906)/(1+INDIRECT(ADDRESS(ROW(),MATCH("税率",$8:$8,0),2))),0)-INDIRECT(ADDRESS(ROW(),MATCH("計算後税抜対象外",$8:$8,0),2))-INDIRECT(ADDRESS(ROW(),MATCH("税抜き対象外",$8:$8,0),2))-INDIRECT(ADDRESS(ROW(),MATCH("税抜確認額",$8:$8,0),)))</f>
        <v>0</v>
      </c>
      <c r="R906" s="120">
        <v>0.1</v>
      </c>
      <c r="S906" s="125"/>
      <c r="T906" s="125"/>
      <c r="U906" s="125"/>
      <c r="V906" s="122"/>
      <c r="W906" s="124">
        <f ca="1"/>
        <v>0</v>
      </c>
      <c r="X906" s="124">
        <f ca="1"/>
        <v>0</v>
      </c>
      <c r="Y906" s="124">
        <f ca="1"/>
        <v>0</v>
      </c>
      <c r="AD906">
        <f t="shared" si="86"/>
        <v>0</v>
      </c>
      <c r="AE906">
        <f t="shared" si="87"/>
        <v>0</v>
      </c>
      <c r="AF906">
        <f t="shared" si="88"/>
        <v>0</v>
      </c>
    </row>
    <row r="907" spans="3:32" hidden="1" outlineLevel="1">
      <c r="C907" s="13" t="s">
        <v>37</v>
      </c>
      <c r="D907" s="49">
        <f t="shared" si="84"/>
        <v>897</v>
      </c>
      <c r="E907" s="42"/>
      <c r="F907" s="63"/>
      <c r="G907" s="51"/>
      <c r="H907" s="51"/>
      <c r="I907" s="58">
        <v>0</v>
      </c>
      <c r="J907" s="69">
        <v>0.1</v>
      </c>
      <c r="K907" s="58"/>
      <c r="L907" s="70">
        <f t="shared" si="85"/>
        <v>0</v>
      </c>
      <c r="M907" s="51"/>
      <c r="N907" s="51"/>
      <c r="O907" s="7"/>
      <c r="P907" s="101">
        <f t="shared" si="89"/>
        <v>897</v>
      </c>
      <c r="Q907" s="119" cm="1">
        <f t="array" aca="1" ref="Q907" ca="1">IF($J907=INDIRECT(ADDRESS(ROW(),MATCH("税率",$8:$8,0),2)),$L907-INDIRECT(ADDRESS(ROW(),MATCH("計算後税抜対象外",$8:$8,0),2))-INDIRECT(ADDRESS(ROW(),MATCH("税抜き対象外",$8:$8,0),2))-INDIRECT(ADDRESS(ROW(),MATCH("税抜確認額",$8:$8,0),2)),ROUNDDOWN(($I907-$K907)/(1+INDIRECT(ADDRESS(ROW(),MATCH("税率",$8:$8,0),2))),0)-INDIRECT(ADDRESS(ROW(),MATCH("計算後税抜対象外",$8:$8,0),2))-INDIRECT(ADDRESS(ROW(),MATCH("税抜き対象外",$8:$8,0),2))-INDIRECT(ADDRESS(ROW(),MATCH("税抜確認額",$8:$8,0),)))</f>
        <v>0</v>
      </c>
      <c r="R907" s="120">
        <v>0.1</v>
      </c>
      <c r="S907" s="125"/>
      <c r="T907" s="125"/>
      <c r="U907" s="125"/>
      <c r="V907" s="122"/>
      <c r="W907" s="124">
        <f ca="1"/>
        <v>0</v>
      </c>
      <c r="X907" s="124">
        <f ca="1"/>
        <v>0</v>
      </c>
      <c r="Y907" s="124">
        <f ca="1"/>
        <v>0</v>
      </c>
      <c r="AD907">
        <f t="shared" si="86"/>
        <v>0</v>
      </c>
      <c r="AE907">
        <f t="shared" si="87"/>
        <v>0</v>
      </c>
      <c r="AF907">
        <f t="shared" si="88"/>
        <v>0</v>
      </c>
    </row>
    <row r="908" spans="3:32" hidden="1" outlineLevel="1">
      <c r="C908" s="13" t="s">
        <v>37</v>
      </c>
      <c r="D908" s="49">
        <f t="shared" si="84"/>
        <v>898</v>
      </c>
      <c r="E908" s="42"/>
      <c r="F908" s="63"/>
      <c r="G908" s="51"/>
      <c r="H908" s="51"/>
      <c r="I908" s="58">
        <v>0</v>
      </c>
      <c r="J908" s="69">
        <v>0.1</v>
      </c>
      <c r="K908" s="58"/>
      <c r="L908" s="70">
        <f t="shared" si="85"/>
        <v>0</v>
      </c>
      <c r="M908" s="51"/>
      <c r="N908" s="51"/>
      <c r="O908" s="7"/>
      <c r="P908" s="101">
        <f t="shared" si="89"/>
        <v>898</v>
      </c>
      <c r="Q908" s="119" cm="1">
        <f t="array" aca="1" ref="Q908" ca="1">IF($J908=INDIRECT(ADDRESS(ROW(),MATCH("税率",$8:$8,0),2)),$L908-INDIRECT(ADDRESS(ROW(),MATCH("計算後税抜対象外",$8:$8,0),2))-INDIRECT(ADDRESS(ROW(),MATCH("税抜き対象外",$8:$8,0),2))-INDIRECT(ADDRESS(ROW(),MATCH("税抜確認額",$8:$8,0),2)),ROUNDDOWN(($I908-$K908)/(1+INDIRECT(ADDRESS(ROW(),MATCH("税率",$8:$8,0),2))),0)-INDIRECT(ADDRESS(ROW(),MATCH("計算後税抜対象外",$8:$8,0),2))-INDIRECT(ADDRESS(ROW(),MATCH("税抜き対象外",$8:$8,0),2))-INDIRECT(ADDRESS(ROW(),MATCH("税抜確認額",$8:$8,0),)))</f>
        <v>0</v>
      </c>
      <c r="R908" s="120">
        <v>0.1</v>
      </c>
      <c r="S908" s="125"/>
      <c r="T908" s="125"/>
      <c r="U908" s="125"/>
      <c r="V908" s="122"/>
      <c r="W908" s="124">
        <f ca="1"/>
        <v>0</v>
      </c>
      <c r="X908" s="124">
        <f ca="1"/>
        <v>0</v>
      </c>
      <c r="Y908" s="124">
        <f ca="1"/>
        <v>0</v>
      </c>
      <c r="AD908">
        <f t="shared" si="86"/>
        <v>0</v>
      </c>
      <c r="AE908">
        <f t="shared" si="87"/>
        <v>0</v>
      </c>
      <c r="AF908">
        <f t="shared" si="88"/>
        <v>0</v>
      </c>
    </row>
    <row r="909" spans="3:32" hidden="1" outlineLevel="1">
      <c r="C909" s="13" t="s">
        <v>37</v>
      </c>
      <c r="D909" s="49">
        <f t="shared" si="84"/>
        <v>899</v>
      </c>
      <c r="E909" s="42"/>
      <c r="F909" s="63"/>
      <c r="G909" s="51"/>
      <c r="H909" s="51"/>
      <c r="I909" s="58">
        <v>0</v>
      </c>
      <c r="J909" s="69">
        <v>0.1</v>
      </c>
      <c r="K909" s="58"/>
      <c r="L909" s="70">
        <f t="shared" si="85"/>
        <v>0</v>
      </c>
      <c r="M909" s="51"/>
      <c r="N909" s="51"/>
      <c r="O909" s="7"/>
      <c r="P909" s="101">
        <f t="shared" si="89"/>
        <v>899</v>
      </c>
      <c r="Q909" s="119" cm="1">
        <f t="array" aca="1" ref="Q909" ca="1">IF($J909=INDIRECT(ADDRESS(ROW(),MATCH("税率",$8:$8,0),2)),$L909-INDIRECT(ADDRESS(ROW(),MATCH("計算後税抜対象外",$8:$8,0),2))-INDIRECT(ADDRESS(ROW(),MATCH("税抜き対象外",$8:$8,0),2))-INDIRECT(ADDRESS(ROW(),MATCH("税抜確認額",$8:$8,0),2)),ROUNDDOWN(($I909-$K909)/(1+INDIRECT(ADDRESS(ROW(),MATCH("税率",$8:$8,0),2))),0)-INDIRECT(ADDRESS(ROW(),MATCH("計算後税抜対象外",$8:$8,0),2))-INDIRECT(ADDRESS(ROW(),MATCH("税抜き対象外",$8:$8,0),2))-INDIRECT(ADDRESS(ROW(),MATCH("税抜確認額",$8:$8,0),)))</f>
        <v>0</v>
      </c>
      <c r="R909" s="120">
        <v>0.1</v>
      </c>
      <c r="S909" s="125"/>
      <c r="T909" s="125"/>
      <c r="U909" s="125"/>
      <c r="V909" s="122"/>
      <c r="W909" s="124">
        <f ca="1"/>
        <v>0</v>
      </c>
      <c r="X909" s="124">
        <f ca="1"/>
        <v>0</v>
      </c>
      <c r="Y909" s="124">
        <f ca="1"/>
        <v>0</v>
      </c>
      <c r="AD909">
        <f t="shared" si="86"/>
        <v>0</v>
      </c>
      <c r="AE909">
        <f t="shared" si="87"/>
        <v>0</v>
      </c>
      <c r="AF909">
        <f t="shared" si="88"/>
        <v>0</v>
      </c>
    </row>
    <row r="910" spans="3:32" hidden="1" outlineLevel="1">
      <c r="C910" s="13" t="s">
        <v>37</v>
      </c>
      <c r="D910" s="49">
        <f t="shared" si="84"/>
        <v>900</v>
      </c>
      <c r="E910" s="42"/>
      <c r="F910" s="63"/>
      <c r="G910" s="51"/>
      <c r="H910" s="51"/>
      <c r="I910" s="58">
        <v>0</v>
      </c>
      <c r="J910" s="69">
        <v>0.1</v>
      </c>
      <c r="K910" s="58"/>
      <c r="L910" s="70">
        <f t="shared" si="85"/>
        <v>0</v>
      </c>
      <c r="M910" s="51"/>
      <c r="N910" s="51"/>
      <c r="O910" s="7"/>
      <c r="P910" s="101">
        <f t="shared" si="89"/>
        <v>900</v>
      </c>
      <c r="Q910" s="119" cm="1">
        <f t="array" aca="1" ref="Q910" ca="1">IF($J910=INDIRECT(ADDRESS(ROW(),MATCH("税率",$8:$8,0),2)),$L910-INDIRECT(ADDRESS(ROW(),MATCH("計算後税抜対象外",$8:$8,0),2))-INDIRECT(ADDRESS(ROW(),MATCH("税抜き対象外",$8:$8,0),2))-INDIRECT(ADDRESS(ROW(),MATCH("税抜確認額",$8:$8,0),2)),ROUNDDOWN(($I910-$K910)/(1+INDIRECT(ADDRESS(ROW(),MATCH("税率",$8:$8,0),2))),0)-INDIRECT(ADDRESS(ROW(),MATCH("計算後税抜対象外",$8:$8,0),2))-INDIRECT(ADDRESS(ROW(),MATCH("税抜き対象外",$8:$8,0),2))-INDIRECT(ADDRESS(ROW(),MATCH("税抜確認額",$8:$8,0),)))</f>
        <v>0</v>
      </c>
      <c r="R910" s="120">
        <v>0.1</v>
      </c>
      <c r="S910" s="125"/>
      <c r="T910" s="125"/>
      <c r="U910" s="125"/>
      <c r="V910" s="122"/>
      <c r="W910" s="124">
        <f ca="1"/>
        <v>0</v>
      </c>
      <c r="X910" s="124">
        <f ca="1"/>
        <v>0</v>
      </c>
      <c r="Y910" s="124">
        <f ca="1"/>
        <v>0</v>
      </c>
      <c r="AD910">
        <f t="shared" si="86"/>
        <v>0</v>
      </c>
      <c r="AE910">
        <f t="shared" si="87"/>
        <v>0</v>
      </c>
      <c r="AF910">
        <f t="shared" si="88"/>
        <v>0</v>
      </c>
    </row>
    <row r="911" spans="3:32" hidden="1" outlineLevel="1">
      <c r="C911" s="13" t="s">
        <v>37</v>
      </c>
      <c r="D911" s="49">
        <f t="shared" si="84"/>
        <v>901</v>
      </c>
      <c r="E911" s="42"/>
      <c r="F911" s="63"/>
      <c r="G911" s="51"/>
      <c r="H911" s="51"/>
      <c r="I911" s="58">
        <v>0</v>
      </c>
      <c r="J911" s="69">
        <v>0.1</v>
      </c>
      <c r="K911" s="58"/>
      <c r="L911" s="70">
        <f t="shared" si="85"/>
        <v>0</v>
      </c>
      <c r="M911" s="51"/>
      <c r="N911" s="51"/>
      <c r="O911" s="7"/>
      <c r="P911" s="101">
        <f t="shared" si="89"/>
        <v>901</v>
      </c>
      <c r="Q911" s="119" cm="1">
        <f t="array" aca="1" ref="Q911" ca="1">IF($J911=INDIRECT(ADDRESS(ROW(),MATCH("税率",$8:$8,0),2)),$L911-INDIRECT(ADDRESS(ROW(),MATCH("計算後税抜対象外",$8:$8,0),2))-INDIRECT(ADDRESS(ROW(),MATCH("税抜き対象外",$8:$8,0),2))-INDIRECT(ADDRESS(ROW(),MATCH("税抜確認額",$8:$8,0),2)),ROUNDDOWN(($I911-$K911)/(1+INDIRECT(ADDRESS(ROW(),MATCH("税率",$8:$8,0),2))),0)-INDIRECT(ADDRESS(ROW(),MATCH("計算後税抜対象外",$8:$8,0),2))-INDIRECT(ADDRESS(ROW(),MATCH("税抜き対象外",$8:$8,0),2))-INDIRECT(ADDRESS(ROW(),MATCH("税抜確認額",$8:$8,0),)))</f>
        <v>0</v>
      </c>
      <c r="R911" s="120">
        <v>0.1</v>
      </c>
      <c r="S911" s="125"/>
      <c r="T911" s="125"/>
      <c r="U911" s="125"/>
      <c r="V911" s="122"/>
      <c r="W911" s="124">
        <f ca="1"/>
        <v>0</v>
      </c>
      <c r="X911" s="124">
        <f ca="1"/>
        <v>0</v>
      </c>
      <c r="Y911" s="124">
        <f ca="1"/>
        <v>0</v>
      </c>
      <c r="AD911">
        <f t="shared" si="86"/>
        <v>0</v>
      </c>
      <c r="AE911">
        <f t="shared" si="87"/>
        <v>0</v>
      </c>
      <c r="AF911">
        <f t="shared" si="88"/>
        <v>0</v>
      </c>
    </row>
    <row r="912" spans="3:32" hidden="1" outlineLevel="1">
      <c r="C912" s="13" t="s">
        <v>37</v>
      </c>
      <c r="D912" s="49">
        <f t="shared" si="84"/>
        <v>902</v>
      </c>
      <c r="E912" s="42"/>
      <c r="F912" s="63"/>
      <c r="G912" s="51"/>
      <c r="H912" s="51"/>
      <c r="I912" s="58">
        <v>0</v>
      </c>
      <c r="J912" s="69">
        <v>0.1</v>
      </c>
      <c r="K912" s="58"/>
      <c r="L912" s="70">
        <f t="shared" si="85"/>
        <v>0</v>
      </c>
      <c r="M912" s="51"/>
      <c r="N912" s="51"/>
      <c r="O912" s="7"/>
      <c r="P912" s="101">
        <f t="shared" si="89"/>
        <v>902</v>
      </c>
      <c r="Q912" s="119" cm="1">
        <f t="array" aca="1" ref="Q912" ca="1">IF($J912=INDIRECT(ADDRESS(ROW(),MATCH("税率",$8:$8,0),2)),$L912-INDIRECT(ADDRESS(ROW(),MATCH("計算後税抜対象外",$8:$8,0),2))-INDIRECT(ADDRESS(ROW(),MATCH("税抜き対象外",$8:$8,0),2))-INDIRECT(ADDRESS(ROW(),MATCH("税抜確認額",$8:$8,0),2)),ROUNDDOWN(($I912-$K912)/(1+INDIRECT(ADDRESS(ROW(),MATCH("税率",$8:$8,0),2))),0)-INDIRECT(ADDRESS(ROW(),MATCH("計算後税抜対象外",$8:$8,0),2))-INDIRECT(ADDRESS(ROW(),MATCH("税抜き対象外",$8:$8,0),2))-INDIRECT(ADDRESS(ROW(),MATCH("税抜確認額",$8:$8,0),)))</f>
        <v>0</v>
      </c>
      <c r="R912" s="120">
        <v>0.1</v>
      </c>
      <c r="S912" s="125"/>
      <c r="T912" s="125"/>
      <c r="U912" s="125"/>
      <c r="V912" s="122"/>
      <c r="W912" s="124">
        <f ca="1"/>
        <v>0</v>
      </c>
      <c r="X912" s="124">
        <f ca="1"/>
        <v>0</v>
      </c>
      <c r="Y912" s="124">
        <f ca="1"/>
        <v>0</v>
      </c>
      <c r="AD912">
        <f t="shared" si="86"/>
        <v>0</v>
      </c>
      <c r="AE912">
        <f t="shared" si="87"/>
        <v>0</v>
      </c>
      <c r="AF912">
        <f t="shared" si="88"/>
        <v>0</v>
      </c>
    </row>
    <row r="913" spans="3:32" hidden="1" outlineLevel="1">
      <c r="C913" s="13" t="s">
        <v>37</v>
      </c>
      <c r="D913" s="49">
        <f t="shared" si="84"/>
        <v>903</v>
      </c>
      <c r="E913" s="42"/>
      <c r="F913" s="63"/>
      <c r="G913" s="51"/>
      <c r="H913" s="51"/>
      <c r="I913" s="58">
        <v>0</v>
      </c>
      <c r="J913" s="69">
        <v>0.1</v>
      </c>
      <c r="K913" s="58"/>
      <c r="L913" s="70">
        <f t="shared" si="85"/>
        <v>0</v>
      </c>
      <c r="M913" s="51"/>
      <c r="N913" s="51"/>
      <c r="O913" s="7"/>
      <c r="P913" s="101">
        <f t="shared" si="89"/>
        <v>903</v>
      </c>
      <c r="Q913" s="119" cm="1">
        <f t="array" aca="1" ref="Q913" ca="1">IF($J913=INDIRECT(ADDRESS(ROW(),MATCH("税率",$8:$8,0),2)),$L913-INDIRECT(ADDRESS(ROW(),MATCH("計算後税抜対象外",$8:$8,0),2))-INDIRECT(ADDRESS(ROW(),MATCH("税抜き対象外",$8:$8,0),2))-INDIRECT(ADDRESS(ROW(),MATCH("税抜確認額",$8:$8,0),2)),ROUNDDOWN(($I913-$K913)/(1+INDIRECT(ADDRESS(ROW(),MATCH("税率",$8:$8,0),2))),0)-INDIRECT(ADDRESS(ROW(),MATCH("計算後税抜対象外",$8:$8,0),2))-INDIRECT(ADDRESS(ROW(),MATCH("税抜き対象外",$8:$8,0),2))-INDIRECT(ADDRESS(ROW(),MATCH("税抜確認額",$8:$8,0),)))</f>
        <v>0</v>
      </c>
      <c r="R913" s="120">
        <v>0.1</v>
      </c>
      <c r="S913" s="125"/>
      <c r="T913" s="125"/>
      <c r="U913" s="125"/>
      <c r="V913" s="122"/>
      <c r="W913" s="124">
        <f ca="1"/>
        <v>0</v>
      </c>
      <c r="X913" s="124">
        <f ca="1"/>
        <v>0</v>
      </c>
      <c r="Y913" s="124">
        <f ca="1"/>
        <v>0</v>
      </c>
      <c r="AD913">
        <f t="shared" si="86"/>
        <v>0</v>
      </c>
      <c r="AE913">
        <f t="shared" si="87"/>
        <v>0</v>
      </c>
      <c r="AF913">
        <f t="shared" si="88"/>
        <v>0</v>
      </c>
    </row>
    <row r="914" spans="3:32" hidden="1" outlineLevel="1">
      <c r="C914" s="13" t="s">
        <v>37</v>
      </c>
      <c r="D914" s="49">
        <f t="shared" si="84"/>
        <v>904</v>
      </c>
      <c r="E914" s="42"/>
      <c r="F914" s="63"/>
      <c r="G914" s="51"/>
      <c r="H914" s="51"/>
      <c r="I914" s="58">
        <v>0</v>
      </c>
      <c r="J914" s="69">
        <v>0.1</v>
      </c>
      <c r="K914" s="58"/>
      <c r="L914" s="70">
        <f t="shared" si="85"/>
        <v>0</v>
      </c>
      <c r="M914" s="51"/>
      <c r="N914" s="51"/>
      <c r="O914" s="7"/>
      <c r="P914" s="101">
        <f t="shared" si="89"/>
        <v>904</v>
      </c>
      <c r="Q914" s="119" cm="1">
        <f t="array" aca="1" ref="Q914" ca="1">IF($J914=INDIRECT(ADDRESS(ROW(),MATCH("税率",$8:$8,0),2)),$L914-INDIRECT(ADDRESS(ROW(),MATCH("計算後税抜対象外",$8:$8,0),2))-INDIRECT(ADDRESS(ROW(),MATCH("税抜き対象外",$8:$8,0),2))-INDIRECT(ADDRESS(ROW(),MATCH("税抜確認額",$8:$8,0),2)),ROUNDDOWN(($I914-$K914)/(1+INDIRECT(ADDRESS(ROW(),MATCH("税率",$8:$8,0),2))),0)-INDIRECT(ADDRESS(ROW(),MATCH("計算後税抜対象外",$8:$8,0),2))-INDIRECT(ADDRESS(ROW(),MATCH("税抜き対象外",$8:$8,0),2))-INDIRECT(ADDRESS(ROW(),MATCH("税抜確認額",$8:$8,0),)))</f>
        <v>0</v>
      </c>
      <c r="R914" s="120">
        <v>0.1</v>
      </c>
      <c r="S914" s="125"/>
      <c r="T914" s="125"/>
      <c r="U914" s="125"/>
      <c r="V914" s="122"/>
      <c r="W914" s="124">
        <f ca="1"/>
        <v>0</v>
      </c>
      <c r="X914" s="124">
        <f ca="1"/>
        <v>0</v>
      </c>
      <c r="Y914" s="124">
        <f ca="1"/>
        <v>0</v>
      </c>
      <c r="AD914">
        <f t="shared" si="86"/>
        <v>0</v>
      </c>
      <c r="AE914">
        <f t="shared" si="87"/>
        <v>0</v>
      </c>
      <c r="AF914">
        <f t="shared" si="88"/>
        <v>0</v>
      </c>
    </row>
    <row r="915" spans="3:32" hidden="1" outlineLevel="1">
      <c r="C915" s="13" t="s">
        <v>37</v>
      </c>
      <c r="D915" s="49">
        <f t="shared" si="84"/>
        <v>905</v>
      </c>
      <c r="E915" s="42"/>
      <c r="F915" s="63"/>
      <c r="G915" s="51"/>
      <c r="H915" s="51"/>
      <c r="I915" s="58">
        <v>0</v>
      </c>
      <c r="J915" s="69">
        <v>0.1</v>
      </c>
      <c r="K915" s="58"/>
      <c r="L915" s="70">
        <f t="shared" si="85"/>
        <v>0</v>
      </c>
      <c r="M915" s="51"/>
      <c r="N915" s="51"/>
      <c r="O915" s="7"/>
      <c r="P915" s="101">
        <f t="shared" si="89"/>
        <v>905</v>
      </c>
      <c r="Q915" s="119" cm="1">
        <f t="array" aca="1" ref="Q915" ca="1">IF($J915=INDIRECT(ADDRESS(ROW(),MATCH("税率",$8:$8,0),2)),$L915-INDIRECT(ADDRESS(ROW(),MATCH("計算後税抜対象外",$8:$8,0),2))-INDIRECT(ADDRESS(ROW(),MATCH("税抜き対象外",$8:$8,0),2))-INDIRECT(ADDRESS(ROW(),MATCH("税抜確認額",$8:$8,0),2)),ROUNDDOWN(($I915-$K915)/(1+INDIRECT(ADDRESS(ROW(),MATCH("税率",$8:$8,0),2))),0)-INDIRECT(ADDRESS(ROW(),MATCH("計算後税抜対象外",$8:$8,0),2))-INDIRECT(ADDRESS(ROW(),MATCH("税抜き対象外",$8:$8,0),2))-INDIRECT(ADDRESS(ROW(),MATCH("税抜確認額",$8:$8,0),)))</f>
        <v>0</v>
      </c>
      <c r="R915" s="120">
        <v>0.1</v>
      </c>
      <c r="S915" s="125"/>
      <c r="T915" s="125"/>
      <c r="U915" s="125"/>
      <c r="V915" s="122"/>
      <c r="W915" s="124">
        <f ca="1"/>
        <v>0</v>
      </c>
      <c r="X915" s="124">
        <f ca="1"/>
        <v>0</v>
      </c>
      <c r="Y915" s="124">
        <f ca="1"/>
        <v>0</v>
      </c>
      <c r="AD915">
        <f t="shared" si="86"/>
        <v>0</v>
      </c>
      <c r="AE915">
        <f t="shared" si="87"/>
        <v>0</v>
      </c>
      <c r="AF915">
        <f t="shared" si="88"/>
        <v>0</v>
      </c>
    </row>
    <row r="916" spans="3:32" hidden="1" outlineLevel="1">
      <c r="C916" s="13" t="s">
        <v>37</v>
      </c>
      <c r="D916" s="49">
        <f t="shared" si="84"/>
        <v>906</v>
      </c>
      <c r="E916" s="42"/>
      <c r="F916" s="63"/>
      <c r="G916" s="51"/>
      <c r="H916" s="51"/>
      <c r="I916" s="58">
        <v>0</v>
      </c>
      <c r="J916" s="69">
        <v>0.1</v>
      </c>
      <c r="K916" s="58"/>
      <c r="L916" s="70">
        <f t="shared" si="85"/>
        <v>0</v>
      </c>
      <c r="M916" s="51"/>
      <c r="N916" s="51"/>
      <c r="O916" s="7"/>
      <c r="P916" s="101">
        <f t="shared" si="89"/>
        <v>906</v>
      </c>
      <c r="Q916" s="119" cm="1">
        <f t="array" aca="1" ref="Q916" ca="1">IF($J916=INDIRECT(ADDRESS(ROW(),MATCH("税率",$8:$8,0),2)),$L916-INDIRECT(ADDRESS(ROW(),MATCH("計算後税抜対象外",$8:$8,0),2))-INDIRECT(ADDRESS(ROW(),MATCH("税抜き対象外",$8:$8,0),2))-INDIRECT(ADDRESS(ROW(),MATCH("税抜確認額",$8:$8,0),2)),ROUNDDOWN(($I916-$K916)/(1+INDIRECT(ADDRESS(ROW(),MATCH("税率",$8:$8,0),2))),0)-INDIRECT(ADDRESS(ROW(),MATCH("計算後税抜対象外",$8:$8,0),2))-INDIRECT(ADDRESS(ROW(),MATCH("税抜き対象外",$8:$8,0),2))-INDIRECT(ADDRESS(ROW(),MATCH("税抜確認額",$8:$8,0),)))</f>
        <v>0</v>
      </c>
      <c r="R916" s="120">
        <v>0.1</v>
      </c>
      <c r="S916" s="125"/>
      <c r="T916" s="125"/>
      <c r="U916" s="125"/>
      <c r="V916" s="122"/>
      <c r="W916" s="124">
        <f ca="1"/>
        <v>0</v>
      </c>
      <c r="X916" s="124">
        <f ca="1"/>
        <v>0</v>
      </c>
      <c r="Y916" s="124">
        <f ca="1"/>
        <v>0</v>
      </c>
      <c r="AD916">
        <f t="shared" si="86"/>
        <v>0</v>
      </c>
      <c r="AE916">
        <f t="shared" si="87"/>
        <v>0</v>
      </c>
      <c r="AF916">
        <f t="shared" si="88"/>
        <v>0</v>
      </c>
    </row>
    <row r="917" spans="3:32" hidden="1" outlineLevel="1">
      <c r="C917" s="13" t="s">
        <v>37</v>
      </c>
      <c r="D917" s="49">
        <f t="shared" si="84"/>
        <v>907</v>
      </c>
      <c r="E917" s="42"/>
      <c r="F917" s="63"/>
      <c r="G917" s="51"/>
      <c r="H917" s="51"/>
      <c r="I917" s="58">
        <v>0</v>
      </c>
      <c r="J917" s="69">
        <v>0.1</v>
      </c>
      <c r="K917" s="58"/>
      <c r="L917" s="70">
        <f t="shared" si="85"/>
        <v>0</v>
      </c>
      <c r="M917" s="51"/>
      <c r="N917" s="51"/>
      <c r="O917" s="7"/>
      <c r="P917" s="101">
        <f t="shared" si="89"/>
        <v>907</v>
      </c>
      <c r="Q917" s="119" cm="1">
        <f t="array" aca="1" ref="Q917" ca="1">IF($J917=INDIRECT(ADDRESS(ROW(),MATCH("税率",$8:$8,0),2)),$L917-INDIRECT(ADDRESS(ROW(),MATCH("計算後税抜対象外",$8:$8,0),2))-INDIRECT(ADDRESS(ROW(),MATCH("税抜き対象外",$8:$8,0),2))-INDIRECT(ADDRESS(ROW(),MATCH("税抜確認額",$8:$8,0),2)),ROUNDDOWN(($I917-$K917)/(1+INDIRECT(ADDRESS(ROW(),MATCH("税率",$8:$8,0),2))),0)-INDIRECT(ADDRESS(ROW(),MATCH("計算後税抜対象外",$8:$8,0),2))-INDIRECT(ADDRESS(ROW(),MATCH("税抜き対象外",$8:$8,0),2))-INDIRECT(ADDRESS(ROW(),MATCH("税抜確認額",$8:$8,0),)))</f>
        <v>0</v>
      </c>
      <c r="R917" s="120">
        <v>0.1</v>
      </c>
      <c r="S917" s="125"/>
      <c r="T917" s="125"/>
      <c r="U917" s="125"/>
      <c r="V917" s="122"/>
      <c r="W917" s="124">
        <f ca="1"/>
        <v>0</v>
      </c>
      <c r="X917" s="124">
        <f ca="1"/>
        <v>0</v>
      </c>
      <c r="Y917" s="124">
        <f ca="1"/>
        <v>0</v>
      </c>
      <c r="AD917">
        <f t="shared" si="86"/>
        <v>0</v>
      </c>
      <c r="AE917">
        <f t="shared" si="87"/>
        <v>0</v>
      </c>
      <c r="AF917">
        <f t="shared" si="88"/>
        <v>0</v>
      </c>
    </row>
    <row r="918" spans="3:32" hidden="1" outlineLevel="1">
      <c r="C918" s="13" t="s">
        <v>37</v>
      </c>
      <c r="D918" s="49">
        <f t="shared" si="84"/>
        <v>908</v>
      </c>
      <c r="E918" s="42"/>
      <c r="F918" s="63"/>
      <c r="G918" s="51"/>
      <c r="H918" s="51"/>
      <c r="I918" s="58">
        <v>0</v>
      </c>
      <c r="J918" s="69">
        <v>0.1</v>
      </c>
      <c r="K918" s="58"/>
      <c r="L918" s="70">
        <f t="shared" si="85"/>
        <v>0</v>
      </c>
      <c r="M918" s="51"/>
      <c r="N918" s="51"/>
      <c r="O918" s="7"/>
      <c r="P918" s="101">
        <f t="shared" si="89"/>
        <v>908</v>
      </c>
      <c r="Q918" s="119" cm="1">
        <f t="array" aca="1" ref="Q918" ca="1">IF($J918=INDIRECT(ADDRESS(ROW(),MATCH("税率",$8:$8,0),2)),$L918-INDIRECT(ADDRESS(ROW(),MATCH("計算後税抜対象外",$8:$8,0),2))-INDIRECT(ADDRESS(ROW(),MATCH("税抜き対象外",$8:$8,0),2))-INDIRECT(ADDRESS(ROW(),MATCH("税抜確認額",$8:$8,0),2)),ROUNDDOWN(($I918-$K918)/(1+INDIRECT(ADDRESS(ROW(),MATCH("税率",$8:$8,0),2))),0)-INDIRECT(ADDRESS(ROW(),MATCH("計算後税抜対象外",$8:$8,0),2))-INDIRECT(ADDRESS(ROW(),MATCH("税抜き対象外",$8:$8,0),2))-INDIRECT(ADDRESS(ROW(),MATCH("税抜確認額",$8:$8,0),)))</f>
        <v>0</v>
      </c>
      <c r="R918" s="120">
        <v>0.1</v>
      </c>
      <c r="S918" s="125"/>
      <c r="T918" s="125"/>
      <c r="U918" s="125"/>
      <c r="V918" s="122"/>
      <c r="W918" s="124">
        <f ca="1"/>
        <v>0</v>
      </c>
      <c r="X918" s="124">
        <f ca="1"/>
        <v>0</v>
      </c>
      <c r="Y918" s="124">
        <f ca="1"/>
        <v>0</v>
      </c>
      <c r="AD918">
        <f t="shared" si="86"/>
        <v>0</v>
      </c>
      <c r="AE918">
        <f t="shared" si="87"/>
        <v>0</v>
      </c>
      <c r="AF918">
        <f t="shared" si="88"/>
        <v>0</v>
      </c>
    </row>
    <row r="919" spans="3:32" hidden="1" outlineLevel="1">
      <c r="C919" s="13" t="s">
        <v>37</v>
      </c>
      <c r="D919" s="49">
        <f t="shared" si="84"/>
        <v>909</v>
      </c>
      <c r="E919" s="42"/>
      <c r="F919" s="63"/>
      <c r="G919" s="51"/>
      <c r="H919" s="51"/>
      <c r="I919" s="58">
        <v>0</v>
      </c>
      <c r="J919" s="69">
        <v>0.1</v>
      </c>
      <c r="K919" s="58"/>
      <c r="L919" s="70">
        <f t="shared" si="85"/>
        <v>0</v>
      </c>
      <c r="M919" s="51"/>
      <c r="N919" s="51"/>
      <c r="O919" s="7"/>
      <c r="P919" s="101">
        <f t="shared" si="89"/>
        <v>909</v>
      </c>
      <c r="Q919" s="119" cm="1">
        <f t="array" aca="1" ref="Q919" ca="1">IF($J919=INDIRECT(ADDRESS(ROW(),MATCH("税率",$8:$8,0),2)),$L919-INDIRECT(ADDRESS(ROW(),MATCH("計算後税抜対象外",$8:$8,0),2))-INDIRECT(ADDRESS(ROW(),MATCH("税抜き対象外",$8:$8,0),2))-INDIRECT(ADDRESS(ROW(),MATCH("税抜確認額",$8:$8,0),2)),ROUNDDOWN(($I919-$K919)/(1+INDIRECT(ADDRESS(ROW(),MATCH("税率",$8:$8,0),2))),0)-INDIRECT(ADDRESS(ROW(),MATCH("計算後税抜対象外",$8:$8,0),2))-INDIRECT(ADDRESS(ROW(),MATCH("税抜き対象外",$8:$8,0),2))-INDIRECT(ADDRESS(ROW(),MATCH("税抜確認額",$8:$8,0),)))</f>
        <v>0</v>
      </c>
      <c r="R919" s="120">
        <v>0.1</v>
      </c>
      <c r="S919" s="125"/>
      <c r="T919" s="125"/>
      <c r="U919" s="125"/>
      <c r="V919" s="122"/>
      <c r="W919" s="124">
        <f ca="1"/>
        <v>0</v>
      </c>
      <c r="X919" s="124">
        <f ca="1"/>
        <v>0</v>
      </c>
      <c r="Y919" s="124">
        <f ca="1"/>
        <v>0</v>
      </c>
      <c r="AD919">
        <f t="shared" si="86"/>
        <v>0</v>
      </c>
      <c r="AE919">
        <f t="shared" si="87"/>
        <v>0</v>
      </c>
      <c r="AF919">
        <f t="shared" si="88"/>
        <v>0</v>
      </c>
    </row>
    <row r="920" spans="3:32" hidden="1" outlineLevel="1">
      <c r="C920" s="13" t="s">
        <v>37</v>
      </c>
      <c r="D920" s="49">
        <f t="shared" si="84"/>
        <v>910</v>
      </c>
      <c r="E920" s="42"/>
      <c r="F920" s="63"/>
      <c r="G920" s="51"/>
      <c r="H920" s="51"/>
      <c r="I920" s="58">
        <v>0</v>
      </c>
      <c r="J920" s="69">
        <v>0.1</v>
      </c>
      <c r="K920" s="58"/>
      <c r="L920" s="70">
        <f t="shared" si="85"/>
        <v>0</v>
      </c>
      <c r="M920" s="51"/>
      <c r="N920" s="51"/>
      <c r="O920" s="7"/>
      <c r="P920" s="101">
        <f t="shared" si="89"/>
        <v>910</v>
      </c>
      <c r="Q920" s="119" cm="1">
        <f t="array" aca="1" ref="Q920" ca="1">IF($J920=INDIRECT(ADDRESS(ROW(),MATCH("税率",$8:$8,0),2)),$L920-INDIRECT(ADDRESS(ROW(),MATCH("計算後税抜対象外",$8:$8,0),2))-INDIRECT(ADDRESS(ROW(),MATCH("税抜き対象外",$8:$8,0),2))-INDIRECT(ADDRESS(ROW(),MATCH("税抜確認額",$8:$8,0),2)),ROUNDDOWN(($I920-$K920)/(1+INDIRECT(ADDRESS(ROW(),MATCH("税率",$8:$8,0),2))),0)-INDIRECT(ADDRESS(ROW(),MATCH("計算後税抜対象外",$8:$8,0),2))-INDIRECT(ADDRESS(ROW(),MATCH("税抜き対象外",$8:$8,0),2))-INDIRECT(ADDRESS(ROW(),MATCH("税抜確認額",$8:$8,0),)))</f>
        <v>0</v>
      </c>
      <c r="R920" s="120">
        <v>0.1</v>
      </c>
      <c r="S920" s="125"/>
      <c r="T920" s="125"/>
      <c r="U920" s="125"/>
      <c r="V920" s="122"/>
      <c r="W920" s="124">
        <f ca="1"/>
        <v>0</v>
      </c>
      <c r="X920" s="124">
        <f ca="1"/>
        <v>0</v>
      </c>
      <c r="Y920" s="124">
        <f ca="1"/>
        <v>0</v>
      </c>
      <c r="AD920">
        <f t="shared" si="86"/>
        <v>0</v>
      </c>
      <c r="AE920">
        <f t="shared" si="87"/>
        <v>0</v>
      </c>
      <c r="AF920">
        <f t="shared" si="88"/>
        <v>0</v>
      </c>
    </row>
    <row r="921" spans="3:32" hidden="1" outlineLevel="1">
      <c r="C921" s="13" t="s">
        <v>37</v>
      </c>
      <c r="D921" s="49">
        <f t="shared" si="84"/>
        <v>911</v>
      </c>
      <c r="E921" s="42"/>
      <c r="F921" s="63"/>
      <c r="G921" s="51"/>
      <c r="H921" s="51"/>
      <c r="I921" s="58">
        <v>0</v>
      </c>
      <c r="J921" s="69">
        <v>0.1</v>
      </c>
      <c r="K921" s="58"/>
      <c r="L921" s="70">
        <f t="shared" si="85"/>
        <v>0</v>
      </c>
      <c r="M921" s="51"/>
      <c r="N921" s="51"/>
      <c r="O921" s="7"/>
      <c r="P921" s="101">
        <f t="shared" si="89"/>
        <v>911</v>
      </c>
      <c r="Q921" s="119" cm="1">
        <f t="array" aca="1" ref="Q921" ca="1">IF($J921=INDIRECT(ADDRESS(ROW(),MATCH("税率",$8:$8,0),2)),$L921-INDIRECT(ADDRESS(ROW(),MATCH("計算後税抜対象外",$8:$8,0),2))-INDIRECT(ADDRESS(ROW(),MATCH("税抜き対象外",$8:$8,0),2))-INDIRECT(ADDRESS(ROW(),MATCH("税抜確認額",$8:$8,0),2)),ROUNDDOWN(($I921-$K921)/(1+INDIRECT(ADDRESS(ROW(),MATCH("税率",$8:$8,0),2))),0)-INDIRECT(ADDRESS(ROW(),MATCH("計算後税抜対象外",$8:$8,0),2))-INDIRECT(ADDRESS(ROW(),MATCH("税抜き対象外",$8:$8,0),2))-INDIRECT(ADDRESS(ROW(),MATCH("税抜確認額",$8:$8,0),)))</f>
        <v>0</v>
      </c>
      <c r="R921" s="120">
        <v>0.1</v>
      </c>
      <c r="S921" s="125"/>
      <c r="T921" s="125"/>
      <c r="U921" s="125"/>
      <c r="V921" s="122"/>
      <c r="W921" s="124">
        <f ca="1"/>
        <v>0</v>
      </c>
      <c r="X921" s="124">
        <f ca="1"/>
        <v>0</v>
      </c>
      <c r="Y921" s="124">
        <f ca="1"/>
        <v>0</v>
      </c>
      <c r="AD921">
        <f t="shared" si="86"/>
        <v>0</v>
      </c>
      <c r="AE921">
        <f t="shared" si="87"/>
        <v>0</v>
      </c>
      <c r="AF921">
        <f t="shared" si="88"/>
        <v>0</v>
      </c>
    </row>
    <row r="922" spans="3:32" hidden="1" outlineLevel="1">
      <c r="C922" s="13" t="s">
        <v>37</v>
      </c>
      <c r="D922" s="49">
        <f t="shared" si="84"/>
        <v>912</v>
      </c>
      <c r="E922" s="42"/>
      <c r="F922" s="63"/>
      <c r="G922" s="51"/>
      <c r="H922" s="51"/>
      <c r="I922" s="58">
        <v>0</v>
      </c>
      <c r="J922" s="69">
        <v>0.1</v>
      </c>
      <c r="K922" s="58"/>
      <c r="L922" s="70">
        <f t="shared" si="85"/>
        <v>0</v>
      </c>
      <c r="M922" s="51"/>
      <c r="N922" s="51"/>
      <c r="O922" s="7"/>
      <c r="P922" s="101">
        <f t="shared" si="89"/>
        <v>912</v>
      </c>
      <c r="Q922" s="119" cm="1">
        <f t="array" aca="1" ref="Q922" ca="1">IF($J922=INDIRECT(ADDRESS(ROW(),MATCH("税率",$8:$8,0),2)),$L922-INDIRECT(ADDRESS(ROW(),MATCH("計算後税抜対象外",$8:$8,0),2))-INDIRECT(ADDRESS(ROW(),MATCH("税抜き対象外",$8:$8,0),2))-INDIRECT(ADDRESS(ROW(),MATCH("税抜確認額",$8:$8,0),2)),ROUNDDOWN(($I922-$K922)/(1+INDIRECT(ADDRESS(ROW(),MATCH("税率",$8:$8,0),2))),0)-INDIRECT(ADDRESS(ROW(),MATCH("計算後税抜対象外",$8:$8,0),2))-INDIRECT(ADDRESS(ROW(),MATCH("税抜き対象外",$8:$8,0),2))-INDIRECT(ADDRESS(ROW(),MATCH("税抜確認額",$8:$8,0),)))</f>
        <v>0</v>
      </c>
      <c r="R922" s="120">
        <v>0.1</v>
      </c>
      <c r="S922" s="125"/>
      <c r="T922" s="125"/>
      <c r="U922" s="125"/>
      <c r="V922" s="122"/>
      <c r="W922" s="124">
        <f ca="1"/>
        <v>0</v>
      </c>
      <c r="X922" s="124">
        <f ca="1"/>
        <v>0</v>
      </c>
      <c r="Y922" s="124">
        <f ca="1"/>
        <v>0</v>
      </c>
      <c r="AD922">
        <f t="shared" si="86"/>
        <v>0</v>
      </c>
      <c r="AE922">
        <f t="shared" si="87"/>
        <v>0</v>
      </c>
      <c r="AF922">
        <f t="shared" si="88"/>
        <v>0</v>
      </c>
    </row>
    <row r="923" spans="3:32" hidden="1" outlineLevel="1">
      <c r="C923" s="13" t="s">
        <v>37</v>
      </c>
      <c r="D923" s="49">
        <f t="shared" si="84"/>
        <v>913</v>
      </c>
      <c r="E923" s="42"/>
      <c r="F923" s="63"/>
      <c r="G923" s="51"/>
      <c r="H923" s="51"/>
      <c r="I923" s="58">
        <v>0</v>
      </c>
      <c r="J923" s="69">
        <v>0.1</v>
      </c>
      <c r="K923" s="58"/>
      <c r="L923" s="70">
        <f t="shared" si="85"/>
        <v>0</v>
      </c>
      <c r="M923" s="51"/>
      <c r="N923" s="51"/>
      <c r="O923" s="7"/>
      <c r="P923" s="101">
        <f t="shared" si="89"/>
        <v>913</v>
      </c>
      <c r="Q923" s="119" cm="1">
        <f t="array" aca="1" ref="Q923" ca="1">IF($J923=INDIRECT(ADDRESS(ROW(),MATCH("税率",$8:$8,0),2)),$L923-INDIRECT(ADDRESS(ROW(),MATCH("計算後税抜対象外",$8:$8,0),2))-INDIRECT(ADDRESS(ROW(),MATCH("税抜き対象外",$8:$8,0),2))-INDIRECT(ADDRESS(ROW(),MATCH("税抜確認額",$8:$8,0),2)),ROUNDDOWN(($I923-$K923)/(1+INDIRECT(ADDRESS(ROW(),MATCH("税率",$8:$8,0),2))),0)-INDIRECT(ADDRESS(ROW(),MATCH("計算後税抜対象外",$8:$8,0),2))-INDIRECT(ADDRESS(ROW(),MATCH("税抜き対象外",$8:$8,0),2))-INDIRECT(ADDRESS(ROW(),MATCH("税抜確認額",$8:$8,0),)))</f>
        <v>0</v>
      </c>
      <c r="R923" s="120">
        <v>0.1</v>
      </c>
      <c r="S923" s="125"/>
      <c r="T923" s="125"/>
      <c r="U923" s="125"/>
      <c r="V923" s="122"/>
      <c r="W923" s="124">
        <f ca="1"/>
        <v>0</v>
      </c>
      <c r="X923" s="124">
        <f ca="1"/>
        <v>0</v>
      </c>
      <c r="Y923" s="124">
        <f ca="1"/>
        <v>0</v>
      </c>
      <c r="AD923">
        <f t="shared" si="86"/>
        <v>0</v>
      </c>
      <c r="AE923">
        <f t="shared" si="87"/>
        <v>0</v>
      </c>
      <c r="AF923">
        <f t="shared" si="88"/>
        <v>0</v>
      </c>
    </row>
    <row r="924" spans="3:32" hidden="1" outlineLevel="1">
      <c r="C924" s="13" t="s">
        <v>37</v>
      </c>
      <c r="D924" s="49">
        <f t="shared" si="84"/>
        <v>914</v>
      </c>
      <c r="E924" s="42"/>
      <c r="F924" s="63"/>
      <c r="G924" s="51"/>
      <c r="H924" s="51"/>
      <c r="I924" s="58">
        <v>0</v>
      </c>
      <c r="J924" s="69">
        <v>0.1</v>
      </c>
      <c r="K924" s="58"/>
      <c r="L924" s="70">
        <f t="shared" si="85"/>
        <v>0</v>
      </c>
      <c r="M924" s="51"/>
      <c r="N924" s="51"/>
      <c r="O924" s="7"/>
      <c r="P924" s="101">
        <f t="shared" si="89"/>
        <v>914</v>
      </c>
      <c r="Q924" s="119" cm="1">
        <f t="array" aca="1" ref="Q924" ca="1">IF($J924=INDIRECT(ADDRESS(ROW(),MATCH("税率",$8:$8,0),2)),$L924-INDIRECT(ADDRESS(ROW(),MATCH("計算後税抜対象外",$8:$8,0),2))-INDIRECT(ADDRESS(ROW(),MATCH("税抜き対象外",$8:$8,0),2))-INDIRECT(ADDRESS(ROW(),MATCH("税抜確認額",$8:$8,0),2)),ROUNDDOWN(($I924-$K924)/(1+INDIRECT(ADDRESS(ROW(),MATCH("税率",$8:$8,0),2))),0)-INDIRECT(ADDRESS(ROW(),MATCH("計算後税抜対象外",$8:$8,0),2))-INDIRECT(ADDRESS(ROW(),MATCH("税抜き対象外",$8:$8,0),2))-INDIRECT(ADDRESS(ROW(),MATCH("税抜確認額",$8:$8,0),)))</f>
        <v>0</v>
      </c>
      <c r="R924" s="120">
        <v>0.1</v>
      </c>
      <c r="S924" s="125"/>
      <c r="T924" s="125"/>
      <c r="U924" s="125"/>
      <c r="V924" s="122"/>
      <c r="W924" s="124">
        <f ca="1"/>
        <v>0</v>
      </c>
      <c r="X924" s="124">
        <f ca="1"/>
        <v>0</v>
      </c>
      <c r="Y924" s="124">
        <f ca="1"/>
        <v>0</v>
      </c>
      <c r="AD924">
        <f t="shared" si="86"/>
        <v>0</v>
      </c>
      <c r="AE924">
        <f t="shared" si="87"/>
        <v>0</v>
      </c>
      <c r="AF924">
        <f t="shared" si="88"/>
        <v>0</v>
      </c>
    </row>
    <row r="925" spans="3:32" hidden="1" outlineLevel="1">
      <c r="C925" s="13" t="s">
        <v>37</v>
      </c>
      <c r="D925" s="49">
        <f t="shared" si="84"/>
        <v>915</v>
      </c>
      <c r="E925" s="42"/>
      <c r="F925" s="63"/>
      <c r="G925" s="51"/>
      <c r="H925" s="51"/>
      <c r="I925" s="58">
        <v>0</v>
      </c>
      <c r="J925" s="69">
        <v>0.1</v>
      </c>
      <c r="K925" s="58"/>
      <c r="L925" s="70">
        <f t="shared" si="85"/>
        <v>0</v>
      </c>
      <c r="M925" s="51"/>
      <c r="N925" s="51"/>
      <c r="O925" s="7"/>
      <c r="P925" s="101">
        <f t="shared" si="89"/>
        <v>915</v>
      </c>
      <c r="Q925" s="119" cm="1">
        <f t="array" aca="1" ref="Q925" ca="1">IF($J925=INDIRECT(ADDRESS(ROW(),MATCH("税率",$8:$8,0),2)),$L925-INDIRECT(ADDRESS(ROW(),MATCH("計算後税抜対象外",$8:$8,0),2))-INDIRECT(ADDRESS(ROW(),MATCH("税抜き対象外",$8:$8,0),2))-INDIRECT(ADDRESS(ROW(),MATCH("税抜確認額",$8:$8,0),2)),ROUNDDOWN(($I925-$K925)/(1+INDIRECT(ADDRESS(ROW(),MATCH("税率",$8:$8,0),2))),0)-INDIRECT(ADDRESS(ROW(),MATCH("計算後税抜対象外",$8:$8,0),2))-INDIRECT(ADDRESS(ROW(),MATCH("税抜き対象外",$8:$8,0),2))-INDIRECT(ADDRESS(ROW(),MATCH("税抜確認額",$8:$8,0),)))</f>
        <v>0</v>
      </c>
      <c r="R925" s="120">
        <v>0.1</v>
      </c>
      <c r="S925" s="125"/>
      <c r="T925" s="125"/>
      <c r="U925" s="125"/>
      <c r="V925" s="122"/>
      <c r="W925" s="124">
        <f ca="1"/>
        <v>0</v>
      </c>
      <c r="X925" s="124">
        <f ca="1"/>
        <v>0</v>
      </c>
      <c r="Y925" s="124">
        <f ca="1"/>
        <v>0</v>
      </c>
      <c r="AD925">
        <f t="shared" si="86"/>
        <v>0</v>
      </c>
      <c r="AE925">
        <f t="shared" si="87"/>
        <v>0</v>
      </c>
      <c r="AF925">
        <f t="shared" si="88"/>
        <v>0</v>
      </c>
    </row>
    <row r="926" spans="3:32" hidden="1" outlineLevel="1">
      <c r="C926" s="13" t="s">
        <v>37</v>
      </c>
      <c r="D926" s="49">
        <f t="shared" si="84"/>
        <v>916</v>
      </c>
      <c r="E926" s="42"/>
      <c r="F926" s="63"/>
      <c r="G926" s="51"/>
      <c r="H926" s="51"/>
      <c r="I926" s="58">
        <v>0</v>
      </c>
      <c r="J926" s="69">
        <v>0.1</v>
      </c>
      <c r="K926" s="58"/>
      <c r="L926" s="70">
        <f t="shared" si="85"/>
        <v>0</v>
      </c>
      <c r="M926" s="51"/>
      <c r="N926" s="51"/>
      <c r="O926" s="7"/>
      <c r="P926" s="101">
        <f t="shared" si="89"/>
        <v>916</v>
      </c>
      <c r="Q926" s="119" cm="1">
        <f t="array" aca="1" ref="Q926" ca="1">IF($J926=INDIRECT(ADDRESS(ROW(),MATCH("税率",$8:$8,0),2)),$L926-INDIRECT(ADDRESS(ROW(),MATCH("計算後税抜対象外",$8:$8,0),2))-INDIRECT(ADDRESS(ROW(),MATCH("税抜き対象外",$8:$8,0),2))-INDIRECT(ADDRESS(ROW(),MATCH("税抜確認額",$8:$8,0),2)),ROUNDDOWN(($I926-$K926)/(1+INDIRECT(ADDRESS(ROW(),MATCH("税率",$8:$8,0),2))),0)-INDIRECT(ADDRESS(ROW(),MATCH("計算後税抜対象外",$8:$8,0),2))-INDIRECT(ADDRESS(ROW(),MATCH("税抜き対象外",$8:$8,0),2))-INDIRECT(ADDRESS(ROW(),MATCH("税抜確認額",$8:$8,0),)))</f>
        <v>0</v>
      </c>
      <c r="R926" s="120">
        <v>0.1</v>
      </c>
      <c r="S926" s="125"/>
      <c r="T926" s="125"/>
      <c r="U926" s="125"/>
      <c r="V926" s="122"/>
      <c r="W926" s="124">
        <f ca="1"/>
        <v>0</v>
      </c>
      <c r="X926" s="124">
        <f ca="1"/>
        <v>0</v>
      </c>
      <c r="Y926" s="124">
        <f ca="1"/>
        <v>0</v>
      </c>
      <c r="AD926">
        <f t="shared" si="86"/>
        <v>0</v>
      </c>
      <c r="AE926">
        <f t="shared" si="87"/>
        <v>0</v>
      </c>
      <c r="AF926">
        <f t="shared" si="88"/>
        <v>0</v>
      </c>
    </row>
    <row r="927" spans="3:32" hidden="1" outlineLevel="1">
      <c r="C927" s="13" t="s">
        <v>37</v>
      </c>
      <c r="D927" s="49">
        <f t="shared" si="84"/>
        <v>917</v>
      </c>
      <c r="E927" s="42"/>
      <c r="F927" s="63"/>
      <c r="G927" s="51"/>
      <c r="H927" s="51"/>
      <c r="I927" s="58">
        <v>0</v>
      </c>
      <c r="J927" s="69">
        <v>0.1</v>
      </c>
      <c r="K927" s="58"/>
      <c r="L927" s="70">
        <f t="shared" si="85"/>
        <v>0</v>
      </c>
      <c r="M927" s="51"/>
      <c r="N927" s="51"/>
      <c r="O927" s="7"/>
      <c r="P927" s="101">
        <f t="shared" si="89"/>
        <v>917</v>
      </c>
      <c r="Q927" s="119" cm="1">
        <f t="array" aca="1" ref="Q927" ca="1">IF($J927=INDIRECT(ADDRESS(ROW(),MATCH("税率",$8:$8,0),2)),$L927-INDIRECT(ADDRESS(ROW(),MATCH("計算後税抜対象外",$8:$8,0),2))-INDIRECT(ADDRESS(ROW(),MATCH("税抜き対象外",$8:$8,0),2))-INDIRECT(ADDRESS(ROW(),MATCH("税抜確認額",$8:$8,0),2)),ROUNDDOWN(($I927-$K927)/(1+INDIRECT(ADDRESS(ROW(),MATCH("税率",$8:$8,0),2))),0)-INDIRECT(ADDRESS(ROW(),MATCH("計算後税抜対象外",$8:$8,0),2))-INDIRECT(ADDRESS(ROW(),MATCH("税抜き対象外",$8:$8,0),2))-INDIRECT(ADDRESS(ROW(),MATCH("税抜確認額",$8:$8,0),)))</f>
        <v>0</v>
      </c>
      <c r="R927" s="120">
        <v>0.1</v>
      </c>
      <c r="S927" s="125"/>
      <c r="T927" s="125"/>
      <c r="U927" s="125"/>
      <c r="V927" s="122"/>
      <c r="W927" s="124">
        <f ca="1"/>
        <v>0</v>
      </c>
      <c r="X927" s="124">
        <f ca="1"/>
        <v>0</v>
      </c>
      <c r="Y927" s="124">
        <f ca="1"/>
        <v>0</v>
      </c>
      <c r="AD927">
        <f t="shared" si="86"/>
        <v>0</v>
      </c>
      <c r="AE927">
        <f t="shared" si="87"/>
        <v>0</v>
      </c>
      <c r="AF927">
        <f t="shared" si="88"/>
        <v>0</v>
      </c>
    </row>
    <row r="928" spans="3:32" hidden="1" outlineLevel="1">
      <c r="C928" s="13" t="s">
        <v>37</v>
      </c>
      <c r="D928" s="49">
        <f t="shared" si="84"/>
        <v>918</v>
      </c>
      <c r="E928" s="42"/>
      <c r="F928" s="63"/>
      <c r="G928" s="51"/>
      <c r="H928" s="51"/>
      <c r="I928" s="58">
        <v>0</v>
      </c>
      <c r="J928" s="69">
        <v>0.1</v>
      </c>
      <c r="K928" s="58"/>
      <c r="L928" s="70">
        <f t="shared" si="85"/>
        <v>0</v>
      </c>
      <c r="M928" s="51"/>
      <c r="N928" s="51"/>
      <c r="O928" s="7"/>
      <c r="P928" s="101">
        <f t="shared" si="89"/>
        <v>918</v>
      </c>
      <c r="Q928" s="119" cm="1">
        <f t="array" aca="1" ref="Q928" ca="1">IF($J928=INDIRECT(ADDRESS(ROW(),MATCH("税率",$8:$8,0),2)),$L928-INDIRECT(ADDRESS(ROW(),MATCH("計算後税抜対象外",$8:$8,0),2))-INDIRECT(ADDRESS(ROW(),MATCH("税抜き対象外",$8:$8,0),2))-INDIRECT(ADDRESS(ROW(),MATCH("税抜確認額",$8:$8,0),2)),ROUNDDOWN(($I928-$K928)/(1+INDIRECT(ADDRESS(ROW(),MATCH("税率",$8:$8,0),2))),0)-INDIRECT(ADDRESS(ROW(),MATCH("計算後税抜対象外",$8:$8,0),2))-INDIRECT(ADDRESS(ROW(),MATCH("税抜き対象外",$8:$8,0),2))-INDIRECT(ADDRESS(ROW(),MATCH("税抜確認額",$8:$8,0),)))</f>
        <v>0</v>
      </c>
      <c r="R928" s="120">
        <v>0.1</v>
      </c>
      <c r="S928" s="125"/>
      <c r="T928" s="125"/>
      <c r="U928" s="125"/>
      <c r="V928" s="122"/>
      <c r="W928" s="124">
        <f ca="1"/>
        <v>0</v>
      </c>
      <c r="X928" s="124">
        <f ca="1"/>
        <v>0</v>
      </c>
      <c r="Y928" s="124">
        <f ca="1"/>
        <v>0</v>
      </c>
      <c r="AD928">
        <f t="shared" si="86"/>
        <v>0</v>
      </c>
      <c r="AE928">
        <f t="shared" si="87"/>
        <v>0</v>
      </c>
      <c r="AF928">
        <f t="shared" si="88"/>
        <v>0</v>
      </c>
    </row>
    <row r="929" spans="3:32" hidden="1" outlineLevel="1">
      <c r="C929" s="13" t="s">
        <v>37</v>
      </c>
      <c r="D929" s="49">
        <f t="shared" si="84"/>
        <v>919</v>
      </c>
      <c r="E929" s="42"/>
      <c r="F929" s="63"/>
      <c r="G929" s="51"/>
      <c r="H929" s="51"/>
      <c r="I929" s="58">
        <v>0</v>
      </c>
      <c r="J929" s="69">
        <v>0.1</v>
      </c>
      <c r="K929" s="58"/>
      <c r="L929" s="70">
        <f t="shared" si="85"/>
        <v>0</v>
      </c>
      <c r="M929" s="51"/>
      <c r="N929" s="51"/>
      <c r="O929" s="7"/>
      <c r="P929" s="101">
        <f t="shared" si="89"/>
        <v>919</v>
      </c>
      <c r="Q929" s="119" cm="1">
        <f t="array" aca="1" ref="Q929" ca="1">IF($J929=INDIRECT(ADDRESS(ROW(),MATCH("税率",$8:$8,0),2)),$L929-INDIRECT(ADDRESS(ROW(),MATCH("計算後税抜対象外",$8:$8,0),2))-INDIRECT(ADDRESS(ROW(),MATCH("税抜き対象外",$8:$8,0),2))-INDIRECT(ADDRESS(ROW(),MATCH("税抜確認額",$8:$8,0),2)),ROUNDDOWN(($I929-$K929)/(1+INDIRECT(ADDRESS(ROW(),MATCH("税率",$8:$8,0),2))),0)-INDIRECT(ADDRESS(ROW(),MATCH("計算後税抜対象外",$8:$8,0),2))-INDIRECT(ADDRESS(ROW(),MATCH("税抜き対象外",$8:$8,0),2))-INDIRECT(ADDRESS(ROW(),MATCH("税抜確認額",$8:$8,0),)))</f>
        <v>0</v>
      </c>
      <c r="R929" s="120">
        <v>0.1</v>
      </c>
      <c r="S929" s="125"/>
      <c r="T929" s="125"/>
      <c r="U929" s="125"/>
      <c r="V929" s="122"/>
      <c r="W929" s="124">
        <f ca="1"/>
        <v>0</v>
      </c>
      <c r="X929" s="124">
        <f ca="1"/>
        <v>0</v>
      </c>
      <c r="Y929" s="124">
        <f ca="1"/>
        <v>0</v>
      </c>
      <c r="AD929">
        <f t="shared" si="86"/>
        <v>0</v>
      </c>
      <c r="AE929">
        <f t="shared" si="87"/>
        <v>0</v>
      </c>
      <c r="AF929">
        <f t="shared" si="88"/>
        <v>0</v>
      </c>
    </row>
    <row r="930" spans="3:32" hidden="1" outlineLevel="1">
      <c r="C930" s="13" t="s">
        <v>37</v>
      </c>
      <c r="D930" s="49">
        <f t="shared" si="84"/>
        <v>920</v>
      </c>
      <c r="E930" s="42"/>
      <c r="F930" s="63"/>
      <c r="G930" s="51"/>
      <c r="H930" s="51"/>
      <c r="I930" s="58">
        <v>0</v>
      </c>
      <c r="J930" s="69">
        <v>0.1</v>
      </c>
      <c r="K930" s="58"/>
      <c r="L930" s="70">
        <f t="shared" si="85"/>
        <v>0</v>
      </c>
      <c r="M930" s="51"/>
      <c r="N930" s="51"/>
      <c r="O930" s="7"/>
      <c r="P930" s="101">
        <f t="shared" si="89"/>
        <v>920</v>
      </c>
      <c r="Q930" s="119" cm="1">
        <f t="array" aca="1" ref="Q930" ca="1">IF($J930=INDIRECT(ADDRESS(ROW(),MATCH("税率",$8:$8,0),2)),$L930-INDIRECT(ADDRESS(ROW(),MATCH("計算後税抜対象外",$8:$8,0),2))-INDIRECT(ADDRESS(ROW(),MATCH("税抜き対象外",$8:$8,0),2))-INDIRECT(ADDRESS(ROW(),MATCH("税抜確認額",$8:$8,0),2)),ROUNDDOWN(($I930-$K930)/(1+INDIRECT(ADDRESS(ROW(),MATCH("税率",$8:$8,0),2))),0)-INDIRECT(ADDRESS(ROW(),MATCH("計算後税抜対象外",$8:$8,0),2))-INDIRECT(ADDRESS(ROW(),MATCH("税抜き対象外",$8:$8,0),2))-INDIRECT(ADDRESS(ROW(),MATCH("税抜確認額",$8:$8,0),)))</f>
        <v>0</v>
      </c>
      <c r="R930" s="120">
        <v>0.1</v>
      </c>
      <c r="S930" s="125"/>
      <c r="T930" s="125"/>
      <c r="U930" s="125"/>
      <c r="V930" s="122"/>
      <c r="W930" s="124">
        <f ca="1"/>
        <v>0</v>
      </c>
      <c r="X930" s="124">
        <f ca="1"/>
        <v>0</v>
      </c>
      <c r="Y930" s="124">
        <f ca="1"/>
        <v>0</v>
      </c>
      <c r="AD930">
        <f t="shared" si="86"/>
        <v>0</v>
      </c>
      <c r="AE930">
        <f t="shared" si="87"/>
        <v>0</v>
      </c>
      <c r="AF930">
        <f t="shared" si="88"/>
        <v>0</v>
      </c>
    </row>
    <row r="931" spans="3:32" hidden="1" outlineLevel="1">
      <c r="C931" s="13" t="s">
        <v>37</v>
      </c>
      <c r="D931" s="49">
        <f t="shared" si="84"/>
        <v>921</v>
      </c>
      <c r="E931" s="42"/>
      <c r="F931" s="63"/>
      <c r="G931" s="51"/>
      <c r="H931" s="51"/>
      <c r="I931" s="58">
        <v>0</v>
      </c>
      <c r="J931" s="69">
        <v>0.1</v>
      </c>
      <c r="K931" s="58"/>
      <c r="L931" s="70">
        <f t="shared" si="85"/>
        <v>0</v>
      </c>
      <c r="M931" s="51"/>
      <c r="N931" s="51"/>
      <c r="O931" s="7"/>
      <c r="P931" s="101">
        <f t="shared" si="89"/>
        <v>921</v>
      </c>
      <c r="Q931" s="119" cm="1">
        <f t="array" aca="1" ref="Q931" ca="1">IF($J931=INDIRECT(ADDRESS(ROW(),MATCH("税率",$8:$8,0),2)),$L931-INDIRECT(ADDRESS(ROW(),MATCH("計算後税抜対象外",$8:$8,0),2))-INDIRECT(ADDRESS(ROW(),MATCH("税抜き対象外",$8:$8,0),2))-INDIRECT(ADDRESS(ROW(),MATCH("税抜確認額",$8:$8,0),2)),ROUNDDOWN(($I931-$K931)/(1+INDIRECT(ADDRESS(ROW(),MATCH("税率",$8:$8,0),2))),0)-INDIRECT(ADDRESS(ROW(),MATCH("計算後税抜対象外",$8:$8,0),2))-INDIRECT(ADDRESS(ROW(),MATCH("税抜き対象外",$8:$8,0),2))-INDIRECT(ADDRESS(ROW(),MATCH("税抜確認額",$8:$8,0),)))</f>
        <v>0</v>
      </c>
      <c r="R931" s="120">
        <v>0.1</v>
      </c>
      <c r="S931" s="125"/>
      <c r="T931" s="125"/>
      <c r="U931" s="125"/>
      <c r="V931" s="122"/>
      <c r="W931" s="124">
        <f ca="1"/>
        <v>0</v>
      </c>
      <c r="X931" s="124">
        <f ca="1"/>
        <v>0</v>
      </c>
      <c r="Y931" s="124">
        <f ca="1"/>
        <v>0</v>
      </c>
      <c r="AD931">
        <f t="shared" si="86"/>
        <v>0</v>
      </c>
      <c r="AE931">
        <f t="shared" si="87"/>
        <v>0</v>
      </c>
      <c r="AF931">
        <f t="shared" si="88"/>
        <v>0</v>
      </c>
    </row>
    <row r="932" spans="3:32" hidden="1" outlineLevel="1">
      <c r="C932" s="13" t="s">
        <v>37</v>
      </c>
      <c r="D932" s="49">
        <f t="shared" si="84"/>
        <v>922</v>
      </c>
      <c r="E932" s="42"/>
      <c r="F932" s="63"/>
      <c r="G932" s="51"/>
      <c r="H932" s="51"/>
      <c r="I932" s="58">
        <v>0</v>
      </c>
      <c r="J932" s="69">
        <v>0.1</v>
      </c>
      <c r="K932" s="58"/>
      <c r="L932" s="70">
        <f t="shared" si="85"/>
        <v>0</v>
      </c>
      <c r="M932" s="51"/>
      <c r="N932" s="51"/>
      <c r="O932" s="7"/>
      <c r="P932" s="101">
        <f t="shared" si="89"/>
        <v>922</v>
      </c>
      <c r="Q932" s="119" cm="1">
        <f t="array" aca="1" ref="Q932" ca="1">IF($J932=INDIRECT(ADDRESS(ROW(),MATCH("税率",$8:$8,0),2)),$L932-INDIRECT(ADDRESS(ROW(),MATCH("計算後税抜対象外",$8:$8,0),2))-INDIRECT(ADDRESS(ROW(),MATCH("税抜き対象外",$8:$8,0),2))-INDIRECT(ADDRESS(ROW(),MATCH("税抜確認額",$8:$8,0),2)),ROUNDDOWN(($I932-$K932)/(1+INDIRECT(ADDRESS(ROW(),MATCH("税率",$8:$8,0),2))),0)-INDIRECT(ADDRESS(ROW(),MATCH("計算後税抜対象外",$8:$8,0),2))-INDIRECT(ADDRESS(ROW(),MATCH("税抜き対象外",$8:$8,0),2))-INDIRECT(ADDRESS(ROW(),MATCH("税抜確認額",$8:$8,0),)))</f>
        <v>0</v>
      </c>
      <c r="R932" s="120">
        <v>0.1</v>
      </c>
      <c r="S932" s="125"/>
      <c r="T932" s="125"/>
      <c r="U932" s="125"/>
      <c r="V932" s="122"/>
      <c r="W932" s="124">
        <f ca="1"/>
        <v>0</v>
      </c>
      <c r="X932" s="124">
        <f ca="1"/>
        <v>0</v>
      </c>
      <c r="Y932" s="124">
        <f ca="1"/>
        <v>0</v>
      </c>
      <c r="AD932">
        <f t="shared" si="86"/>
        <v>0</v>
      </c>
      <c r="AE932">
        <f t="shared" si="87"/>
        <v>0</v>
      </c>
      <c r="AF932">
        <f t="shared" si="88"/>
        <v>0</v>
      </c>
    </row>
    <row r="933" spans="3:32" hidden="1" outlineLevel="1">
      <c r="C933" s="13" t="s">
        <v>37</v>
      </c>
      <c r="D933" s="49">
        <f t="shared" si="84"/>
        <v>923</v>
      </c>
      <c r="E933" s="42"/>
      <c r="F933" s="63"/>
      <c r="G933" s="51"/>
      <c r="H933" s="51"/>
      <c r="I933" s="58">
        <v>0</v>
      </c>
      <c r="J933" s="69">
        <v>0.1</v>
      </c>
      <c r="K933" s="58"/>
      <c r="L933" s="70">
        <f t="shared" si="85"/>
        <v>0</v>
      </c>
      <c r="M933" s="51"/>
      <c r="N933" s="51"/>
      <c r="O933" s="7"/>
      <c r="P933" s="101">
        <f t="shared" si="89"/>
        <v>923</v>
      </c>
      <c r="Q933" s="119" cm="1">
        <f t="array" aca="1" ref="Q933" ca="1">IF($J933=INDIRECT(ADDRESS(ROW(),MATCH("税率",$8:$8,0),2)),$L933-INDIRECT(ADDRESS(ROW(),MATCH("計算後税抜対象外",$8:$8,0),2))-INDIRECT(ADDRESS(ROW(),MATCH("税抜き対象外",$8:$8,0),2))-INDIRECT(ADDRESS(ROW(),MATCH("税抜確認額",$8:$8,0),2)),ROUNDDOWN(($I933-$K933)/(1+INDIRECT(ADDRESS(ROW(),MATCH("税率",$8:$8,0),2))),0)-INDIRECT(ADDRESS(ROW(),MATCH("計算後税抜対象外",$8:$8,0),2))-INDIRECT(ADDRESS(ROW(),MATCH("税抜き対象外",$8:$8,0),2))-INDIRECT(ADDRESS(ROW(),MATCH("税抜確認額",$8:$8,0),)))</f>
        <v>0</v>
      </c>
      <c r="R933" s="120">
        <v>0.1</v>
      </c>
      <c r="S933" s="125"/>
      <c r="T933" s="125"/>
      <c r="U933" s="125"/>
      <c r="V933" s="122"/>
      <c r="W933" s="124">
        <f ca="1"/>
        <v>0</v>
      </c>
      <c r="X933" s="124">
        <f ca="1"/>
        <v>0</v>
      </c>
      <c r="Y933" s="124">
        <f ca="1"/>
        <v>0</v>
      </c>
      <c r="AD933">
        <f t="shared" si="86"/>
        <v>0</v>
      </c>
      <c r="AE933">
        <f t="shared" si="87"/>
        <v>0</v>
      </c>
      <c r="AF933">
        <f t="shared" si="88"/>
        <v>0</v>
      </c>
    </row>
    <row r="934" spans="3:32" hidden="1" outlineLevel="1">
      <c r="C934" s="13" t="s">
        <v>37</v>
      </c>
      <c r="D934" s="49">
        <f t="shared" si="84"/>
        <v>924</v>
      </c>
      <c r="E934" s="42"/>
      <c r="F934" s="63"/>
      <c r="G934" s="51"/>
      <c r="H934" s="51"/>
      <c r="I934" s="58">
        <v>0</v>
      </c>
      <c r="J934" s="69">
        <v>0.1</v>
      </c>
      <c r="K934" s="58"/>
      <c r="L934" s="70">
        <f t="shared" si="85"/>
        <v>0</v>
      </c>
      <c r="M934" s="51"/>
      <c r="N934" s="51"/>
      <c r="O934" s="7"/>
      <c r="P934" s="101">
        <f t="shared" si="89"/>
        <v>924</v>
      </c>
      <c r="Q934" s="119" cm="1">
        <f t="array" aca="1" ref="Q934" ca="1">IF($J934=INDIRECT(ADDRESS(ROW(),MATCH("税率",$8:$8,0),2)),$L934-INDIRECT(ADDRESS(ROW(),MATCH("計算後税抜対象外",$8:$8,0),2))-INDIRECT(ADDRESS(ROW(),MATCH("税抜き対象外",$8:$8,0),2))-INDIRECT(ADDRESS(ROW(),MATCH("税抜確認額",$8:$8,0),2)),ROUNDDOWN(($I934-$K934)/(1+INDIRECT(ADDRESS(ROW(),MATCH("税率",$8:$8,0),2))),0)-INDIRECT(ADDRESS(ROW(),MATCH("計算後税抜対象外",$8:$8,0),2))-INDIRECT(ADDRESS(ROW(),MATCH("税抜き対象外",$8:$8,0),2))-INDIRECT(ADDRESS(ROW(),MATCH("税抜確認額",$8:$8,0),)))</f>
        <v>0</v>
      </c>
      <c r="R934" s="120">
        <v>0.1</v>
      </c>
      <c r="S934" s="125"/>
      <c r="T934" s="125"/>
      <c r="U934" s="125"/>
      <c r="V934" s="122"/>
      <c r="W934" s="124">
        <f ca="1"/>
        <v>0</v>
      </c>
      <c r="X934" s="124">
        <f ca="1"/>
        <v>0</v>
      </c>
      <c r="Y934" s="124">
        <f ca="1"/>
        <v>0</v>
      </c>
      <c r="AD934">
        <f t="shared" si="86"/>
        <v>0</v>
      </c>
      <c r="AE934">
        <f t="shared" si="87"/>
        <v>0</v>
      </c>
      <c r="AF934">
        <f t="shared" si="88"/>
        <v>0</v>
      </c>
    </row>
    <row r="935" spans="3:32" hidden="1" outlineLevel="1">
      <c r="C935" s="13" t="s">
        <v>37</v>
      </c>
      <c r="D935" s="49">
        <f t="shared" si="84"/>
        <v>925</v>
      </c>
      <c r="E935" s="42"/>
      <c r="F935" s="63"/>
      <c r="G935" s="51"/>
      <c r="H935" s="51"/>
      <c r="I935" s="58">
        <v>0</v>
      </c>
      <c r="J935" s="69">
        <v>0.1</v>
      </c>
      <c r="K935" s="58"/>
      <c r="L935" s="70">
        <f t="shared" si="85"/>
        <v>0</v>
      </c>
      <c r="M935" s="51"/>
      <c r="N935" s="51"/>
      <c r="O935" s="7"/>
      <c r="P935" s="101">
        <f t="shared" si="89"/>
        <v>925</v>
      </c>
      <c r="Q935" s="119" cm="1">
        <f t="array" aca="1" ref="Q935" ca="1">IF($J935=INDIRECT(ADDRESS(ROW(),MATCH("税率",$8:$8,0),2)),$L935-INDIRECT(ADDRESS(ROW(),MATCH("計算後税抜対象外",$8:$8,0),2))-INDIRECT(ADDRESS(ROW(),MATCH("税抜き対象外",$8:$8,0),2))-INDIRECT(ADDRESS(ROW(),MATCH("税抜確認額",$8:$8,0),2)),ROUNDDOWN(($I935-$K935)/(1+INDIRECT(ADDRESS(ROW(),MATCH("税率",$8:$8,0),2))),0)-INDIRECT(ADDRESS(ROW(),MATCH("計算後税抜対象外",$8:$8,0),2))-INDIRECT(ADDRESS(ROW(),MATCH("税抜き対象外",$8:$8,0),2))-INDIRECT(ADDRESS(ROW(),MATCH("税抜確認額",$8:$8,0),)))</f>
        <v>0</v>
      </c>
      <c r="R935" s="120">
        <v>0.1</v>
      </c>
      <c r="S935" s="125"/>
      <c r="T935" s="125"/>
      <c r="U935" s="125"/>
      <c r="V935" s="122"/>
      <c r="W935" s="124">
        <f ca="1"/>
        <v>0</v>
      </c>
      <c r="X935" s="124">
        <f ca="1"/>
        <v>0</v>
      </c>
      <c r="Y935" s="124">
        <f ca="1"/>
        <v>0</v>
      </c>
      <c r="AD935">
        <f t="shared" si="86"/>
        <v>0</v>
      </c>
      <c r="AE935">
        <f t="shared" si="87"/>
        <v>0</v>
      </c>
      <c r="AF935">
        <f t="shared" si="88"/>
        <v>0</v>
      </c>
    </row>
    <row r="936" spans="3:32" hidden="1" outlineLevel="1">
      <c r="C936" s="13" t="s">
        <v>37</v>
      </c>
      <c r="D936" s="49">
        <f t="shared" si="84"/>
        <v>926</v>
      </c>
      <c r="E936" s="42"/>
      <c r="F936" s="63"/>
      <c r="G936" s="51"/>
      <c r="H936" s="51"/>
      <c r="I936" s="58">
        <v>0</v>
      </c>
      <c r="J936" s="69">
        <v>0.1</v>
      </c>
      <c r="K936" s="58"/>
      <c r="L936" s="70">
        <f t="shared" si="85"/>
        <v>0</v>
      </c>
      <c r="M936" s="51"/>
      <c r="N936" s="51"/>
      <c r="O936" s="7"/>
      <c r="P936" s="101">
        <f t="shared" si="89"/>
        <v>926</v>
      </c>
      <c r="Q936" s="119" cm="1">
        <f t="array" aca="1" ref="Q936" ca="1">IF($J936=INDIRECT(ADDRESS(ROW(),MATCH("税率",$8:$8,0),2)),$L936-INDIRECT(ADDRESS(ROW(),MATCH("計算後税抜対象外",$8:$8,0),2))-INDIRECT(ADDRESS(ROW(),MATCH("税抜き対象外",$8:$8,0),2))-INDIRECT(ADDRESS(ROW(),MATCH("税抜確認額",$8:$8,0),2)),ROUNDDOWN(($I936-$K936)/(1+INDIRECT(ADDRESS(ROW(),MATCH("税率",$8:$8,0),2))),0)-INDIRECT(ADDRESS(ROW(),MATCH("計算後税抜対象外",$8:$8,0),2))-INDIRECT(ADDRESS(ROW(),MATCH("税抜き対象外",$8:$8,0),2))-INDIRECT(ADDRESS(ROW(),MATCH("税抜確認額",$8:$8,0),)))</f>
        <v>0</v>
      </c>
      <c r="R936" s="120">
        <v>0.1</v>
      </c>
      <c r="S936" s="125"/>
      <c r="T936" s="125"/>
      <c r="U936" s="125"/>
      <c r="V936" s="122"/>
      <c r="W936" s="124">
        <f ca="1"/>
        <v>0</v>
      </c>
      <c r="X936" s="124">
        <f ca="1"/>
        <v>0</v>
      </c>
      <c r="Y936" s="124">
        <f ca="1"/>
        <v>0</v>
      </c>
      <c r="AD936">
        <f t="shared" si="86"/>
        <v>0</v>
      </c>
      <c r="AE936">
        <f t="shared" si="87"/>
        <v>0</v>
      </c>
      <c r="AF936">
        <f t="shared" si="88"/>
        <v>0</v>
      </c>
    </row>
    <row r="937" spans="3:32" hidden="1" outlineLevel="1">
      <c r="C937" s="13" t="s">
        <v>37</v>
      </c>
      <c r="D937" s="49">
        <f t="shared" si="84"/>
        <v>927</v>
      </c>
      <c r="E937" s="42"/>
      <c r="F937" s="63"/>
      <c r="G937" s="51"/>
      <c r="H937" s="51"/>
      <c r="I937" s="58">
        <v>0</v>
      </c>
      <c r="J937" s="69">
        <v>0.1</v>
      </c>
      <c r="K937" s="58"/>
      <c r="L937" s="70">
        <f t="shared" si="85"/>
        <v>0</v>
      </c>
      <c r="M937" s="51"/>
      <c r="N937" s="51"/>
      <c r="O937" s="7"/>
      <c r="P937" s="101">
        <f t="shared" si="89"/>
        <v>927</v>
      </c>
      <c r="Q937" s="119" cm="1">
        <f t="array" aca="1" ref="Q937" ca="1">IF($J937=INDIRECT(ADDRESS(ROW(),MATCH("税率",$8:$8,0),2)),$L937-INDIRECT(ADDRESS(ROW(),MATCH("計算後税抜対象外",$8:$8,0),2))-INDIRECT(ADDRESS(ROW(),MATCH("税抜き対象外",$8:$8,0),2))-INDIRECT(ADDRESS(ROW(),MATCH("税抜確認額",$8:$8,0),2)),ROUNDDOWN(($I937-$K937)/(1+INDIRECT(ADDRESS(ROW(),MATCH("税率",$8:$8,0),2))),0)-INDIRECT(ADDRESS(ROW(),MATCH("計算後税抜対象外",$8:$8,0),2))-INDIRECT(ADDRESS(ROW(),MATCH("税抜き対象外",$8:$8,0),2))-INDIRECT(ADDRESS(ROW(),MATCH("税抜確認額",$8:$8,0),)))</f>
        <v>0</v>
      </c>
      <c r="R937" s="120">
        <v>0.1</v>
      </c>
      <c r="S937" s="125"/>
      <c r="T937" s="125"/>
      <c r="U937" s="125"/>
      <c r="V937" s="122"/>
      <c r="W937" s="124">
        <f ca="1"/>
        <v>0</v>
      </c>
      <c r="X937" s="124">
        <f ca="1"/>
        <v>0</v>
      </c>
      <c r="Y937" s="124">
        <f ca="1"/>
        <v>0</v>
      </c>
      <c r="AD937">
        <f t="shared" si="86"/>
        <v>0</v>
      </c>
      <c r="AE937">
        <f t="shared" si="87"/>
        <v>0</v>
      </c>
      <c r="AF937">
        <f t="shared" si="88"/>
        <v>0</v>
      </c>
    </row>
    <row r="938" spans="3:32" hidden="1" outlineLevel="1">
      <c r="C938" s="13" t="s">
        <v>37</v>
      </c>
      <c r="D938" s="49">
        <f t="shared" si="84"/>
        <v>928</v>
      </c>
      <c r="E938" s="42"/>
      <c r="F938" s="63"/>
      <c r="G938" s="51"/>
      <c r="H938" s="51"/>
      <c r="I938" s="58">
        <v>0</v>
      </c>
      <c r="J938" s="69">
        <v>0.1</v>
      </c>
      <c r="K938" s="58"/>
      <c r="L938" s="70">
        <f t="shared" si="85"/>
        <v>0</v>
      </c>
      <c r="M938" s="51"/>
      <c r="N938" s="51"/>
      <c r="O938" s="7"/>
      <c r="P938" s="101">
        <f t="shared" si="89"/>
        <v>928</v>
      </c>
      <c r="Q938" s="119" cm="1">
        <f t="array" aca="1" ref="Q938" ca="1">IF($J938=INDIRECT(ADDRESS(ROW(),MATCH("税率",$8:$8,0),2)),$L938-INDIRECT(ADDRESS(ROW(),MATCH("計算後税抜対象外",$8:$8,0),2))-INDIRECT(ADDRESS(ROW(),MATCH("税抜き対象外",$8:$8,0),2))-INDIRECT(ADDRESS(ROW(),MATCH("税抜確認額",$8:$8,0),2)),ROUNDDOWN(($I938-$K938)/(1+INDIRECT(ADDRESS(ROW(),MATCH("税率",$8:$8,0),2))),0)-INDIRECT(ADDRESS(ROW(),MATCH("計算後税抜対象外",$8:$8,0),2))-INDIRECT(ADDRESS(ROW(),MATCH("税抜き対象外",$8:$8,0),2))-INDIRECT(ADDRESS(ROW(),MATCH("税抜確認額",$8:$8,0),)))</f>
        <v>0</v>
      </c>
      <c r="R938" s="120">
        <v>0.1</v>
      </c>
      <c r="S938" s="125"/>
      <c r="T938" s="125"/>
      <c r="U938" s="125"/>
      <c r="V938" s="122"/>
      <c r="W938" s="124">
        <f ca="1"/>
        <v>0</v>
      </c>
      <c r="X938" s="124">
        <f ca="1"/>
        <v>0</v>
      </c>
      <c r="Y938" s="124">
        <f ca="1"/>
        <v>0</v>
      </c>
      <c r="AD938">
        <f t="shared" si="86"/>
        <v>0</v>
      </c>
      <c r="AE938">
        <f t="shared" si="87"/>
        <v>0</v>
      </c>
      <c r="AF938">
        <f t="shared" si="88"/>
        <v>0</v>
      </c>
    </row>
    <row r="939" spans="3:32" hidden="1" outlineLevel="1">
      <c r="C939" s="13" t="s">
        <v>37</v>
      </c>
      <c r="D939" s="49">
        <f t="shared" si="84"/>
        <v>929</v>
      </c>
      <c r="E939" s="42"/>
      <c r="F939" s="63"/>
      <c r="G939" s="51"/>
      <c r="H939" s="51"/>
      <c r="I939" s="58">
        <v>0</v>
      </c>
      <c r="J939" s="69">
        <v>0.1</v>
      </c>
      <c r="K939" s="58"/>
      <c r="L939" s="70">
        <f t="shared" si="85"/>
        <v>0</v>
      </c>
      <c r="M939" s="51"/>
      <c r="N939" s="51"/>
      <c r="O939" s="7"/>
      <c r="P939" s="101">
        <f t="shared" si="89"/>
        <v>929</v>
      </c>
      <c r="Q939" s="119" cm="1">
        <f t="array" aca="1" ref="Q939" ca="1">IF($J939=INDIRECT(ADDRESS(ROW(),MATCH("税率",$8:$8,0),2)),$L939-INDIRECT(ADDRESS(ROW(),MATCH("計算後税抜対象外",$8:$8,0),2))-INDIRECT(ADDRESS(ROW(),MATCH("税抜き対象外",$8:$8,0),2))-INDIRECT(ADDRESS(ROW(),MATCH("税抜確認額",$8:$8,0),2)),ROUNDDOWN(($I939-$K939)/(1+INDIRECT(ADDRESS(ROW(),MATCH("税率",$8:$8,0),2))),0)-INDIRECT(ADDRESS(ROW(),MATCH("計算後税抜対象外",$8:$8,0),2))-INDIRECT(ADDRESS(ROW(),MATCH("税抜き対象外",$8:$8,0),2))-INDIRECT(ADDRESS(ROW(),MATCH("税抜確認額",$8:$8,0),)))</f>
        <v>0</v>
      </c>
      <c r="R939" s="120">
        <v>0.1</v>
      </c>
      <c r="S939" s="125"/>
      <c r="T939" s="125"/>
      <c r="U939" s="125"/>
      <c r="V939" s="122"/>
      <c r="W939" s="124">
        <f ca="1"/>
        <v>0</v>
      </c>
      <c r="X939" s="124">
        <f ca="1"/>
        <v>0</v>
      </c>
      <c r="Y939" s="124">
        <f ca="1"/>
        <v>0</v>
      </c>
      <c r="AD939">
        <f t="shared" si="86"/>
        <v>0</v>
      </c>
      <c r="AE939">
        <f t="shared" si="87"/>
        <v>0</v>
      </c>
      <c r="AF939">
        <f t="shared" si="88"/>
        <v>0</v>
      </c>
    </row>
    <row r="940" spans="3:32" hidden="1" outlineLevel="1">
      <c r="C940" s="13" t="s">
        <v>37</v>
      </c>
      <c r="D940" s="49">
        <f t="shared" si="84"/>
        <v>930</v>
      </c>
      <c r="E940" s="42"/>
      <c r="F940" s="63"/>
      <c r="G940" s="51"/>
      <c r="H940" s="51"/>
      <c r="I940" s="58">
        <v>0</v>
      </c>
      <c r="J940" s="69">
        <v>0.1</v>
      </c>
      <c r="K940" s="58"/>
      <c r="L940" s="70">
        <f t="shared" si="85"/>
        <v>0</v>
      </c>
      <c r="M940" s="51"/>
      <c r="N940" s="51"/>
      <c r="O940" s="7"/>
      <c r="P940" s="101">
        <f t="shared" si="89"/>
        <v>930</v>
      </c>
      <c r="Q940" s="119" cm="1">
        <f t="array" aca="1" ref="Q940" ca="1">IF($J940=INDIRECT(ADDRESS(ROW(),MATCH("税率",$8:$8,0),2)),$L940-INDIRECT(ADDRESS(ROW(),MATCH("計算後税抜対象外",$8:$8,0),2))-INDIRECT(ADDRESS(ROW(),MATCH("税抜き対象外",$8:$8,0),2))-INDIRECT(ADDRESS(ROW(),MATCH("税抜確認額",$8:$8,0),2)),ROUNDDOWN(($I940-$K940)/(1+INDIRECT(ADDRESS(ROW(),MATCH("税率",$8:$8,0),2))),0)-INDIRECT(ADDRESS(ROW(),MATCH("計算後税抜対象外",$8:$8,0),2))-INDIRECT(ADDRESS(ROW(),MATCH("税抜き対象外",$8:$8,0),2))-INDIRECT(ADDRESS(ROW(),MATCH("税抜確認額",$8:$8,0),)))</f>
        <v>0</v>
      </c>
      <c r="R940" s="120">
        <v>0.1</v>
      </c>
      <c r="S940" s="125"/>
      <c r="T940" s="125"/>
      <c r="U940" s="125"/>
      <c r="V940" s="122"/>
      <c r="W940" s="124">
        <f ca="1"/>
        <v>0</v>
      </c>
      <c r="X940" s="124">
        <f ca="1"/>
        <v>0</v>
      </c>
      <c r="Y940" s="124">
        <f ca="1"/>
        <v>0</v>
      </c>
      <c r="AD940">
        <f t="shared" si="86"/>
        <v>0</v>
      </c>
      <c r="AE940">
        <f t="shared" si="87"/>
        <v>0</v>
      </c>
      <c r="AF940">
        <f t="shared" si="88"/>
        <v>0</v>
      </c>
    </row>
    <row r="941" spans="3:32" hidden="1" outlineLevel="1">
      <c r="C941" s="13" t="s">
        <v>37</v>
      </c>
      <c r="D941" s="49">
        <f t="shared" si="84"/>
        <v>931</v>
      </c>
      <c r="E941" s="42"/>
      <c r="F941" s="63"/>
      <c r="G941" s="51"/>
      <c r="H941" s="51"/>
      <c r="I941" s="58">
        <v>0</v>
      </c>
      <c r="J941" s="69">
        <v>0.1</v>
      </c>
      <c r="K941" s="58"/>
      <c r="L941" s="70">
        <f t="shared" si="85"/>
        <v>0</v>
      </c>
      <c r="M941" s="51"/>
      <c r="N941" s="51"/>
      <c r="O941" s="7"/>
      <c r="P941" s="101">
        <f t="shared" si="89"/>
        <v>931</v>
      </c>
      <c r="Q941" s="119" cm="1">
        <f t="array" aca="1" ref="Q941" ca="1">IF($J941=INDIRECT(ADDRESS(ROW(),MATCH("税率",$8:$8,0),2)),$L941-INDIRECT(ADDRESS(ROW(),MATCH("計算後税抜対象外",$8:$8,0),2))-INDIRECT(ADDRESS(ROW(),MATCH("税抜き対象外",$8:$8,0),2))-INDIRECT(ADDRESS(ROW(),MATCH("税抜確認額",$8:$8,0),2)),ROUNDDOWN(($I941-$K941)/(1+INDIRECT(ADDRESS(ROW(),MATCH("税率",$8:$8,0),2))),0)-INDIRECT(ADDRESS(ROW(),MATCH("計算後税抜対象外",$8:$8,0),2))-INDIRECT(ADDRESS(ROW(),MATCH("税抜き対象外",$8:$8,0),2))-INDIRECT(ADDRESS(ROW(),MATCH("税抜確認額",$8:$8,0),)))</f>
        <v>0</v>
      </c>
      <c r="R941" s="120">
        <v>0.1</v>
      </c>
      <c r="S941" s="125"/>
      <c r="T941" s="125"/>
      <c r="U941" s="125"/>
      <c r="V941" s="122"/>
      <c r="W941" s="124">
        <f ca="1"/>
        <v>0</v>
      </c>
      <c r="X941" s="124">
        <f ca="1"/>
        <v>0</v>
      </c>
      <c r="Y941" s="124">
        <f ca="1"/>
        <v>0</v>
      </c>
      <c r="AD941">
        <f t="shared" si="86"/>
        <v>0</v>
      </c>
      <c r="AE941">
        <f t="shared" si="87"/>
        <v>0</v>
      </c>
      <c r="AF941">
        <f t="shared" si="88"/>
        <v>0</v>
      </c>
    </row>
    <row r="942" spans="3:32" hidden="1" outlineLevel="1">
      <c r="C942" s="13" t="s">
        <v>37</v>
      </c>
      <c r="D942" s="49">
        <f t="shared" si="84"/>
        <v>932</v>
      </c>
      <c r="E942" s="42"/>
      <c r="F942" s="63"/>
      <c r="G942" s="51"/>
      <c r="H942" s="51"/>
      <c r="I942" s="58">
        <v>0</v>
      </c>
      <c r="J942" s="69">
        <v>0.1</v>
      </c>
      <c r="K942" s="58"/>
      <c r="L942" s="70">
        <f t="shared" si="85"/>
        <v>0</v>
      </c>
      <c r="M942" s="51"/>
      <c r="N942" s="51"/>
      <c r="O942" s="7"/>
      <c r="P942" s="101">
        <f t="shared" si="89"/>
        <v>932</v>
      </c>
      <c r="Q942" s="119" cm="1">
        <f t="array" aca="1" ref="Q942" ca="1">IF($J942=INDIRECT(ADDRESS(ROW(),MATCH("税率",$8:$8,0),2)),$L942-INDIRECT(ADDRESS(ROW(),MATCH("計算後税抜対象外",$8:$8,0),2))-INDIRECT(ADDRESS(ROW(),MATCH("税抜き対象外",$8:$8,0),2))-INDIRECT(ADDRESS(ROW(),MATCH("税抜確認額",$8:$8,0),2)),ROUNDDOWN(($I942-$K942)/(1+INDIRECT(ADDRESS(ROW(),MATCH("税率",$8:$8,0),2))),0)-INDIRECT(ADDRESS(ROW(),MATCH("計算後税抜対象外",$8:$8,0),2))-INDIRECT(ADDRESS(ROW(),MATCH("税抜き対象外",$8:$8,0),2))-INDIRECT(ADDRESS(ROW(),MATCH("税抜確認額",$8:$8,0),)))</f>
        <v>0</v>
      </c>
      <c r="R942" s="120">
        <v>0.1</v>
      </c>
      <c r="S942" s="125"/>
      <c r="T942" s="125"/>
      <c r="U942" s="125"/>
      <c r="V942" s="122"/>
      <c r="W942" s="124">
        <f ca="1"/>
        <v>0</v>
      </c>
      <c r="X942" s="124">
        <f ca="1"/>
        <v>0</v>
      </c>
      <c r="Y942" s="124">
        <f ca="1"/>
        <v>0</v>
      </c>
      <c r="AD942">
        <f t="shared" si="86"/>
        <v>0</v>
      </c>
      <c r="AE942">
        <f t="shared" si="87"/>
        <v>0</v>
      </c>
      <c r="AF942">
        <f t="shared" si="88"/>
        <v>0</v>
      </c>
    </row>
    <row r="943" spans="3:32" hidden="1" outlineLevel="1">
      <c r="C943" s="13" t="s">
        <v>37</v>
      </c>
      <c r="D943" s="49">
        <f t="shared" si="84"/>
        <v>933</v>
      </c>
      <c r="E943" s="42"/>
      <c r="F943" s="63"/>
      <c r="G943" s="51"/>
      <c r="H943" s="51"/>
      <c r="I943" s="58">
        <v>0</v>
      </c>
      <c r="J943" s="69">
        <v>0.1</v>
      </c>
      <c r="K943" s="58"/>
      <c r="L943" s="70">
        <f t="shared" si="85"/>
        <v>0</v>
      </c>
      <c r="M943" s="51"/>
      <c r="N943" s="51"/>
      <c r="O943" s="7"/>
      <c r="P943" s="101">
        <f t="shared" si="89"/>
        <v>933</v>
      </c>
      <c r="Q943" s="119" cm="1">
        <f t="array" aca="1" ref="Q943" ca="1">IF($J943=INDIRECT(ADDRESS(ROW(),MATCH("税率",$8:$8,0),2)),$L943-INDIRECT(ADDRESS(ROW(),MATCH("計算後税抜対象外",$8:$8,0),2))-INDIRECT(ADDRESS(ROW(),MATCH("税抜き対象外",$8:$8,0),2))-INDIRECT(ADDRESS(ROW(),MATCH("税抜確認額",$8:$8,0),2)),ROUNDDOWN(($I943-$K943)/(1+INDIRECT(ADDRESS(ROW(),MATCH("税率",$8:$8,0),2))),0)-INDIRECT(ADDRESS(ROW(),MATCH("計算後税抜対象外",$8:$8,0),2))-INDIRECT(ADDRESS(ROW(),MATCH("税抜き対象外",$8:$8,0),2))-INDIRECT(ADDRESS(ROW(),MATCH("税抜確認額",$8:$8,0),)))</f>
        <v>0</v>
      </c>
      <c r="R943" s="120">
        <v>0.1</v>
      </c>
      <c r="S943" s="125"/>
      <c r="T943" s="125"/>
      <c r="U943" s="125"/>
      <c r="V943" s="122"/>
      <c r="W943" s="124">
        <f ca="1"/>
        <v>0</v>
      </c>
      <c r="X943" s="124">
        <f ca="1"/>
        <v>0</v>
      </c>
      <c r="Y943" s="124">
        <f ca="1"/>
        <v>0</v>
      </c>
      <c r="AD943">
        <f t="shared" si="86"/>
        <v>0</v>
      </c>
      <c r="AE943">
        <f t="shared" si="87"/>
        <v>0</v>
      </c>
      <c r="AF943">
        <f t="shared" si="88"/>
        <v>0</v>
      </c>
    </row>
    <row r="944" spans="3:32" hidden="1" outlineLevel="1">
      <c r="C944" s="13" t="s">
        <v>37</v>
      </c>
      <c r="D944" s="49">
        <f t="shared" si="84"/>
        <v>934</v>
      </c>
      <c r="E944" s="42"/>
      <c r="F944" s="63"/>
      <c r="G944" s="51"/>
      <c r="H944" s="51"/>
      <c r="I944" s="58">
        <v>0</v>
      </c>
      <c r="J944" s="69">
        <v>0.1</v>
      </c>
      <c r="K944" s="58"/>
      <c r="L944" s="70">
        <f t="shared" si="85"/>
        <v>0</v>
      </c>
      <c r="M944" s="51"/>
      <c r="N944" s="51"/>
      <c r="O944" s="7"/>
      <c r="P944" s="101">
        <f t="shared" si="89"/>
        <v>934</v>
      </c>
      <c r="Q944" s="119" cm="1">
        <f t="array" aca="1" ref="Q944" ca="1">IF($J944=INDIRECT(ADDRESS(ROW(),MATCH("税率",$8:$8,0),2)),$L944-INDIRECT(ADDRESS(ROW(),MATCH("計算後税抜対象外",$8:$8,0),2))-INDIRECT(ADDRESS(ROW(),MATCH("税抜き対象外",$8:$8,0),2))-INDIRECT(ADDRESS(ROW(),MATCH("税抜確認額",$8:$8,0),2)),ROUNDDOWN(($I944-$K944)/(1+INDIRECT(ADDRESS(ROW(),MATCH("税率",$8:$8,0),2))),0)-INDIRECT(ADDRESS(ROW(),MATCH("計算後税抜対象外",$8:$8,0),2))-INDIRECT(ADDRESS(ROW(),MATCH("税抜き対象外",$8:$8,0),2))-INDIRECT(ADDRESS(ROW(),MATCH("税抜確認額",$8:$8,0),)))</f>
        <v>0</v>
      </c>
      <c r="R944" s="120">
        <v>0.1</v>
      </c>
      <c r="S944" s="125"/>
      <c r="T944" s="125"/>
      <c r="U944" s="125"/>
      <c r="V944" s="122"/>
      <c r="W944" s="124">
        <f ca="1"/>
        <v>0</v>
      </c>
      <c r="X944" s="124">
        <f ca="1"/>
        <v>0</v>
      </c>
      <c r="Y944" s="124">
        <f ca="1"/>
        <v>0</v>
      </c>
      <c r="AD944">
        <f t="shared" si="86"/>
        <v>0</v>
      </c>
      <c r="AE944">
        <f t="shared" si="87"/>
        <v>0</v>
      </c>
      <c r="AF944">
        <f t="shared" si="88"/>
        <v>0</v>
      </c>
    </row>
    <row r="945" spans="3:32" hidden="1" outlineLevel="1">
      <c r="C945" s="13" t="s">
        <v>37</v>
      </c>
      <c r="D945" s="49">
        <f t="shared" si="84"/>
        <v>935</v>
      </c>
      <c r="E945" s="42"/>
      <c r="F945" s="63"/>
      <c r="G945" s="51"/>
      <c r="H945" s="51"/>
      <c r="I945" s="58">
        <v>0</v>
      </c>
      <c r="J945" s="69">
        <v>0.1</v>
      </c>
      <c r="K945" s="58"/>
      <c r="L945" s="70">
        <f t="shared" si="85"/>
        <v>0</v>
      </c>
      <c r="M945" s="51"/>
      <c r="N945" s="51"/>
      <c r="O945" s="7"/>
      <c r="P945" s="101">
        <f t="shared" si="89"/>
        <v>935</v>
      </c>
      <c r="Q945" s="119" cm="1">
        <f t="array" aca="1" ref="Q945" ca="1">IF($J945=INDIRECT(ADDRESS(ROW(),MATCH("税率",$8:$8,0),2)),$L945-INDIRECT(ADDRESS(ROW(),MATCH("計算後税抜対象外",$8:$8,0),2))-INDIRECT(ADDRESS(ROW(),MATCH("税抜き対象外",$8:$8,0),2))-INDIRECT(ADDRESS(ROW(),MATCH("税抜確認額",$8:$8,0),2)),ROUNDDOWN(($I945-$K945)/(1+INDIRECT(ADDRESS(ROW(),MATCH("税率",$8:$8,0),2))),0)-INDIRECT(ADDRESS(ROW(),MATCH("計算後税抜対象外",$8:$8,0),2))-INDIRECT(ADDRESS(ROW(),MATCH("税抜き対象外",$8:$8,0),2))-INDIRECT(ADDRESS(ROW(),MATCH("税抜確認額",$8:$8,0),)))</f>
        <v>0</v>
      </c>
      <c r="R945" s="120">
        <v>0.1</v>
      </c>
      <c r="S945" s="125"/>
      <c r="T945" s="125"/>
      <c r="U945" s="125"/>
      <c r="V945" s="122"/>
      <c r="W945" s="124">
        <f ca="1"/>
        <v>0</v>
      </c>
      <c r="X945" s="124">
        <f ca="1"/>
        <v>0</v>
      </c>
      <c r="Y945" s="124">
        <f ca="1"/>
        <v>0</v>
      </c>
      <c r="AD945">
        <f t="shared" si="86"/>
        <v>0</v>
      </c>
      <c r="AE945">
        <f t="shared" si="87"/>
        <v>0</v>
      </c>
      <c r="AF945">
        <f t="shared" si="88"/>
        <v>0</v>
      </c>
    </row>
    <row r="946" spans="3:32" hidden="1" outlineLevel="1">
      <c r="C946" s="13" t="s">
        <v>37</v>
      </c>
      <c r="D946" s="49">
        <f t="shared" si="84"/>
        <v>936</v>
      </c>
      <c r="E946" s="42"/>
      <c r="F946" s="63"/>
      <c r="G946" s="51"/>
      <c r="H946" s="51"/>
      <c r="I946" s="58">
        <v>0</v>
      </c>
      <c r="J946" s="69">
        <v>0.1</v>
      </c>
      <c r="K946" s="58"/>
      <c r="L946" s="70">
        <f t="shared" si="85"/>
        <v>0</v>
      </c>
      <c r="M946" s="51"/>
      <c r="N946" s="51"/>
      <c r="O946" s="7"/>
      <c r="P946" s="101">
        <f t="shared" si="89"/>
        <v>936</v>
      </c>
      <c r="Q946" s="119" cm="1">
        <f t="array" aca="1" ref="Q946" ca="1">IF($J946=INDIRECT(ADDRESS(ROW(),MATCH("税率",$8:$8,0),2)),$L946-INDIRECT(ADDRESS(ROW(),MATCH("計算後税抜対象外",$8:$8,0),2))-INDIRECT(ADDRESS(ROW(),MATCH("税抜き対象外",$8:$8,0),2))-INDIRECT(ADDRESS(ROW(),MATCH("税抜確認額",$8:$8,0),2)),ROUNDDOWN(($I946-$K946)/(1+INDIRECT(ADDRESS(ROW(),MATCH("税率",$8:$8,0),2))),0)-INDIRECT(ADDRESS(ROW(),MATCH("計算後税抜対象外",$8:$8,0),2))-INDIRECT(ADDRESS(ROW(),MATCH("税抜き対象外",$8:$8,0),2))-INDIRECT(ADDRESS(ROW(),MATCH("税抜確認額",$8:$8,0),)))</f>
        <v>0</v>
      </c>
      <c r="R946" s="120">
        <v>0.1</v>
      </c>
      <c r="S946" s="125"/>
      <c r="T946" s="125"/>
      <c r="U946" s="125"/>
      <c r="V946" s="122"/>
      <c r="W946" s="124">
        <f ca="1"/>
        <v>0</v>
      </c>
      <c r="X946" s="124">
        <f ca="1"/>
        <v>0</v>
      </c>
      <c r="Y946" s="124">
        <f ca="1"/>
        <v>0</v>
      </c>
      <c r="AD946">
        <f t="shared" si="86"/>
        <v>0</v>
      </c>
      <c r="AE946">
        <f t="shared" si="87"/>
        <v>0</v>
      </c>
      <c r="AF946">
        <f t="shared" si="88"/>
        <v>0</v>
      </c>
    </row>
    <row r="947" spans="3:32" hidden="1" outlineLevel="1">
      <c r="C947" s="13" t="s">
        <v>37</v>
      </c>
      <c r="D947" s="49">
        <f t="shared" si="84"/>
        <v>937</v>
      </c>
      <c r="E947" s="42"/>
      <c r="F947" s="63"/>
      <c r="G947" s="51"/>
      <c r="H947" s="51"/>
      <c r="I947" s="58">
        <v>0</v>
      </c>
      <c r="J947" s="69">
        <v>0.1</v>
      </c>
      <c r="K947" s="58"/>
      <c r="L947" s="70">
        <f t="shared" si="85"/>
        <v>0</v>
      </c>
      <c r="M947" s="51"/>
      <c r="N947" s="51"/>
      <c r="O947" s="7"/>
      <c r="P947" s="101">
        <f t="shared" si="89"/>
        <v>937</v>
      </c>
      <c r="Q947" s="119" cm="1">
        <f t="array" aca="1" ref="Q947" ca="1">IF($J947=INDIRECT(ADDRESS(ROW(),MATCH("税率",$8:$8,0),2)),$L947-INDIRECT(ADDRESS(ROW(),MATCH("計算後税抜対象外",$8:$8,0),2))-INDIRECT(ADDRESS(ROW(),MATCH("税抜き対象外",$8:$8,0),2))-INDIRECT(ADDRESS(ROW(),MATCH("税抜確認額",$8:$8,0),2)),ROUNDDOWN(($I947-$K947)/(1+INDIRECT(ADDRESS(ROW(),MATCH("税率",$8:$8,0),2))),0)-INDIRECT(ADDRESS(ROW(),MATCH("計算後税抜対象外",$8:$8,0),2))-INDIRECT(ADDRESS(ROW(),MATCH("税抜き対象外",$8:$8,0),2))-INDIRECT(ADDRESS(ROW(),MATCH("税抜確認額",$8:$8,0),)))</f>
        <v>0</v>
      </c>
      <c r="R947" s="120">
        <v>0.1</v>
      </c>
      <c r="S947" s="125"/>
      <c r="T947" s="125"/>
      <c r="U947" s="125"/>
      <c r="V947" s="122"/>
      <c r="W947" s="124">
        <f ca="1"/>
        <v>0</v>
      </c>
      <c r="X947" s="124">
        <f ca="1"/>
        <v>0</v>
      </c>
      <c r="Y947" s="124">
        <f ca="1"/>
        <v>0</v>
      </c>
      <c r="AD947">
        <f t="shared" si="86"/>
        <v>0</v>
      </c>
      <c r="AE947">
        <f t="shared" si="87"/>
        <v>0</v>
      </c>
      <c r="AF947">
        <f t="shared" si="88"/>
        <v>0</v>
      </c>
    </row>
    <row r="948" spans="3:32" hidden="1" outlineLevel="1">
      <c r="C948" s="13" t="s">
        <v>37</v>
      </c>
      <c r="D948" s="49">
        <f t="shared" si="84"/>
        <v>938</v>
      </c>
      <c r="E948" s="42"/>
      <c r="F948" s="63"/>
      <c r="G948" s="51"/>
      <c r="H948" s="51"/>
      <c r="I948" s="58">
        <v>0</v>
      </c>
      <c r="J948" s="69">
        <v>0.1</v>
      </c>
      <c r="K948" s="58"/>
      <c r="L948" s="70">
        <f t="shared" si="85"/>
        <v>0</v>
      </c>
      <c r="M948" s="51"/>
      <c r="N948" s="51"/>
      <c r="O948" s="7"/>
      <c r="P948" s="101">
        <f t="shared" si="89"/>
        <v>938</v>
      </c>
      <c r="Q948" s="119" cm="1">
        <f t="array" aca="1" ref="Q948" ca="1">IF($J948=INDIRECT(ADDRESS(ROW(),MATCH("税率",$8:$8,0),2)),$L948-INDIRECT(ADDRESS(ROW(),MATCH("計算後税抜対象外",$8:$8,0),2))-INDIRECT(ADDRESS(ROW(),MATCH("税抜き対象外",$8:$8,0),2))-INDIRECT(ADDRESS(ROW(),MATCH("税抜確認額",$8:$8,0),2)),ROUNDDOWN(($I948-$K948)/(1+INDIRECT(ADDRESS(ROW(),MATCH("税率",$8:$8,0),2))),0)-INDIRECT(ADDRESS(ROW(),MATCH("計算後税抜対象外",$8:$8,0),2))-INDIRECT(ADDRESS(ROW(),MATCH("税抜き対象外",$8:$8,0),2))-INDIRECT(ADDRESS(ROW(),MATCH("税抜確認額",$8:$8,0),)))</f>
        <v>0</v>
      </c>
      <c r="R948" s="120">
        <v>0.1</v>
      </c>
      <c r="S948" s="125"/>
      <c r="T948" s="125"/>
      <c r="U948" s="125"/>
      <c r="V948" s="122"/>
      <c r="W948" s="124">
        <f ca="1"/>
        <v>0</v>
      </c>
      <c r="X948" s="124">
        <f ca="1"/>
        <v>0</v>
      </c>
      <c r="Y948" s="124">
        <f ca="1"/>
        <v>0</v>
      </c>
      <c r="AD948">
        <f t="shared" si="86"/>
        <v>0</v>
      </c>
      <c r="AE948">
        <f t="shared" si="87"/>
        <v>0</v>
      </c>
      <c r="AF948">
        <f t="shared" si="88"/>
        <v>0</v>
      </c>
    </row>
    <row r="949" spans="3:32" hidden="1" outlineLevel="1">
      <c r="C949" s="13" t="s">
        <v>37</v>
      </c>
      <c r="D949" s="49">
        <f t="shared" si="84"/>
        <v>939</v>
      </c>
      <c r="E949" s="42"/>
      <c r="F949" s="63"/>
      <c r="G949" s="51"/>
      <c r="H949" s="51"/>
      <c r="I949" s="58">
        <v>0</v>
      </c>
      <c r="J949" s="69">
        <v>0.1</v>
      </c>
      <c r="K949" s="58"/>
      <c r="L949" s="70">
        <f t="shared" si="85"/>
        <v>0</v>
      </c>
      <c r="M949" s="51"/>
      <c r="N949" s="51"/>
      <c r="O949" s="7"/>
      <c r="P949" s="101">
        <f t="shared" si="89"/>
        <v>939</v>
      </c>
      <c r="Q949" s="119" cm="1">
        <f t="array" aca="1" ref="Q949" ca="1">IF($J949=INDIRECT(ADDRESS(ROW(),MATCH("税率",$8:$8,0),2)),$L949-INDIRECT(ADDRESS(ROW(),MATCH("計算後税抜対象外",$8:$8,0),2))-INDIRECT(ADDRESS(ROW(),MATCH("税抜き対象外",$8:$8,0),2))-INDIRECT(ADDRESS(ROW(),MATCH("税抜確認額",$8:$8,0),2)),ROUNDDOWN(($I949-$K949)/(1+INDIRECT(ADDRESS(ROW(),MATCH("税率",$8:$8,0),2))),0)-INDIRECT(ADDRESS(ROW(),MATCH("計算後税抜対象外",$8:$8,0),2))-INDIRECT(ADDRESS(ROW(),MATCH("税抜き対象外",$8:$8,0),2))-INDIRECT(ADDRESS(ROW(),MATCH("税抜確認額",$8:$8,0),)))</f>
        <v>0</v>
      </c>
      <c r="R949" s="120">
        <v>0.1</v>
      </c>
      <c r="S949" s="125"/>
      <c r="T949" s="125"/>
      <c r="U949" s="125"/>
      <c r="V949" s="122"/>
      <c r="W949" s="124">
        <f ca="1"/>
        <v>0</v>
      </c>
      <c r="X949" s="124">
        <f ca="1"/>
        <v>0</v>
      </c>
      <c r="Y949" s="124">
        <f ca="1"/>
        <v>0</v>
      </c>
      <c r="AD949">
        <f t="shared" si="86"/>
        <v>0</v>
      </c>
      <c r="AE949">
        <f t="shared" si="87"/>
        <v>0</v>
      </c>
      <c r="AF949">
        <f t="shared" si="88"/>
        <v>0</v>
      </c>
    </row>
    <row r="950" spans="3:32" hidden="1" outlineLevel="1">
      <c r="C950" s="13" t="s">
        <v>37</v>
      </c>
      <c r="D950" s="49">
        <f t="shared" si="84"/>
        <v>940</v>
      </c>
      <c r="E950" s="42"/>
      <c r="F950" s="63"/>
      <c r="G950" s="51"/>
      <c r="H950" s="51"/>
      <c r="I950" s="58">
        <v>0</v>
      </c>
      <c r="J950" s="69">
        <v>0.1</v>
      </c>
      <c r="K950" s="58"/>
      <c r="L950" s="70">
        <f t="shared" si="85"/>
        <v>0</v>
      </c>
      <c r="M950" s="51"/>
      <c r="N950" s="51"/>
      <c r="O950" s="7"/>
      <c r="P950" s="101">
        <f t="shared" si="89"/>
        <v>940</v>
      </c>
      <c r="Q950" s="119" cm="1">
        <f t="array" aca="1" ref="Q950" ca="1">IF($J950=INDIRECT(ADDRESS(ROW(),MATCH("税率",$8:$8,0),2)),$L950-INDIRECT(ADDRESS(ROW(),MATCH("計算後税抜対象外",$8:$8,0),2))-INDIRECT(ADDRESS(ROW(),MATCH("税抜き対象外",$8:$8,0),2))-INDIRECT(ADDRESS(ROW(),MATCH("税抜確認額",$8:$8,0),2)),ROUNDDOWN(($I950-$K950)/(1+INDIRECT(ADDRESS(ROW(),MATCH("税率",$8:$8,0),2))),0)-INDIRECT(ADDRESS(ROW(),MATCH("計算後税抜対象外",$8:$8,0),2))-INDIRECT(ADDRESS(ROW(),MATCH("税抜き対象外",$8:$8,0),2))-INDIRECT(ADDRESS(ROW(),MATCH("税抜確認額",$8:$8,0),)))</f>
        <v>0</v>
      </c>
      <c r="R950" s="120">
        <v>0.1</v>
      </c>
      <c r="S950" s="125"/>
      <c r="T950" s="125"/>
      <c r="U950" s="125"/>
      <c r="V950" s="122"/>
      <c r="W950" s="124">
        <f ca="1"/>
        <v>0</v>
      </c>
      <c r="X950" s="124">
        <f ca="1"/>
        <v>0</v>
      </c>
      <c r="Y950" s="124">
        <f ca="1"/>
        <v>0</v>
      </c>
      <c r="AD950">
        <f t="shared" si="86"/>
        <v>0</v>
      </c>
      <c r="AE950">
        <f t="shared" si="87"/>
        <v>0</v>
      </c>
      <c r="AF950">
        <f t="shared" si="88"/>
        <v>0</v>
      </c>
    </row>
    <row r="951" spans="3:32" hidden="1" outlineLevel="1">
      <c r="C951" s="13" t="s">
        <v>37</v>
      </c>
      <c r="D951" s="49">
        <f t="shared" si="84"/>
        <v>941</v>
      </c>
      <c r="E951" s="42"/>
      <c r="F951" s="63"/>
      <c r="G951" s="51"/>
      <c r="H951" s="51"/>
      <c r="I951" s="58">
        <v>0</v>
      </c>
      <c r="J951" s="69">
        <v>0.1</v>
      </c>
      <c r="K951" s="58"/>
      <c r="L951" s="70">
        <f t="shared" si="85"/>
        <v>0</v>
      </c>
      <c r="M951" s="51"/>
      <c r="N951" s="51"/>
      <c r="O951" s="7"/>
      <c r="P951" s="101">
        <f t="shared" si="89"/>
        <v>941</v>
      </c>
      <c r="Q951" s="119" cm="1">
        <f t="array" aca="1" ref="Q951" ca="1">IF($J951=INDIRECT(ADDRESS(ROW(),MATCH("税率",$8:$8,0),2)),$L951-INDIRECT(ADDRESS(ROW(),MATCH("計算後税抜対象外",$8:$8,0),2))-INDIRECT(ADDRESS(ROW(),MATCH("税抜き対象外",$8:$8,0),2))-INDIRECT(ADDRESS(ROW(),MATCH("税抜確認額",$8:$8,0),2)),ROUNDDOWN(($I951-$K951)/(1+INDIRECT(ADDRESS(ROW(),MATCH("税率",$8:$8,0),2))),0)-INDIRECT(ADDRESS(ROW(),MATCH("計算後税抜対象外",$8:$8,0),2))-INDIRECT(ADDRESS(ROW(),MATCH("税抜き対象外",$8:$8,0),2))-INDIRECT(ADDRESS(ROW(),MATCH("税抜確認額",$8:$8,0),)))</f>
        <v>0</v>
      </c>
      <c r="R951" s="120">
        <v>0.1</v>
      </c>
      <c r="S951" s="125"/>
      <c r="T951" s="125"/>
      <c r="U951" s="125"/>
      <c r="V951" s="122"/>
      <c r="W951" s="124">
        <f ca="1"/>
        <v>0</v>
      </c>
      <c r="X951" s="124">
        <f ca="1"/>
        <v>0</v>
      </c>
      <c r="Y951" s="124">
        <f ca="1"/>
        <v>0</v>
      </c>
      <c r="AD951">
        <f t="shared" si="86"/>
        <v>0</v>
      </c>
      <c r="AE951">
        <f t="shared" si="87"/>
        <v>0</v>
      </c>
      <c r="AF951">
        <f t="shared" si="88"/>
        <v>0</v>
      </c>
    </row>
    <row r="952" spans="3:32" hidden="1" outlineLevel="1">
      <c r="C952" s="13" t="s">
        <v>37</v>
      </c>
      <c r="D952" s="49">
        <f t="shared" si="84"/>
        <v>942</v>
      </c>
      <c r="E952" s="42"/>
      <c r="F952" s="63"/>
      <c r="G952" s="51"/>
      <c r="H952" s="51"/>
      <c r="I952" s="58">
        <v>0</v>
      </c>
      <c r="J952" s="69">
        <v>0.1</v>
      </c>
      <c r="K952" s="58"/>
      <c r="L952" s="70">
        <f t="shared" si="85"/>
        <v>0</v>
      </c>
      <c r="M952" s="51"/>
      <c r="N952" s="51"/>
      <c r="O952" s="7"/>
      <c r="P952" s="101">
        <f t="shared" si="89"/>
        <v>942</v>
      </c>
      <c r="Q952" s="119" cm="1">
        <f t="array" aca="1" ref="Q952" ca="1">IF($J952=INDIRECT(ADDRESS(ROW(),MATCH("税率",$8:$8,0),2)),$L952-INDIRECT(ADDRESS(ROW(),MATCH("計算後税抜対象外",$8:$8,0),2))-INDIRECT(ADDRESS(ROW(),MATCH("税抜き対象外",$8:$8,0),2))-INDIRECT(ADDRESS(ROW(),MATCH("税抜確認額",$8:$8,0),2)),ROUNDDOWN(($I952-$K952)/(1+INDIRECT(ADDRESS(ROW(),MATCH("税率",$8:$8,0),2))),0)-INDIRECT(ADDRESS(ROW(),MATCH("計算後税抜対象外",$8:$8,0),2))-INDIRECT(ADDRESS(ROW(),MATCH("税抜き対象外",$8:$8,0),2))-INDIRECT(ADDRESS(ROW(),MATCH("税抜確認額",$8:$8,0),)))</f>
        <v>0</v>
      </c>
      <c r="R952" s="120">
        <v>0.1</v>
      </c>
      <c r="S952" s="125"/>
      <c r="T952" s="125"/>
      <c r="U952" s="125"/>
      <c r="V952" s="122"/>
      <c r="W952" s="124">
        <f ca="1"/>
        <v>0</v>
      </c>
      <c r="X952" s="124">
        <f ca="1"/>
        <v>0</v>
      </c>
      <c r="Y952" s="124">
        <f ca="1"/>
        <v>0</v>
      </c>
      <c r="AD952">
        <f t="shared" si="86"/>
        <v>0</v>
      </c>
      <c r="AE952">
        <f t="shared" si="87"/>
        <v>0</v>
      </c>
      <c r="AF952">
        <f t="shared" si="88"/>
        <v>0</v>
      </c>
    </row>
    <row r="953" spans="3:32" hidden="1" outlineLevel="1">
      <c r="C953" s="13" t="s">
        <v>37</v>
      </c>
      <c r="D953" s="49">
        <f t="shared" si="84"/>
        <v>943</v>
      </c>
      <c r="E953" s="42"/>
      <c r="F953" s="63"/>
      <c r="G953" s="51"/>
      <c r="H953" s="51"/>
      <c r="I953" s="58">
        <v>0</v>
      </c>
      <c r="J953" s="69">
        <v>0.1</v>
      </c>
      <c r="K953" s="58"/>
      <c r="L953" s="70">
        <f t="shared" si="85"/>
        <v>0</v>
      </c>
      <c r="M953" s="51"/>
      <c r="N953" s="51"/>
      <c r="O953" s="7"/>
      <c r="P953" s="101">
        <f t="shared" si="89"/>
        <v>943</v>
      </c>
      <c r="Q953" s="119" cm="1">
        <f t="array" aca="1" ref="Q953" ca="1">IF($J953=INDIRECT(ADDRESS(ROW(),MATCH("税率",$8:$8,0),2)),$L953-INDIRECT(ADDRESS(ROW(),MATCH("計算後税抜対象外",$8:$8,0),2))-INDIRECT(ADDRESS(ROW(),MATCH("税抜き対象外",$8:$8,0),2))-INDIRECT(ADDRESS(ROW(),MATCH("税抜確認額",$8:$8,0),2)),ROUNDDOWN(($I953-$K953)/(1+INDIRECT(ADDRESS(ROW(),MATCH("税率",$8:$8,0),2))),0)-INDIRECT(ADDRESS(ROW(),MATCH("計算後税抜対象外",$8:$8,0),2))-INDIRECT(ADDRESS(ROW(),MATCH("税抜き対象外",$8:$8,0),2))-INDIRECT(ADDRESS(ROW(),MATCH("税抜確認額",$8:$8,0),)))</f>
        <v>0</v>
      </c>
      <c r="R953" s="120">
        <v>0.1</v>
      </c>
      <c r="S953" s="125"/>
      <c r="T953" s="125"/>
      <c r="U953" s="125"/>
      <c r="V953" s="122"/>
      <c r="W953" s="124">
        <f ca="1"/>
        <v>0</v>
      </c>
      <c r="X953" s="124">
        <f ca="1"/>
        <v>0</v>
      </c>
      <c r="Y953" s="124">
        <f ca="1"/>
        <v>0</v>
      </c>
      <c r="AD953">
        <f t="shared" si="86"/>
        <v>0</v>
      </c>
      <c r="AE953">
        <f t="shared" si="87"/>
        <v>0</v>
      </c>
      <c r="AF953">
        <f t="shared" si="88"/>
        <v>0</v>
      </c>
    </row>
    <row r="954" spans="3:32" hidden="1" outlineLevel="1">
      <c r="C954" s="13" t="s">
        <v>37</v>
      </c>
      <c r="D954" s="49">
        <f t="shared" si="84"/>
        <v>944</v>
      </c>
      <c r="E954" s="42"/>
      <c r="F954" s="63"/>
      <c r="G954" s="51"/>
      <c r="H954" s="51"/>
      <c r="I954" s="58">
        <v>0</v>
      </c>
      <c r="J954" s="69">
        <v>0.1</v>
      </c>
      <c r="K954" s="58"/>
      <c r="L954" s="70">
        <f t="shared" si="85"/>
        <v>0</v>
      </c>
      <c r="M954" s="51"/>
      <c r="N954" s="51"/>
      <c r="O954" s="7"/>
      <c r="P954" s="101">
        <f t="shared" si="89"/>
        <v>944</v>
      </c>
      <c r="Q954" s="119" cm="1">
        <f t="array" aca="1" ref="Q954" ca="1">IF($J954=INDIRECT(ADDRESS(ROW(),MATCH("税率",$8:$8,0),2)),$L954-INDIRECT(ADDRESS(ROW(),MATCH("計算後税抜対象外",$8:$8,0),2))-INDIRECT(ADDRESS(ROW(),MATCH("税抜き対象外",$8:$8,0),2))-INDIRECT(ADDRESS(ROW(),MATCH("税抜確認額",$8:$8,0),2)),ROUNDDOWN(($I954-$K954)/(1+INDIRECT(ADDRESS(ROW(),MATCH("税率",$8:$8,0),2))),0)-INDIRECT(ADDRESS(ROW(),MATCH("計算後税抜対象外",$8:$8,0),2))-INDIRECT(ADDRESS(ROW(),MATCH("税抜き対象外",$8:$8,0),2))-INDIRECT(ADDRESS(ROW(),MATCH("税抜確認額",$8:$8,0),)))</f>
        <v>0</v>
      </c>
      <c r="R954" s="120">
        <v>0.1</v>
      </c>
      <c r="S954" s="125"/>
      <c r="T954" s="125"/>
      <c r="U954" s="125"/>
      <c r="V954" s="122"/>
      <c r="W954" s="124">
        <f ca="1"/>
        <v>0</v>
      </c>
      <c r="X954" s="124">
        <f ca="1"/>
        <v>0</v>
      </c>
      <c r="Y954" s="124">
        <f ca="1"/>
        <v>0</v>
      </c>
      <c r="AD954">
        <f t="shared" si="86"/>
        <v>0</v>
      </c>
      <c r="AE954">
        <f t="shared" si="87"/>
        <v>0</v>
      </c>
      <c r="AF954">
        <f t="shared" si="88"/>
        <v>0</v>
      </c>
    </row>
    <row r="955" spans="3:32" hidden="1" outlineLevel="1">
      <c r="C955" s="13" t="s">
        <v>37</v>
      </c>
      <c r="D955" s="49">
        <f t="shared" si="84"/>
        <v>945</v>
      </c>
      <c r="E955" s="42"/>
      <c r="F955" s="63"/>
      <c r="G955" s="51"/>
      <c r="H955" s="51"/>
      <c r="I955" s="58">
        <v>0</v>
      </c>
      <c r="J955" s="69">
        <v>0.1</v>
      </c>
      <c r="K955" s="58"/>
      <c r="L955" s="70">
        <f t="shared" si="85"/>
        <v>0</v>
      </c>
      <c r="M955" s="51"/>
      <c r="N955" s="51"/>
      <c r="O955" s="7"/>
      <c r="P955" s="101">
        <f t="shared" si="89"/>
        <v>945</v>
      </c>
      <c r="Q955" s="119" cm="1">
        <f t="array" aca="1" ref="Q955" ca="1">IF($J955=INDIRECT(ADDRESS(ROW(),MATCH("税率",$8:$8,0),2)),$L955-INDIRECT(ADDRESS(ROW(),MATCH("計算後税抜対象外",$8:$8,0),2))-INDIRECT(ADDRESS(ROW(),MATCH("税抜き対象外",$8:$8,0),2))-INDIRECT(ADDRESS(ROW(),MATCH("税抜確認額",$8:$8,0),2)),ROUNDDOWN(($I955-$K955)/(1+INDIRECT(ADDRESS(ROW(),MATCH("税率",$8:$8,0),2))),0)-INDIRECT(ADDRESS(ROW(),MATCH("計算後税抜対象外",$8:$8,0),2))-INDIRECT(ADDRESS(ROW(),MATCH("税抜き対象外",$8:$8,0),2))-INDIRECT(ADDRESS(ROW(),MATCH("税抜確認額",$8:$8,0),)))</f>
        <v>0</v>
      </c>
      <c r="R955" s="120">
        <v>0.1</v>
      </c>
      <c r="S955" s="125"/>
      <c r="T955" s="125"/>
      <c r="U955" s="125"/>
      <c r="V955" s="122"/>
      <c r="W955" s="124">
        <f ca="1"/>
        <v>0</v>
      </c>
      <c r="X955" s="124">
        <f ca="1"/>
        <v>0</v>
      </c>
      <c r="Y955" s="124">
        <f ca="1"/>
        <v>0</v>
      </c>
      <c r="AD955">
        <f t="shared" si="86"/>
        <v>0</v>
      </c>
      <c r="AE955">
        <f t="shared" si="87"/>
        <v>0</v>
      </c>
      <c r="AF955">
        <f t="shared" si="88"/>
        <v>0</v>
      </c>
    </row>
    <row r="956" spans="3:32" hidden="1" outlineLevel="1">
      <c r="C956" s="13" t="s">
        <v>37</v>
      </c>
      <c r="D956" s="49">
        <f t="shared" ref="D956:D1010" si="90">D955+1</f>
        <v>946</v>
      </c>
      <c r="E956" s="42"/>
      <c r="F956" s="63"/>
      <c r="G956" s="51"/>
      <c r="H956" s="51"/>
      <c r="I956" s="58">
        <v>0</v>
      </c>
      <c r="J956" s="69">
        <v>0.1</v>
      </c>
      <c r="K956" s="58"/>
      <c r="L956" s="70">
        <f t="shared" si="85"/>
        <v>0</v>
      </c>
      <c r="M956" s="51"/>
      <c r="N956" s="51"/>
      <c r="O956" s="7"/>
      <c r="P956" s="101">
        <f t="shared" si="89"/>
        <v>946</v>
      </c>
      <c r="Q956" s="119" cm="1">
        <f t="array" aca="1" ref="Q956" ca="1">IF($J956=INDIRECT(ADDRESS(ROW(),MATCH("税率",$8:$8,0),2)),$L956-INDIRECT(ADDRESS(ROW(),MATCH("計算後税抜対象外",$8:$8,0),2))-INDIRECT(ADDRESS(ROW(),MATCH("税抜き対象外",$8:$8,0),2))-INDIRECT(ADDRESS(ROW(),MATCH("税抜確認額",$8:$8,0),2)),ROUNDDOWN(($I956-$K956)/(1+INDIRECT(ADDRESS(ROW(),MATCH("税率",$8:$8,0),2))),0)-INDIRECT(ADDRESS(ROW(),MATCH("計算後税抜対象外",$8:$8,0),2))-INDIRECT(ADDRESS(ROW(),MATCH("税抜き対象外",$8:$8,0),2))-INDIRECT(ADDRESS(ROW(),MATCH("税抜確認額",$8:$8,0),)))</f>
        <v>0</v>
      </c>
      <c r="R956" s="120">
        <v>0.1</v>
      </c>
      <c r="S956" s="125"/>
      <c r="T956" s="125"/>
      <c r="U956" s="125"/>
      <c r="V956" s="122"/>
      <c r="W956" s="124">
        <f ca="1"/>
        <v>0</v>
      </c>
      <c r="X956" s="124">
        <f ca="1"/>
        <v>0</v>
      </c>
      <c r="Y956" s="124">
        <f ca="1"/>
        <v>0</v>
      </c>
      <c r="AD956">
        <f t="shared" si="86"/>
        <v>0</v>
      </c>
      <c r="AE956">
        <f t="shared" si="87"/>
        <v>0</v>
      </c>
      <c r="AF956">
        <f t="shared" si="88"/>
        <v>0</v>
      </c>
    </row>
    <row r="957" spans="3:32" hidden="1" outlineLevel="1">
      <c r="C957" s="13" t="s">
        <v>37</v>
      </c>
      <c r="D957" s="49">
        <f t="shared" si="90"/>
        <v>947</v>
      </c>
      <c r="E957" s="42"/>
      <c r="F957" s="63"/>
      <c r="G957" s="51"/>
      <c r="H957" s="51"/>
      <c r="I957" s="58">
        <v>0</v>
      </c>
      <c r="J957" s="69">
        <v>0.1</v>
      </c>
      <c r="K957" s="58"/>
      <c r="L957" s="70">
        <f t="shared" si="85"/>
        <v>0</v>
      </c>
      <c r="M957" s="51"/>
      <c r="N957" s="51"/>
      <c r="O957" s="7"/>
      <c r="P957" s="101">
        <f t="shared" si="89"/>
        <v>947</v>
      </c>
      <c r="Q957" s="119" cm="1">
        <f t="array" aca="1" ref="Q957" ca="1">IF($J957=INDIRECT(ADDRESS(ROW(),MATCH("税率",$8:$8,0),2)),$L957-INDIRECT(ADDRESS(ROW(),MATCH("計算後税抜対象外",$8:$8,0),2))-INDIRECT(ADDRESS(ROW(),MATCH("税抜き対象外",$8:$8,0),2))-INDIRECT(ADDRESS(ROW(),MATCH("税抜確認額",$8:$8,0),2)),ROUNDDOWN(($I957-$K957)/(1+INDIRECT(ADDRESS(ROW(),MATCH("税率",$8:$8,0),2))),0)-INDIRECT(ADDRESS(ROW(),MATCH("計算後税抜対象外",$8:$8,0),2))-INDIRECT(ADDRESS(ROW(),MATCH("税抜き対象外",$8:$8,0),2))-INDIRECT(ADDRESS(ROW(),MATCH("税抜確認額",$8:$8,0),)))</f>
        <v>0</v>
      </c>
      <c r="R957" s="120">
        <v>0.1</v>
      </c>
      <c r="S957" s="125"/>
      <c r="T957" s="125"/>
      <c r="U957" s="125"/>
      <c r="V957" s="122"/>
      <c r="W957" s="124">
        <f ca="1"/>
        <v>0</v>
      </c>
      <c r="X957" s="124">
        <f ca="1"/>
        <v>0</v>
      </c>
      <c r="Y957" s="124">
        <f ca="1"/>
        <v>0</v>
      </c>
      <c r="AD957">
        <f t="shared" si="86"/>
        <v>0</v>
      </c>
      <c r="AE957">
        <f t="shared" si="87"/>
        <v>0</v>
      </c>
      <c r="AF957">
        <f t="shared" si="88"/>
        <v>0</v>
      </c>
    </row>
    <row r="958" spans="3:32" hidden="1" outlineLevel="1">
      <c r="C958" s="13" t="s">
        <v>37</v>
      </c>
      <c r="D958" s="49">
        <f t="shared" si="90"/>
        <v>948</v>
      </c>
      <c r="E958" s="42"/>
      <c r="F958" s="63"/>
      <c r="G958" s="51"/>
      <c r="H958" s="51"/>
      <c r="I958" s="58">
        <v>0</v>
      </c>
      <c r="J958" s="69">
        <v>0.1</v>
      </c>
      <c r="K958" s="58"/>
      <c r="L958" s="70">
        <f t="shared" si="85"/>
        <v>0</v>
      </c>
      <c r="M958" s="51"/>
      <c r="N958" s="51"/>
      <c r="O958" s="7"/>
      <c r="P958" s="101">
        <f t="shared" si="89"/>
        <v>948</v>
      </c>
      <c r="Q958" s="119" cm="1">
        <f t="array" aca="1" ref="Q958" ca="1">IF($J958=INDIRECT(ADDRESS(ROW(),MATCH("税率",$8:$8,0),2)),$L958-INDIRECT(ADDRESS(ROW(),MATCH("計算後税抜対象外",$8:$8,0),2))-INDIRECT(ADDRESS(ROW(),MATCH("税抜き対象外",$8:$8,0),2))-INDIRECT(ADDRESS(ROW(),MATCH("税抜確認額",$8:$8,0),2)),ROUNDDOWN(($I958-$K958)/(1+INDIRECT(ADDRESS(ROW(),MATCH("税率",$8:$8,0),2))),0)-INDIRECT(ADDRESS(ROW(),MATCH("計算後税抜対象外",$8:$8,0),2))-INDIRECT(ADDRESS(ROW(),MATCH("税抜き対象外",$8:$8,0),2))-INDIRECT(ADDRESS(ROW(),MATCH("税抜確認額",$8:$8,0),)))</f>
        <v>0</v>
      </c>
      <c r="R958" s="120">
        <v>0.1</v>
      </c>
      <c r="S958" s="125"/>
      <c r="T958" s="125"/>
      <c r="U958" s="125"/>
      <c r="V958" s="122"/>
      <c r="W958" s="124">
        <f ca="1"/>
        <v>0</v>
      </c>
      <c r="X958" s="124">
        <f ca="1"/>
        <v>0</v>
      </c>
      <c r="Y958" s="124">
        <f ca="1"/>
        <v>0</v>
      </c>
      <c r="AD958">
        <f t="shared" si="86"/>
        <v>0</v>
      </c>
      <c r="AE958">
        <f t="shared" si="87"/>
        <v>0</v>
      </c>
      <c r="AF958">
        <f t="shared" si="88"/>
        <v>0</v>
      </c>
    </row>
    <row r="959" spans="3:32" hidden="1" outlineLevel="1">
      <c r="C959" s="13" t="s">
        <v>37</v>
      </c>
      <c r="D959" s="49">
        <f t="shared" si="90"/>
        <v>949</v>
      </c>
      <c r="E959" s="42"/>
      <c r="F959" s="63"/>
      <c r="G959" s="51"/>
      <c r="H959" s="51"/>
      <c r="I959" s="58">
        <v>0</v>
      </c>
      <c r="J959" s="69">
        <v>0.1</v>
      </c>
      <c r="K959" s="58"/>
      <c r="L959" s="70">
        <f t="shared" ref="L959:L1010" si="91">ROUNDDOWN((I959-K959)/(1+J959),0)</f>
        <v>0</v>
      </c>
      <c r="M959" s="51"/>
      <c r="N959" s="51"/>
      <c r="O959" s="7"/>
      <c r="P959" s="101">
        <f t="shared" si="89"/>
        <v>949</v>
      </c>
      <c r="Q959" s="119" cm="1">
        <f t="array" aca="1" ref="Q959" ca="1">IF($J959=INDIRECT(ADDRESS(ROW(),MATCH("税率",$8:$8,0),2)),$L959-INDIRECT(ADDRESS(ROW(),MATCH("計算後税抜対象外",$8:$8,0),2))-INDIRECT(ADDRESS(ROW(),MATCH("税抜き対象外",$8:$8,0),2))-INDIRECT(ADDRESS(ROW(),MATCH("税抜確認額",$8:$8,0),2)),ROUNDDOWN(($I959-$K959)/(1+INDIRECT(ADDRESS(ROW(),MATCH("税率",$8:$8,0),2))),0)-INDIRECT(ADDRESS(ROW(),MATCH("計算後税抜対象外",$8:$8,0),2))-INDIRECT(ADDRESS(ROW(),MATCH("税抜き対象外",$8:$8,0),2))-INDIRECT(ADDRESS(ROW(),MATCH("税抜確認額",$8:$8,0),)))</f>
        <v>0</v>
      </c>
      <c r="R959" s="120">
        <v>0.1</v>
      </c>
      <c r="S959" s="125"/>
      <c r="T959" s="125"/>
      <c r="U959" s="125"/>
      <c r="V959" s="122"/>
      <c r="W959" s="124">
        <f ca="1"/>
        <v>0</v>
      </c>
      <c r="X959" s="124">
        <f ca="1"/>
        <v>0</v>
      </c>
      <c r="Y959" s="124">
        <f ca="1"/>
        <v>0</v>
      </c>
      <c r="AD959">
        <f t="shared" si="86"/>
        <v>0</v>
      </c>
      <c r="AE959">
        <f t="shared" si="87"/>
        <v>0</v>
      </c>
      <c r="AF959">
        <f t="shared" si="88"/>
        <v>0</v>
      </c>
    </row>
    <row r="960" spans="3:32" hidden="1" outlineLevel="1">
      <c r="C960" s="13" t="s">
        <v>37</v>
      </c>
      <c r="D960" s="49">
        <f t="shared" si="90"/>
        <v>950</v>
      </c>
      <c r="E960" s="42"/>
      <c r="F960" s="63"/>
      <c r="G960" s="51"/>
      <c r="H960" s="51"/>
      <c r="I960" s="58">
        <v>0</v>
      </c>
      <c r="J960" s="69">
        <v>0.1</v>
      </c>
      <c r="K960" s="58"/>
      <c r="L960" s="70">
        <f t="shared" si="91"/>
        <v>0</v>
      </c>
      <c r="M960" s="51"/>
      <c r="N960" s="51"/>
      <c r="O960" s="7"/>
      <c r="P960" s="101">
        <f t="shared" si="89"/>
        <v>950</v>
      </c>
      <c r="Q960" s="119" cm="1">
        <f t="array" aca="1" ref="Q960" ca="1">IF($J960=INDIRECT(ADDRESS(ROW(),MATCH("税率",$8:$8,0),2)),$L960-INDIRECT(ADDRESS(ROW(),MATCH("計算後税抜対象外",$8:$8,0),2))-INDIRECT(ADDRESS(ROW(),MATCH("税抜き対象外",$8:$8,0),2))-INDIRECT(ADDRESS(ROW(),MATCH("税抜確認額",$8:$8,0),2)),ROUNDDOWN(($I960-$K960)/(1+INDIRECT(ADDRESS(ROW(),MATCH("税率",$8:$8,0),2))),0)-INDIRECT(ADDRESS(ROW(),MATCH("計算後税抜対象外",$8:$8,0),2))-INDIRECT(ADDRESS(ROW(),MATCH("税抜き対象外",$8:$8,0),2))-INDIRECT(ADDRESS(ROW(),MATCH("税抜確認額",$8:$8,0),)))</f>
        <v>0</v>
      </c>
      <c r="R960" s="120">
        <v>0.1</v>
      </c>
      <c r="S960" s="125"/>
      <c r="T960" s="125"/>
      <c r="U960" s="125"/>
      <c r="V960" s="122"/>
      <c r="W960" s="124">
        <f ca="1"/>
        <v>0</v>
      </c>
      <c r="X960" s="124">
        <f ca="1"/>
        <v>0</v>
      </c>
      <c r="Y960" s="124">
        <f ca="1"/>
        <v>0</v>
      </c>
      <c r="AD960">
        <f t="shared" si="86"/>
        <v>0</v>
      </c>
      <c r="AE960">
        <f t="shared" si="87"/>
        <v>0</v>
      </c>
      <c r="AF960">
        <f t="shared" si="88"/>
        <v>0</v>
      </c>
    </row>
    <row r="961" spans="3:32" hidden="1" outlineLevel="1">
      <c r="C961" s="13" t="s">
        <v>37</v>
      </c>
      <c r="D961" s="49">
        <f t="shared" si="90"/>
        <v>951</v>
      </c>
      <c r="E961" s="42"/>
      <c r="F961" s="63"/>
      <c r="G961" s="51"/>
      <c r="H961" s="51"/>
      <c r="I961" s="58">
        <v>0</v>
      </c>
      <c r="J961" s="69">
        <v>0.1</v>
      </c>
      <c r="K961" s="58"/>
      <c r="L961" s="70">
        <f t="shared" si="91"/>
        <v>0</v>
      </c>
      <c r="M961" s="51"/>
      <c r="N961" s="51"/>
      <c r="O961" s="7"/>
      <c r="P961" s="101">
        <f t="shared" si="89"/>
        <v>951</v>
      </c>
      <c r="Q961" s="119" cm="1">
        <f t="array" aca="1" ref="Q961" ca="1">IF($J961=INDIRECT(ADDRESS(ROW(),MATCH("税率",$8:$8,0),2)),$L961-INDIRECT(ADDRESS(ROW(),MATCH("計算後税抜対象外",$8:$8,0),2))-INDIRECT(ADDRESS(ROW(),MATCH("税抜き対象外",$8:$8,0),2))-INDIRECT(ADDRESS(ROW(),MATCH("税抜確認額",$8:$8,0),2)),ROUNDDOWN(($I961-$K961)/(1+INDIRECT(ADDRESS(ROW(),MATCH("税率",$8:$8,0),2))),0)-INDIRECT(ADDRESS(ROW(),MATCH("計算後税抜対象外",$8:$8,0),2))-INDIRECT(ADDRESS(ROW(),MATCH("税抜き対象外",$8:$8,0),2))-INDIRECT(ADDRESS(ROW(),MATCH("税抜確認額",$8:$8,0),)))</f>
        <v>0</v>
      </c>
      <c r="R961" s="120">
        <v>0.1</v>
      </c>
      <c r="S961" s="125"/>
      <c r="T961" s="125"/>
      <c r="U961" s="125"/>
      <c r="V961" s="122"/>
      <c r="W961" s="124">
        <f ca="1"/>
        <v>0</v>
      </c>
      <c r="X961" s="124">
        <f ca="1"/>
        <v>0</v>
      </c>
      <c r="Y961" s="124">
        <f ca="1"/>
        <v>0</v>
      </c>
      <c r="AD961">
        <f t="shared" si="86"/>
        <v>0</v>
      </c>
      <c r="AE961">
        <f t="shared" si="87"/>
        <v>0</v>
      </c>
      <c r="AF961">
        <f t="shared" si="88"/>
        <v>0</v>
      </c>
    </row>
    <row r="962" spans="3:32" hidden="1" outlineLevel="1">
      <c r="C962" s="13" t="s">
        <v>37</v>
      </c>
      <c r="D962" s="49">
        <f t="shared" si="90"/>
        <v>952</v>
      </c>
      <c r="E962" s="42"/>
      <c r="F962" s="63"/>
      <c r="G962" s="51"/>
      <c r="H962" s="51"/>
      <c r="I962" s="58">
        <v>0</v>
      </c>
      <c r="J962" s="69">
        <v>0.1</v>
      </c>
      <c r="K962" s="58"/>
      <c r="L962" s="70">
        <f t="shared" si="91"/>
        <v>0</v>
      </c>
      <c r="M962" s="51"/>
      <c r="N962" s="51"/>
      <c r="O962" s="7"/>
      <c r="P962" s="101">
        <f t="shared" si="89"/>
        <v>952</v>
      </c>
      <c r="Q962" s="119" cm="1">
        <f t="array" aca="1" ref="Q962" ca="1">IF($J962=INDIRECT(ADDRESS(ROW(),MATCH("税率",$8:$8,0),2)),$L962-INDIRECT(ADDRESS(ROW(),MATCH("計算後税抜対象外",$8:$8,0),2))-INDIRECT(ADDRESS(ROW(),MATCH("税抜き対象外",$8:$8,0),2))-INDIRECT(ADDRESS(ROW(),MATCH("税抜確認額",$8:$8,0),2)),ROUNDDOWN(($I962-$K962)/(1+INDIRECT(ADDRESS(ROW(),MATCH("税率",$8:$8,0),2))),0)-INDIRECT(ADDRESS(ROW(),MATCH("計算後税抜対象外",$8:$8,0),2))-INDIRECT(ADDRESS(ROW(),MATCH("税抜き対象外",$8:$8,0),2))-INDIRECT(ADDRESS(ROW(),MATCH("税抜確認額",$8:$8,0),)))</f>
        <v>0</v>
      </c>
      <c r="R962" s="120">
        <v>0.1</v>
      </c>
      <c r="S962" s="125"/>
      <c r="T962" s="125"/>
      <c r="U962" s="125"/>
      <c r="V962" s="122"/>
      <c r="W962" s="124">
        <f ca="1"/>
        <v>0</v>
      </c>
      <c r="X962" s="124">
        <f ca="1"/>
        <v>0</v>
      </c>
      <c r="Y962" s="124">
        <f ca="1"/>
        <v>0</v>
      </c>
      <c r="AD962">
        <f t="shared" si="86"/>
        <v>0</v>
      </c>
      <c r="AE962">
        <f t="shared" si="87"/>
        <v>0</v>
      </c>
      <c r="AF962">
        <f t="shared" si="88"/>
        <v>0</v>
      </c>
    </row>
    <row r="963" spans="3:32" hidden="1" outlineLevel="1">
      <c r="C963" s="13" t="s">
        <v>37</v>
      </c>
      <c r="D963" s="49">
        <f t="shared" si="90"/>
        <v>953</v>
      </c>
      <c r="E963" s="42"/>
      <c r="F963" s="63"/>
      <c r="G963" s="51"/>
      <c r="H963" s="51"/>
      <c r="I963" s="58">
        <v>0</v>
      </c>
      <c r="J963" s="69">
        <v>0.1</v>
      </c>
      <c r="K963" s="58"/>
      <c r="L963" s="70">
        <f t="shared" si="91"/>
        <v>0</v>
      </c>
      <c r="M963" s="51"/>
      <c r="N963" s="51"/>
      <c r="O963" s="7"/>
      <c r="P963" s="101">
        <f t="shared" si="89"/>
        <v>953</v>
      </c>
      <c r="Q963" s="119" cm="1">
        <f t="array" aca="1" ref="Q963" ca="1">IF($J963=INDIRECT(ADDRESS(ROW(),MATCH("税率",$8:$8,0),2)),$L963-INDIRECT(ADDRESS(ROW(),MATCH("計算後税抜対象外",$8:$8,0),2))-INDIRECT(ADDRESS(ROW(),MATCH("税抜き対象外",$8:$8,0),2))-INDIRECT(ADDRESS(ROW(),MATCH("税抜確認額",$8:$8,0),2)),ROUNDDOWN(($I963-$K963)/(1+INDIRECT(ADDRESS(ROW(),MATCH("税率",$8:$8,0),2))),0)-INDIRECT(ADDRESS(ROW(),MATCH("計算後税抜対象外",$8:$8,0),2))-INDIRECT(ADDRESS(ROW(),MATCH("税抜き対象外",$8:$8,0),2))-INDIRECT(ADDRESS(ROW(),MATCH("税抜確認額",$8:$8,0),)))</f>
        <v>0</v>
      </c>
      <c r="R963" s="120">
        <v>0.1</v>
      </c>
      <c r="S963" s="125"/>
      <c r="T963" s="125"/>
      <c r="U963" s="125"/>
      <c r="V963" s="122"/>
      <c r="W963" s="124">
        <f ca="1"/>
        <v>0</v>
      </c>
      <c r="X963" s="124">
        <f ca="1"/>
        <v>0</v>
      </c>
      <c r="Y963" s="124">
        <f ca="1"/>
        <v>0</v>
      </c>
      <c r="AD963">
        <f t="shared" si="86"/>
        <v>0</v>
      </c>
      <c r="AE963">
        <f t="shared" si="87"/>
        <v>0</v>
      </c>
      <c r="AF963">
        <f t="shared" si="88"/>
        <v>0</v>
      </c>
    </row>
    <row r="964" spans="3:32" hidden="1" outlineLevel="1">
      <c r="C964" s="13" t="s">
        <v>37</v>
      </c>
      <c r="D964" s="49">
        <f t="shared" si="90"/>
        <v>954</v>
      </c>
      <c r="E964" s="42"/>
      <c r="F964" s="63"/>
      <c r="G964" s="51"/>
      <c r="H964" s="51"/>
      <c r="I964" s="58">
        <v>0</v>
      </c>
      <c r="J964" s="69">
        <v>0.1</v>
      </c>
      <c r="K964" s="58"/>
      <c r="L964" s="70">
        <f t="shared" si="91"/>
        <v>0</v>
      </c>
      <c r="M964" s="51"/>
      <c r="N964" s="51"/>
      <c r="O964" s="7"/>
      <c r="P964" s="101">
        <f t="shared" si="89"/>
        <v>954</v>
      </c>
      <c r="Q964" s="119" cm="1">
        <f t="array" aca="1" ref="Q964" ca="1">IF($J964=INDIRECT(ADDRESS(ROW(),MATCH("税率",$8:$8,0),2)),$L964-INDIRECT(ADDRESS(ROW(),MATCH("計算後税抜対象外",$8:$8,0),2))-INDIRECT(ADDRESS(ROW(),MATCH("税抜き対象外",$8:$8,0),2))-INDIRECT(ADDRESS(ROW(),MATCH("税抜確認額",$8:$8,0),2)),ROUNDDOWN(($I964-$K964)/(1+INDIRECT(ADDRESS(ROW(),MATCH("税率",$8:$8,0),2))),0)-INDIRECT(ADDRESS(ROW(),MATCH("計算後税抜対象外",$8:$8,0),2))-INDIRECT(ADDRESS(ROW(),MATCH("税抜き対象外",$8:$8,0),2))-INDIRECT(ADDRESS(ROW(),MATCH("税抜確認額",$8:$8,0),)))</f>
        <v>0</v>
      </c>
      <c r="R964" s="120">
        <v>0.1</v>
      </c>
      <c r="S964" s="125"/>
      <c r="T964" s="125"/>
      <c r="U964" s="125"/>
      <c r="V964" s="122"/>
      <c r="W964" s="124">
        <f ca="1"/>
        <v>0</v>
      </c>
      <c r="X964" s="124">
        <f ca="1"/>
        <v>0</v>
      </c>
      <c r="Y964" s="124">
        <f ca="1"/>
        <v>0</v>
      </c>
      <c r="AD964">
        <f t="shared" si="86"/>
        <v>0</v>
      </c>
      <c r="AE964">
        <f t="shared" si="87"/>
        <v>0</v>
      </c>
      <c r="AF964">
        <f t="shared" si="88"/>
        <v>0</v>
      </c>
    </row>
    <row r="965" spans="3:32" hidden="1" outlineLevel="1">
      <c r="C965" s="13" t="s">
        <v>37</v>
      </c>
      <c r="D965" s="49">
        <f t="shared" si="90"/>
        <v>955</v>
      </c>
      <c r="E965" s="42"/>
      <c r="F965" s="63"/>
      <c r="G965" s="51"/>
      <c r="H965" s="51"/>
      <c r="I965" s="58">
        <v>0</v>
      </c>
      <c r="J965" s="69">
        <v>0.1</v>
      </c>
      <c r="K965" s="58"/>
      <c r="L965" s="70">
        <f t="shared" si="91"/>
        <v>0</v>
      </c>
      <c r="M965" s="51"/>
      <c r="N965" s="51"/>
      <c r="O965" s="7"/>
      <c r="P965" s="101">
        <f t="shared" si="89"/>
        <v>955</v>
      </c>
      <c r="Q965" s="119" cm="1">
        <f t="array" aca="1" ref="Q965" ca="1">IF($J965=INDIRECT(ADDRESS(ROW(),MATCH("税率",$8:$8,0),2)),$L965-INDIRECT(ADDRESS(ROW(),MATCH("計算後税抜対象外",$8:$8,0),2))-INDIRECT(ADDRESS(ROW(),MATCH("税抜き対象外",$8:$8,0),2))-INDIRECT(ADDRESS(ROW(),MATCH("税抜確認額",$8:$8,0),2)),ROUNDDOWN(($I965-$K965)/(1+INDIRECT(ADDRESS(ROW(),MATCH("税率",$8:$8,0),2))),0)-INDIRECT(ADDRESS(ROW(),MATCH("計算後税抜対象外",$8:$8,0),2))-INDIRECT(ADDRESS(ROW(),MATCH("税抜き対象外",$8:$8,0),2))-INDIRECT(ADDRESS(ROW(),MATCH("税抜確認額",$8:$8,0),)))</f>
        <v>0</v>
      </c>
      <c r="R965" s="120">
        <v>0.1</v>
      </c>
      <c r="S965" s="125"/>
      <c r="T965" s="125"/>
      <c r="U965" s="125"/>
      <c r="V965" s="122"/>
      <c r="W965" s="124">
        <f ca="1"/>
        <v>0</v>
      </c>
      <c r="X965" s="124">
        <f ca="1"/>
        <v>0</v>
      </c>
      <c r="Y965" s="124">
        <f ca="1"/>
        <v>0</v>
      </c>
      <c r="AD965">
        <f t="shared" si="86"/>
        <v>0</v>
      </c>
      <c r="AE965">
        <f t="shared" si="87"/>
        <v>0</v>
      </c>
      <c r="AF965">
        <f t="shared" si="88"/>
        <v>0</v>
      </c>
    </row>
    <row r="966" spans="3:32" hidden="1" outlineLevel="1">
      <c r="C966" s="13" t="s">
        <v>37</v>
      </c>
      <c r="D966" s="49">
        <f t="shared" si="90"/>
        <v>956</v>
      </c>
      <c r="E966" s="42"/>
      <c r="F966" s="63"/>
      <c r="G966" s="51"/>
      <c r="H966" s="51"/>
      <c r="I966" s="58">
        <v>0</v>
      </c>
      <c r="J966" s="69">
        <v>0.1</v>
      </c>
      <c r="K966" s="58"/>
      <c r="L966" s="70">
        <f t="shared" si="91"/>
        <v>0</v>
      </c>
      <c r="M966" s="51"/>
      <c r="N966" s="51"/>
      <c r="O966" s="7"/>
      <c r="P966" s="101">
        <f t="shared" si="89"/>
        <v>956</v>
      </c>
      <c r="Q966" s="119" cm="1">
        <f t="array" aca="1" ref="Q966" ca="1">IF($J966=INDIRECT(ADDRESS(ROW(),MATCH("税率",$8:$8,0),2)),$L966-INDIRECT(ADDRESS(ROW(),MATCH("計算後税抜対象外",$8:$8,0),2))-INDIRECT(ADDRESS(ROW(),MATCH("税抜き対象外",$8:$8,0),2))-INDIRECT(ADDRESS(ROW(),MATCH("税抜確認額",$8:$8,0),2)),ROUNDDOWN(($I966-$K966)/(1+INDIRECT(ADDRESS(ROW(),MATCH("税率",$8:$8,0),2))),0)-INDIRECT(ADDRESS(ROW(),MATCH("計算後税抜対象外",$8:$8,0),2))-INDIRECT(ADDRESS(ROW(),MATCH("税抜き対象外",$8:$8,0),2))-INDIRECT(ADDRESS(ROW(),MATCH("税抜確認額",$8:$8,0),)))</f>
        <v>0</v>
      </c>
      <c r="R966" s="120">
        <v>0.1</v>
      </c>
      <c r="S966" s="125"/>
      <c r="T966" s="125"/>
      <c r="U966" s="125"/>
      <c r="V966" s="122"/>
      <c r="W966" s="124">
        <f ca="1"/>
        <v>0</v>
      </c>
      <c r="X966" s="124">
        <f ca="1"/>
        <v>0</v>
      </c>
      <c r="Y966" s="124">
        <f ca="1"/>
        <v>0</v>
      </c>
      <c r="AD966">
        <f t="shared" si="86"/>
        <v>0</v>
      </c>
      <c r="AE966">
        <f t="shared" si="87"/>
        <v>0</v>
      </c>
      <c r="AF966">
        <f t="shared" si="88"/>
        <v>0</v>
      </c>
    </row>
    <row r="967" spans="3:32" hidden="1" outlineLevel="1">
      <c r="C967" s="13" t="s">
        <v>37</v>
      </c>
      <c r="D967" s="49">
        <f t="shared" si="90"/>
        <v>957</v>
      </c>
      <c r="E967" s="42"/>
      <c r="F967" s="63"/>
      <c r="G967" s="51"/>
      <c r="H967" s="51"/>
      <c r="I967" s="58">
        <v>0</v>
      </c>
      <c r="J967" s="69">
        <v>0.1</v>
      </c>
      <c r="K967" s="58"/>
      <c r="L967" s="70">
        <f t="shared" si="91"/>
        <v>0</v>
      </c>
      <c r="M967" s="51"/>
      <c r="N967" s="51"/>
      <c r="O967" s="7"/>
      <c r="P967" s="101">
        <f t="shared" si="89"/>
        <v>957</v>
      </c>
      <c r="Q967" s="119" cm="1">
        <f t="array" aca="1" ref="Q967" ca="1">IF($J967=INDIRECT(ADDRESS(ROW(),MATCH("税率",$8:$8,0),2)),$L967-INDIRECT(ADDRESS(ROW(),MATCH("計算後税抜対象外",$8:$8,0),2))-INDIRECT(ADDRESS(ROW(),MATCH("税抜き対象外",$8:$8,0),2))-INDIRECT(ADDRESS(ROW(),MATCH("税抜確認額",$8:$8,0),2)),ROUNDDOWN(($I967-$K967)/(1+INDIRECT(ADDRESS(ROW(),MATCH("税率",$8:$8,0),2))),0)-INDIRECT(ADDRESS(ROW(),MATCH("計算後税抜対象外",$8:$8,0),2))-INDIRECT(ADDRESS(ROW(),MATCH("税抜き対象外",$8:$8,0),2))-INDIRECT(ADDRESS(ROW(),MATCH("税抜確認額",$8:$8,0),)))</f>
        <v>0</v>
      </c>
      <c r="R967" s="120">
        <v>0.1</v>
      </c>
      <c r="S967" s="125"/>
      <c r="T967" s="125"/>
      <c r="U967" s="125"/>
      <c r="V967" s="122"/>
      <c r="W967" s="124">
        <f ca="1"/>
        <v>0</v>
      </c>
      <c r="X967" s="124">
        <f ca="1"/>
        <v>0</v>
      </c>
      <c r="Y967" s="124">
        <f ca="1"/>
        <v>0</v>
      </c>
      <c r="AD967">
        <f t="shared" si="86"/>
        <v>0</v>
      </c>
      <c r="AE967">
        <f t="shared" si="87"/>
        <v>0</v>
      </c>
      <c r="AF967">
        <f t="shared" si="88"/>
        <v>0</v>
      </c>
    </row>
    <row r="968" spans="3:32" hidden="1" outlineLevel="1">
      <c r="C968" s="13" t="s">
        <v>37</v>
      </c>
      <c r="D968" s="49">
        <f t="shared" si="90"/>
        <v>958</v>
      </c>
      <c r="E968" s="42"/>
      <c r="F968" s="63"/>
      <c r="G968" s="51"/>
      <c r="H968" s="51"/>
      <c r="I968" s="58">
        <v>0</v>
      </c>
      <c r="J968" s="69">
        <v>0.1</v>
      </c>
      <c r="K968" s="58"/>
      <c r="L968" s="70">
        <f t="shared" si="91"/>
        <v>0</v>
      </c>
      <c r="M968" s="51"/>
      <c r="N968" s="51"/>
      <c r="O968" s="7"/>
      <c r="P968" s="101">
        <f t="shared" si="89"/>
        <v>958</v>
      </c>
      <c r="Q968" s="119" cm="1">
        <f t="array" aca="1" ref="Q968" ca="1">IF($J968=INDIRECT(ADDRESS(ROW(),MATCH("税率",$8:$8,0),2)),$L968-INDIRECT(ADDRESS(ROW(),MATCH("計算後税抜対象外",$8:$8,0),2))-INDIRECT(ADDRESS(ROW(),MATCH("税抜き対象外",$8:$8,0),2))-INDIRECT(ADDRESS(ROW(),MATCH("税抜確認額",$8:$8,0),2)),ROUNDDOWN(($I968-$K968)/(1+INDIRECT(ADDRESS(ROW(),MATCH("税率",$8:$8,0),2))),0)-INDIRECT(ADDRESS(ROW(),MATCH("計算後税抜対象外",$8:$8,0),2))-INDIRECT(ADDRESS(ROW(),MATCH("税抜き対象外",$8:$8,0),2))-INDIRECT(ADDRESS(ROW(),MATCH("税抜確認額",$8:$8,0),)))</f>
        <v>0</v>
      </c>
      <c r="R968" s="120">
        <v>0.1</v>
      </c>
      <c r="S968" s="125"/>
      <c r="T968" s="125"/>
      <c r="U968" s="125"/>
      <c r="V968" s="122"/>
      <c r="W968" s="124">
        <f ca="1"/>
        <v>0</v>
      </c>
      <c r="X968" s="124">
        <f ca="1"/>
        <v>0</v>
      </c>
      <c r="Y968" s="124">
        <f ca="1"/>
        <v>0</v>
      </c>
      <c r="AD968">
        <f t="shared" si="86"/>
        <v>0</v>
      </c>
      <c r="AE968">
        <f t="shared" si="87"/>
        <v>0</v>
      </c>
      <c r="AF968">
        <f t="shared" si="88"/>
        <v>0</v>
      </c>
    </row>
    <row r="969" spans="3:32" hidden="1" outlineLevel="1">
      <c r="C969" s="13" t="s">
        <v>37</v>
      </c>
      <c r="D969" s="49">
        <f t="shared" si="90"/>
        <v>959</v>
      </c>
      <c r="E969" s="42"/>
      <c r="F969" s="63"/>
      <c r="G969" s="51"/>
      <c r="H969" s="51"/>
      <c r="I969" s="58">
        <v>0</v>
      </c>
      <c r="J969" s="69">
        <v>0.1</v>
      </c>
      <c r="K969" s="58"/>
      <c r="L969" s="70">
        <f t="shared" si="91"/>
        <v>0</v>
      </c>
      <c r="M969" s="51"/>
      <c r="N969" s="51"/>
      <c r="O969" s="7"/>
      <c r="P969" s="101">
        <f t="shared" si="89"/>
        <v>959</v>
      </c>
      <c r="Q969" s="119" cm="1">
        <f t="array" aca="1" ref="Q969" ca="1">IF($J969=INDIRECT(ADDRESS(ROW(),MATCH("税率",$8:$8,0),2)),$L969-INDIRECT(ADDRESS(ROW(),MATCH("計算後税抜対象外",$8:$8,0),2))-INDIRECT(ADDRESS(ROW(),MATCH("税抜き対象外",$8:$8,0),2))-INDIRECT(ADDRESS(ROW(),MATCH("税抜確認額",$8:$8,0),2)),ROUNDDOWN(($I969-$K969)/(1+INDIRECT(ADDRESS(ROW(),MATCH("税率",$8:$8,0),2))),0)-INDIRECT(ADDRESS(ROW(),MATCH("計算後税抜対象外",$8:$8,0),2))-INDIRECT(ADDRESS(ROW(),MATCH("税抜き対象外",$8:$8,0),2))-INDIRECT(ADDRESS(ROW(),MATCH("税抜確認額",$8:$8,0),)))</f>
        <v>0</v>
      </c>
      <c r="R969" s="120">
        <v>0.1</v>
      </c>
      <c r="S969" s="125"/>
      <c r="T969" s="125"/>
      <c r="U969" s="125"/>
      <c r="V969" s="122"/>
      <c r="W969" s="124">
        <f ca="1"/>
        <v>0</v>
      </c>
      <c r="X969" s="124">
        <f ca="1"/>
        <v>0</v>
      </c>
      <c r="Y969" s="124">
        <f ca="1"/>
        <v>0</v>
      </c>
      <c r="AD969">
        <f t="shared" ref="AD969:AD1011" si="92">IF(E969="",IF(OR(F969&lt;&gt;"",I969&lt;&gt;0)=TRUE,1,0),0)</f>
        <v>0</v>
      </c>
      <c r="AE969">
        <f t="shared" ref="AE969:AE1011" si="93">IF(F969="",IF(OR(E969&lt;&gt;"",I969&lt;&gt;0)=TRUE,1,0),0)</f>
        <v>0</v>
      </c>
      <c r="AF969">
        <f t="shared" ref="AF969:AF1011" si="94">IF(I969=0,IF(OR(E969&lt;&gt;"",F969&lt;&gt;"")=TRUE,1,0),0)</f>
        <v>0</v>
      </c>
    </row>
    <row r="970" spans="3:32" hidden="1" outlineLevel="1">
      <c r="C970" s="13" t="s">
        <v>37</v>
      </c>
      <c r="D970" s="49">
        <f t="shared" si="90"/>
        <v>960</v>
      </c>
      <c r="E970" s="42"/>
      <c r="F970" s="63"/>
      <c r="G970" s="51"/>
      <c r="H970" s="51"/>
      <c r="I970" s="58">
        <v>0</v>
      </c>
      <c r="J970" s="69">
        <v>0.1</v>
      </c>
      <c r="K970" s="58"/>
      <c r="L970" s="70">
        <f t="shared" si="91"/>
        <v>0</v>
      </c>
      <c r="M970" s="51"/>
      <c r="N970" s="51"/>
      <c r="O970" s="7"/>
      <c r="P970" s="101">
        <f t="shared" ref="P970:P1011" si="95">$D970</f>
        <v>960</v>
      </c>
      <c r="Q970" s="119" cm="1">
        <f t="array" aca="1" ref="Q970" ca="1">IF($J970=INDIRECT(ADDRESS(ROW(),MATCH("税率",$8:$8,0),2)),$L970-INDIRECT(ADDRESS(ROW(),MATCH("計算後税抜対象外",$8:$8,0),2))-INDIRECT(ADDRESS(ROW(),MATCH("税抜き対象外",$8:$8,0),2))-INDIRECT(ADDRESS(ROW(),MATCH("税抜確認額",$8:$8,0),2)),ROUNDDOWN(($I970-$K970)/(1+INDIRECT(ADDRESS(ROW(),MATCH("税率",$8:$8,0),2))),0)-INDIRECT(ADDRESS(ROW(),MATCH("計算後税抜対象外",$8:$8,0),2))-INDIRECT(ADDRESS(ROW(),MATCH("税抜き対象外",$8:$8,0),2))-INDIRECT(ADDRESS(ROW(),MATCH("税抜確認額",$8:$8,0),)))</f>
        <v>0</v>
      </c>
      <c r="R970" s="120">
        <v>0.1</v>
      </c>
      <c r="S970" s="125"/>
      <c r="T970" s="125"/>
      <c r="U970" s="125"/>
      <c r="V970" s="122"/>
      <c r="W970" s="124">
        <f ca="1"/>
        <v>0</v>
      </c>
      <c r="X970" s="124">
        <f ca="1"/>
        <v>0</v>
      </c>
      <c r="Y970" s="124">
        <f ca="1"/>
        <v>0</v>
      </c>
      <c r="AD970">
        <f t="shared" si="92"/>
        <v>0</v>
      </c>
      <c r="AE970">
        <f t="shared" si="93"/>
        <v>0</v>
      </c>
      <c r="AF970">
        <f t="shared" si="94"/>
        <v>0</v>
      </c>
    </row>
    <row r="971" spans="3:32" hidden="1" outlineLevel="1">
      <c r="C971" s="13" t="s">
        <v>37</v>
      </c>
      <c r="D971" s="49">
        <f t="shared" si="90"/>
        <v>961</v>
      </c>
      <c r="E971" s="42"/>
      <c r="F971" s="63"/>
      <c r="G971" s="51"/>
      <c r="H971" s="51"/>
      <c r="I971" s="58">
        <v>0</v>
      </c>
      <c r="J971" s="69">
        <v>0.1</v>
      </c>
      <c r="K971" s="58"/>
      <c r="L971" s="70">
        <f t="shared" si="91"/>
        <v>0</v>
      </c>
      <c r="M971" s="51"/>
      <c r="N971" s="51"/>
      <c r="O971" s="7"/>
      <c r="P971" s="101">
        <f t="shared" si="95"/>
        <v>961</v>
      </c>
      <c r="Q971" s="119" cm="1">
        <f t="array" aca="1" ref="Q971" ca="1">IF($J971=INDIRECT(ADDRESS(ROW(),MATCH("税率",$8:$8,0),2)),$L971-INDIRECT(ADDRESS(ROW(),MATCH("計算後税抜対象外",$8:$8,0),2))-INDIRECT(ADDRESS(ROW(),MATCH("税抜き対象外",$8:$8,0),2))-INDIRECT(ADDRESS(ROW(),MATCH("税抜確認額",$8:$8,0),2)),ROUNDDOWN(($I971-$K971)/(1+INDIRECT(ADDRESS(ROW(),MATCH("税率",$8:$8,0),2))),0)-INDIRECT(ADDRESS(ROW(),MATCH("計算後税抜対象外",$8:$8,0),2))-INDIRECT(ADDRESS(ROW(),MATCH("税抜き対象外",$8:$8,0),2))-INDIRECT(ADDRESS(ROW(),MATCH("税抜確認額",$8:$8,0),)))</f>
        <v>0</v>
      </c>
      <c r="R971" s="120">
        <v>0.1</v>
      </c>
      <c r="S971" s="125"/>
      <c r="T971" s="125"/>
      <c r="U971" s="125"/>
      <c r="V971" s="122"/>
      <c r="W971" s="124">
        <f ca="1"/>
        <v>0</v>
      </c>
      <c r="X971" s="124">
        <f ca="1"/>
        <v>0</v>
      </c>
      <c r="Y971" s="124">
        <f ca="1"/>
        <v>0</v>
      </c>
      <c r="AD971">
        <f t="shared" si="92"/>
        <v>0</v>
      </c>
      <c r="AE971">
        <f t="shared" si="93"/>
        <v>0</v>
      </c>
      <c r="AF971">
        <f t="shared" si="94"/>
        <v>0</v>
      </c>
    </row>
    <row r="972" spans="3:32" hidden="1" outlineLevel="1">
      <c r="C972" s="13" t="s">
        <v>37</v>
      </c>
      <c r="D972" s="49">
        <f t="shared" si="90"/>
        <v>962</v>
      </c>
      <c r="E972" s="42"/>
      <c r="F972" s="63"/>
      <c r="G972" s="51"/>
      <c r="H972" s="51"/>
      <c r="I972" s="58">
        <v>0</v>
      </c>
      <c r="J972" s="69">
        <v>0.1</v>
      </c>
      <c r="K972" s="58"/>
      <c r="L972" s="70">
        <f t="shared" si="91"/>
        <v>0</v>
      </c>
      <c r="M972" s="51"/>
      <c r="N972" s="51"/>
      <c r="O972" s="7"/>
      <c r="P972" s="101">
        <f t="shared" si="95"/>
        <v>962</v>
      </c>
      <c r="Q972" s="119" cm="1">
        <f t="array" aca="1" ref="Q972" ca="1">IF($J972=INDIRECT(ADDRESS(ROW(),MATCH("税率",$8:$8,0),2)),$L972-INDIRECT(ADDRESS(ROW(),MATCH("計算後税抜対象外",$8:$8,0),2))-INDIRECT(ADDRESS(ROW(),MATCH("税抜き対象外",$8:$8,0),2))-INDIRECT(ADDRESS(ROW(),MATCH("税抜確認額",$8:$8,0),2)),ROUNDDOWN(($I972-$K972)/(1+INDIRECT(ADDRESS(ROW(),MATCH("税率",$8:$8,0),2))),0)-INDIRECT(ADDRESS(ROW(),MATCH("計算後税抜対象外",$8:$8,0),2))-INDIRECT(ADDRESS(ROW(),MATCH("税抜き対象外",$8:$8,0),2))-INDIRECT(ADDRESS(ROW(),MATCH("税抜確認額",$8:$8,0),)))</f>
        <v>0</v>
      </c>
      <c r="R972" s="120">
        <v>0.1</v>
      </c>
      <c r="S972" s="125"/>
      <c r="T972" s="125"/>
      <c r="U972" s="125"/>
      <c r="V972" s="122"/>
      <c r="W972" s="124">
        <f ca="1"/>
        <v>0</v>
      </c>
      <c r="X972" s="124">
        <f ca="1"/>
        <v>0</v>
      </c>
      <c r="Y972" s="124">
        <f ca="1"/>
        <v>0</v>
      </c>
      <c r="AD972">
        <f t="shared" si="92"/>
        <v>0</v>
      </c>
      <c r="AE972">
        <f t="shared" si="93"/>
        <v>0</v>
      </c>
      <c r="AF972">
        <f t="shared" si="94"/>
        <v>0</v>
      </c>
    </row>
    <row r="973" spans="3:32" hidden="1" outlineLevel="1">
      <c r="C973" s="13" t="s">
        <v>37</v>
      </c>
      <c r="D973" s="49">
        <f t="shared" si="90"/>
        <v>963</v>
      </c>
      <c r="E973" s="42"/>
      <c r="F973" s="63"/>
      <c r="G973" s="51"/>
      <c r="H973" s="51"/>
      <c r="I973" s="58">
        <v>0</v>
      </c>
      <c r="J973" s="69">
        <v>0.1</v>
      </c>
      <c r="K973" s="58"/>
      <c r="L973" s="70">
        <f t="shared" si="91"/>
        <v>0</v>
      </c>
      <c r="M973" s="51"/>
      <c r="N973" s="51"/>
      <c r="O973" s="7"/>
      <c r="P973" s="101">
        <f t="shared" si="95"/>
        <v>963</v>
      </c>
      <c r="Q973" s="119" cm="1">
        <f t="array" aca="1" ref="Q973" ca="1">IF($J973=INDIRECT(ADDRESS(ROW(),MATCH("税率",$8:$8,0),2)),$L973-INDIRECT(ADDRESS(ROW(),MATCH("計算後税抜対象外",$8:$8,0),2))-INDIRECT(ADDRESS(ROW(),MATCH("税抜き対象外",$8:$8,0),2))-INDIRECT(ADDRESS(ROW(),MATCH("税抜確認額",$8:$8,0),2)),ROUNDDOWN(($I973-$K973)/(1+INDIRECT(ADDRESS(ROW(),MATCH("税率",$8:$8,0),2))),0)-INDIRECT(ADDRESS(ROW(),MATCH("計算後税抜対象外",$8:$8,0),2))-INDIRECT(ADDRESS(ROW(),MATCH("税抜き対象外",$8:$8,0),2))-INDIRECT(ADDRESS(ROW(),MATCH("税抜確認額",$8:$8,0),)))</f>
        <v>0</v>
      </c>
      <c r="R973" s="120">
        <v>0.1</v>
      </c>
      <c r="S973" s="125"/>
      <c r="T973" s="125"/>
      <c r="U973" s="125"/>
      <c r="V973" s="122"/>
      <c r="W973" s="124">
        <f ca="1"/>
        <v>0</v>
      </c>
      <c r="X973" s="124">
        <f ca="1"/>
        <v>0</v>
      </c>
      <c r="Y973" s="124">
        <f ca="1"/>
        <v>0</v>
      </c>
      <c r="AD973">
        <f t="shared" si="92"/>
        <v>0</v>
      </c>
      <c r="AE973">
        <f t="shared" si="93"/>
        <v>0</v>
      </c>
      <c r="AF973">
        <f t="shared" si="94"/>
        <v>0</v>
      </c>
    </row>
    <row r="974" spans="3:32" hidden="1" outlineLevel="1">
      <c r="C974" s="13" t="s">
        <v>37</v>
      </c>
      <c r="D974" s="49">
        <f t="shared" si="90"/>
        <v>964</v>
      </c>
      <c r="E974" s="42"/>
      <c r="F974" s="63"/>
      <c r="G974" s="51"/>
      <c r="H974" s="51"/>
      <c r="I974" s="58">
        <v>0</v>
      </c>
      <c r="J974" s="69">
        <v>0.1</v>
      </c>
      <c r="K974" s="58"/>
      <c r="L974" s="70">
        <f t="shared" si="91"/>
        <v>0</v>
      </c>
      <c r="M974" s="51"/>
      <c r="N974" s="51"/>
      <c r="O974" s="7"/>
      <c r="P974" s="101">
        <f t="shared" si="95"/>
        <v>964</v>
      </c>
      <c r="Q974" s="119" cm="1">
        <f t="array" aca="1" ref="Q974" ca="1">IF($J974=INDIRECT(ADDRESS(ROW(),MATCH("税率",$8:$8,0),2)),$L974-INDIRECT(ADDRESS(ROW(),MATCH("計算後税抜対象外",$8:$8,0),2))-INDIRECT(ADDRESS(ROW(),MATCH("税抜き対象外",$8:$8,0),2))-INDIRECT(ADDRESS(ROW(),MATCH("税抜確認額",$8:$8,0),2)),ROUNDDOWN(($I974-$K974)/(1+INDIRECT(ADDRESS(ROW(),MATCH("税率",$8:$8,0),2))),0)-INDIRECT(ADDRESS(ROW(),MATCH("計算後税抜対象外",$8:$8,0),2))-INDIRECT(ADDRESS(ROW(),MATCH("税抜き対象外",$8:$8,0),2))-INDIRECT(ADDRESS(ROW(),MATCH("税抜確認額",$8:$8,0),)))</f>
        <v>0</v>
      </c>
      <c r="R974" s="120">
        <v>0.1</v>
      </c>
      <c r="S974" s="125"/>
      <c r="T974" s="125"/>
      <c r="U974" s="125"/>
      <c r="V974" s="122"/>
      <c r="W974" s="124">
        <f ca="1"/>
        <v>0</v>
      </c>
      <c r="X974" s="124">
        <f ca="1"/>
        <v>0</v>
      </c>
      <c r="Y974" s="124">
        <f ca="1"/>
        <v>0</v>
      </c>
      <c r="AD974">
        <f t="shared" si="92"/>
        <v>0</v>
      </c>
      <c r="AE974">
        <f t="shared" si="93"/>
        <v>0</v>
      </c>
      <c r="AF974">
        <f t="shared" si="94"/>
        <v>0</v>
      </c>
    </row>
    <row r="975" spans="3:32" hidden="1" outlineLevel="1">
      <c r="C975" s="13" t="s">
        <v>37</v>
      </c>
      <c r="D975" s="49">
        <f t="shared" si="90"/>
        <v>965</v>
      </c>
      <c r="E975" s="42"/>
      <c r="F975" s="63"/>
      <c r="G975" s="51"/>
      <c r="H975" s="51"/>
      <c r="I975" s="58">
        <v>0</v>
      </c>
      <c r="J975" s="69">
        <v>0.1</v>
      </c>
      <c r="K975" s="58"/>
      <c r="L975" s="70">
        <f t="shared" si="91"/>
        <v>0</v>
      </c>
      <c r="M975" s="51"/>
      <c r="N975" s="51"/>
      <c r="O975" s="7"/>
      <c r="P975" s="101">
        <f t="shared" si="95"/>
        <v>965</v>
      </c>
      <c r="Q975" s="119" cm="1">
        <f t="array" aca="1" ref="Q975" ca="1">IF($J975=INDIRECT(ADDRESS(ROW(),MATCH("税率",$8:$8,0),2)),$L975-INDIRECT(ADDRESS(ROW(),MATCH("計算後税抜対象外",$8:$8,0),2))-INDIRECT(ADDRESS(ROW(),MATCH("税抜き対象外",$8:$8,0),2))-INDIRECT(ADDRESS(ROW(),MATCH("税抜確認額",$8:$8,0),2)),ROUNDDOWN(($I975-$K975)/(1+INDIRECT(ADDRESS(ROW(),MATCH("税率",$8:$8,0),2))),0)-INDIRECT(ADDRESS(ROW(),MATCH("計算後税抜対象外",$8:$8,0),2))-INDIRECT(ADDRESS(ROW(),MATCH("税抜き対象外",$8:$8,0),2))-INDIRECT(ADDRESS(ROW(),MATCH("税抜確認額",$8:$8,0),)))</f>
        <v>0</v>
      </c>
      <c r="R975" s="120">
        <v>0.1</v>
      </c>
      <c r="S975" s="125"/>
      <c r="T975" s="125"/>
      <c r="U975" s="125"/>
      <c r="V975" s="122"/>
      <c r="W975" s="124">
        <f ca="1"/>
        <v>0</v>
      </c>
      <c r="X975" s="124">
        <f ca="1"/>
        <v>0</v>
      </c>
      <c r="Y975" s="124">
        <f ca="1"/>
        <v>0</v>
      </c>
      <c r="AD975">
        <f t="shared" si="92"/>
        <v>0</v>
      </c>
      <c r="AE975">
        <f t="shared" si="93"/>
        <v>0</v>
      </c>
      <c r="AF975">
        <f t="shared" si="94"/>
        <v>0</v>
      </c>
    </row>
    <row r="976" spans="3:32" hidden="1" outlineLevel="1">
      <c r="C976" s="13" t="s">
        <v>37</v>
      </c>
      <c r="D976" s="49">
        <f t="shared" si="90"/>
        <v>966</v>
      </c>
      <c r="E976" s="42"/>
      <c r="F976" s="63"/>
      <c r="G976" s="51"/>
      <c r="H976" s="51"/>
      <c r="I976" s="58">
        <v>0</v>
      </c>
      <c r="J976" s="69">
        <v>0.1</v>
      </c>
      <c r="K976" s="58"/>
      <c r="L976" s="70">
        <f t="shared" si="91"/>
        <v>0</v>
      </c>
      <c r="M976" s="51"/>
      <c r="N976" s="51"/>
      <c r="O976" s="7"/>
      <c r="P976" s="101">
        <f t="shared" si="95"/>
        <v>966</v>
      </c>
      <c r="Q976" s="119" cm="1">
        <f t="array" aca="1" ref="Q976" ca="1">IF($J976=INDIRECT(ADDRESS(ROW(),MATCH("税率",$8:$8,0),2)),$L976-INDIRECT(ADDRESS(ROW(),MATCH("計算後税抜対象外",$8:$8,0),2))-INDIRECT(ADDRESS(ROW(),MATCH("税抜き対象外",$8:$8,0),2))-INDIRECT(ADDRESS(ROW(),MATCH("税抜確認額",$8:$8,0),2)),ROUNDDOWN(($I976-$K976)/(1+INDIRECT(ADDRESS(ROW(),MATCH("税率",$8:$8,0),2))),0)-INDIRECT(ADDRESS(ROW(),MATCH("計算後税抜対象外",$8:$8,0),2))-INDIRECT(ADDRESS(ROW(),MATCH("税抜き対象外",$8:$8,0),2))-INDIRECT(ADDRESS(ROW(),MATCH("税抜確認額",$8:$8,0),)))</f>
        <v>0</v>
      </c>
      <c r="R976" s="120">
        <v>0.1</v>
      </c>
      <c r="S976" s="125"/>
      <c r="T976" s="125"/>
      <c r="U976" s="125"/>
      <c r="V976" s="122"/>
      <c r="W976" s="124">
        <f ca="1"/>
        <v>0</v>
      </c>
      <c r="X976" s="124">
        <f ca="1"/>
        <v>0</v>
      </c>
      <c r="Y976" s="124">
        <f ca="1"/>
        <v>0</v>
      </c>
      <c r="AD976">
        <f t="shared" si="92"/>
        <v>0</v>
      </c>
      <c r="AE976">
        <f t="shared" si="93"/>
        <v>0</v>
      </c>
      <c r="AF976">
        <f t="shared" si="94"/>
        <v>0</v>
      </c>
    </row>
    <row r="977" spans="3:32" hidden="1" outlineLevel="1">
      <c r="C977" s="13" t="s">
        <v>37</v>
      </c>
      <c r="D977" s="49">
        <f t="shared" si="90"/>
        <v>967</v>
      </c>
      <c r="E977" s="42"/>
      <c r="F977" s="63"/>
      <c r="G977" s="51"/>
      <c r="H977" s="51"/>
      <c r="I977" s="58">
        <v>0</v>
      </c>
      <c r="J977" s="69">
        <v>0.1</v>
      </c>
      <c r="K977" s="58"/>
      <c r="L977" s="70">
        <f t="shared" si="91"/>
        <v>0</v>
      </c>
      <c r="M977" s="51"/>
      <c r="N977" s="51"/>
      <c r="O977" s="7"/>
      <c r="P977" s="101">
        <f t="shared" si="95"/>
        <v>967</v>
      </c>
      <c r="Q977" s="119" cm="1">
        <f t="array" aca="1" ref="Q977" ca="1">IF($J977=INDIRECT(ADDRESS(ROW(),MATCH("税率",$8:$8,0),2)),$L977-INDIRECT(ADDRESS(ROW(),MATCH("計算後税抜対象外",$8:$8,0),2))-INDIRECT(ADDRESS(ROW(),MATCH("税抜き対象外",$8:$8,0),2))-INDIRECT(ADDRESS(ROW(),MATCH("税抜確認額",$8:$8,0),2)),ROUNDDOWN(($I977-$K977)/(1+INDIRECT(ADDRESS(ROW(),MATCH("税率",$8:$8,0),2))),0)-INDIRECT(ADDRESS(ROW(),MATCH("計算後税抜対象外",$8:$8,0),2))-INDIRECT(ADDRESS(ROW(),MATCH("税抜き対象外",$8:$8,0),2))-INDIRECT(ADDRESS(ROW(),MATCH("税抜確認額",$8:$8,0),)))</f>
        <v>0</v>
      </c>
      <c r="R977" s="120">
        <v>0.1</v>
      </c>
      <c r="S977" s="125"/>
      <c r="T977" s="125"/>
      <c r="U977" s="125"/>
      <c r="V977" s="122"/>
      <c r="W977" s="124">
        <f ca="1"/>
        <v>0</v>
      </c>
      <c r="X977" s="124">
        <f ca="1"/>
        <v>0</v>
      </c>
      <c r="Y977" s="124">
        <f ca="1"/>
        <v>0</v>
      </c>
      <c r="AD977">
        <f t="shared" si="92"/>
        <v>0</v>
      </c>
      <c r="AE977">
        <f t="shared" si="93"/>
        <v>0</v>
      </c>
      <c r="AF977">
        <f t="shared" si="94"/>
        <v>0</v>
      </c>
    </row>
    <row r="978" spans="3:32" hidden="1" outlineLevel="1">
      <c r="C978" s="13" t="s">
        <v>37</v>
      </c>
      <c r="D978" s="49">
        <f t="shared" si="90"/>
        <v>968</v>
      </c>
      <c r="E978" s="42"/>
      <c r="F978" s="63"/>
      <c r="G978" s="51"/>
      <c r="H978" s="51"/>
      <c r="I978" s="58">
        <v>0</v>
      </c>
      <c r="J978" s="69">
        <v>0.1</v>
      </c>
      <c r="K978" s="58"/>
      <c r="L978" s="70">
        <f t="shared" si="91"/>
        <v>0</v>
      </c>
      <c r="M978" s="51"/>
      <c r="N978" s="51"/>
      <c r="O978" s="7"/>
      <c r="P978" s="101">
        <f t="shared" si="95"/>
        <v>968</v>
      </c>
      <c r="Q978" s="119" cm="1">
        <f t="array" aca="1" ref="Q978" ca="1">IF($J978=INDIRECT(ADDRESS(ROW(),MATCH("税率",$8:$8,0),2)),$L978-INDIRECT(ADDRESS(ROW(),MATCH("計算後税抜対象外",$8:$8,0),2))-INDIRECT(ADDRESS(ROW(),MATCH("税抜き対象外",$8:$8,0),2))-INDIRECT(ADDRESS(ROW(),MATCH("税抜確認額",$8:$8,0),2)),ROUNDDOWN(($I978-$K978)/(1+INDIRECT(ADDRESS(ROW(),MATCH("税率",$8:$8,0),2))),0)-INDIRECT(ADDRESS(ROW(),MATCH("計算後税抜対象外",$8:$8,0),2))-INDIRECT(ADDRESS(ROW(),MATCH("税抜き対象外",$8:$8,0),2))-INDIRECT(ADDRESS(ROW(),MATCH("税抜確認額",$8:$8,0),)))</f>
        <v>0</v>
      </c>
      <c r="R978" s="120">
        <v>0.1</v>
      </c>
      <c r="S978" s="125"/>
      <c r="T978" s="125"/>
      <c r="U978" s="125"/>
      <c r="V978" s="122"/>
      <c r="W978" s="124">
        <f ca="1"/>
        <v>0</v>
      </c>
      <c r="X978" s="124">
        <f ca="1"/>
        <v>0</v>
      </c>
      <c r="Y978" s="124">
        <f ca="1"/>
        <v>0</v>
      </c>
      <c r="AD978">
        <f t="shared" si="92"/>
        <v>0</v>
      </c>
      <c r="AE978">
        <f t="shared" si="93"/>
        <v>0</v>
      </c>
      <c r="AF978">
        <f t="shared" si="94"/>
        <v>0</v>
      </c>
    </row>
    <row r="979" spans="3:32" hidden="1" outlineLevel="1">
      <c r="C979" s="13" t="s">
        <v>37</v>
      </c>
      <c r="D979" s="49">
        <f t="shared" si="90"/>
        <v>969</v>
      </c>
      <c r="E979" s="42"/>
      <c r="F979" s="63"/>
      <c r="G979" s="51"/>
      <c r="H979" s="51"/>
      <c r="I979" s="58">
        <v>0</v>
      </c>
      <c r="J979" s="69">
        <v>0.1</v>
      </c>
      <c r="K979" s="58"/>
      <c r="L979" s="70">
        <f t="shared" si="91"/>
        <v>0</v>
      </c>
      <c r="M979" s="51"/>
      <c r="N979" s="51"/>
      <c r="O979" s="7"/>
      <c r="P979" s="101">
        <f t="shared" si="95"/>
        <v>969</v>
      </c>
      <c r="Q979" s="119" cm="1">
        <f t="array" aca="1" ref="Q979" ca="1">IF($J979=INDIRECT(ADDRESS(ROW(),MATCH("税率",$8:$8,0),2)),$L979-INDIRECT(ADDRESS(ROW(),MATCH("計算後税抜対象外",$8:$8,0),2))-INDIRECT(ADDRESS(ROW(),MATCH("税抜き対象外",$8:$8,0),2))-INDIRECT(ADDRESS(ROW(),MATCH("税抜確認額",$8:$8,0),2)),ROUNDDOWN(($I979-$K979)/(1+INDIRECT(ADDRESS(ROW(),MATCH("税率",$8:$8,0),2))),0)-INDIRECT(ADDRESS(ROW(),MATCH("計算後税抜対象外",$8:$8,0),2))-INDIRECT(ADDRESS(ROW(),MATCH("税抜き対象外",$8:$8,0),2))-INDIRECT(ADDRESS(ROW(),MATCH("税抜確認額",$8:$8,0),)))</f>
        <v>0</v>
      </c>
      <c r="R979" s="120">
        <v>0.1</v>
      </c>
      <c r="S979" s="125"/>
      <c r="T979" s="125"/>
      <c r="U979" s="125"/>
      <c r="V979" s="122"/>
      <c r="W979" s="124">
        <f ca="1"/>
        <v>0</v>
      </c>
      <c r="X979" s="124">
        <f ca="1"/>
        <v>0</v>
      </c>
      <c r="Y979" s="124">
        <f ca="1"/>
        <v>0</v>
      </c>
      <c r="AD979">
        <f t="shared" si="92"/>
        <v>0</v>
      </c>
      <c r="AE979">
        <f t="shared" si="93"/>
        <v>0</v>
      </c>
      <c r="AF979">
        <f t="shared" si="94"/>
        <v>0</v>
      </c>
    </row>
    <row r="980" spans="3:32" hidden="1" outlineLevel="1">
      <c r="C980" s="13" t="s">
        <v>37</v>
      </c>
      <c r="D980" s="49">
        <f t="shared" si="90"/>
        <v>970</v>
      </c>
      <c r="E980" s="42"/>
      <c r="F980" s="63"/>
      <c r="G980" s="51"/>
      <c r="H980" s="51"/>
      <c r="I980" s="58">
        <v>0</v>
      </c>
      <c r="J980" s="69">
        <v>0.1</v>
      </c>
      <c r="K980" s="58"/>
      <c r="L980" s="70">
        <f t="shared" si="91"/>
        <v>0</v>
      </c>
      <c r="M980" s="51"/>
      <c r="N980" s="51"/>
      <c r="O980" s="7"/>
      <c r="P980" s="101">
        <f t="shared" si="95"/>
        <v>970</v>
      </c>
      <c r="Q980" s="119" cm="1">
        <f t="array" aca="1" ref="Q980" ca="1">IF($J980=INDIRECT(ADDRESS(ROW(),MATCH("税率",$8:$8,0),2)),$L980-INDIRECT(ADDRESS(ROW(),MATCH("計算後税抜対象外",$8:$8,0),2))-INDIRECT(ADDRESS(ROW(),MATCH("税抜き対象外",$8:$8,0),2))-INDIRECT(ADDRESS(ROW(),MATCH("税抜確認額",$8:$8,0),2)),ROUNDDOWN(($I980-$K980)/(1+INDIRECT(ADDRESS(ROW(),MATCH("税率",$8:$8,0),2))),0)-INDIRECT(ADDRESS(ROW(),MATCH("計算後税抜対象外",$8:$8,0),2))-INDIRECT(ADDRESS(ROW(),MATCH("税抜き対象外",$8:$8,0),2))-INDIRECT(ADDRESS(ROW(),MATCH("税抜確認額",$8:$8,0),)))</f>
        <v>0</v>
      </c>
      <c r="R980" s="120">
        <v>0.1</v>
      </c>
      <c r="S980" s="125"/>
      <c r="T980" s="125"/>
      <c r="U980" s="125"/>
      <c r="V980" s="122"/>
      <c r="W980" s="124">
        <f ca="1"/>
        <v>0</v>
      </c>
      <c r="X980" s="124">
        <f ca="1"/>
        <v>0</v>
      </c>
      <c r="Y980" s="124">
        <f ca="1"/>
        <v>0</v>
      </c>
      <c r="AD980">
        <f t="shared" si="92"/>
        <v>0</v>
      </c>
      <c r="AE980">
        <f t="shared" si="93"/>
        <v>0</v>
      </c>
      <c r="AF980">
        <f t="shared" si="94"/>
        <v>0</v>
      </c>
    </row>
    <row r="981" spans="3:32" hidden="1" outlineLevel="1">
      <c r="C981" s="13" t="s">
        <v>37</v>
      </c>
      <c r="D981" s="49">
        <f t="shared" si="90"/>
        <v>971</v>
      </c>
      <c r="E981" s="42"/>
      <c r="F981" s="63"/>
      <c r="G981" s="51"/>
      <c r="H981" s="51"/>
      <c r="I981" s="58">
        <v>0</v>
      </c>
      <c r="J981" s="69">
        <v>0.1</v>
      </c>
      <c r="K981" s="58"/>
      <c r="L981" s="70">
        <f t="shared" si="91"/>
        <v>0</v>
      </c>
      <c r="M981" s="51"/>
      <c r="N981" s="51"/>
      <c r="O981" s="7"/>
      <c r="P981" s="101">
        <f t="shared" si="95"/>
        <v>971</v>
      </c>
      <c r="Q981" s="119" cm="1">
        <f t="array" aca="1" ref="Q981" ca="1">IF($J981=INDIRECT(ADDRESS(ROW(),MATCH("税率",$8:$8,0),2)),$L981-INDIRECT(ADDRESS(ROW(),MATCH("計算後税抜対象外",$8:$8,0),2))-INDIRECT(ADDRESS(ROW(),MATCH("税抜き対象外",$8:$8,0),2))-INDIRECT(ADDRESS(ROW(),MATCH("税抜確認額",$8:$8,0),2)),ROUNDDOWN(($I981-$K981)/(1+INDIRECT(ADDRESS(ROW(),MATCH("税率",$8:$8,0),2))),0)-INDIRECT(ADDRESS(ROW(),MATCH("計算後税抜対象外",$8:$8,0),2))-INDIRECT(ADDRESS(ROW(),MATCH("税抜き対象外",$8:$8,0),2))-INDIRECT(ADDRESS(ROW(),MATCH("税抜確認額",$8:$8,0),)))</f>
        <v>0</v>
      </c>
      <c r="R981" s="120">
        <v>0.1</v>
      </c>
      <c r="S981" s="125"/>
      <c r="T981" s="125"/>
      <c r="U981" s="125"/>
      <c r="V981" s="122"/>
      <c r="W981" s="124">
        <f ca="1"/>
        <v>0</v>
      </c>
      <c r="X981" s="124">
        <f ca="1"/>
        <v>0</v>
      </c>
      <c r="Y981" s="124">
        <f ca="1"/>
        <v>0</v>
      </c>
      <c r="AD981">
        <f t="shared" si="92"/>
        <v>0</v>
      </c>
      <c r="AE981">
        <f t="shared" si="93"/>
        <v>0</v>
      </c>
      <c r="AF981">
        <f t="shared" si="94"/>
        <v>0</v>
      </c>
    </row>
    <row r="982" spans="3:32" hidden="1" outlineLevel="1">
      <c r="C982" s="13" t="s">
        <v>37</v>
      </c>
      <c r="D982" s="49">
        <f t="shared" si="90"/>
        <v>972</v>
      </c>
      <c r="E982" s="42"/>
      <c r="F982" s="63"/>
      <c r="G982" s="51"/>
      <c r="H982" s="51"/>
      <c r="I982" s="58">
        <v>0</v>
      </c>
      <c r="J982" s="69">
        <v>0.1</v>
      </c>
      <c r="K982" s="58"/>
      <c r="L982" s="70">
        <f t="shared" si="91"/>
        <v>0</v>
      </c>
      <c r="M982" s="51"/>
      <c r="N982" s="51"/>
      <c r="O982" s="7"/>
      <c r="P982" s="101">
        <f t="shared" si="95"/>
        <v>972</v>
      </c>
      <c r="Q982" s="119" cm="1">
        <f t="array" aca="1" ref="Q982" ca="1">IF($J982=INDIRECT(ADDRESS(ROW(),MATCH("税率",$8:$8,0),2)),$L982-INDIRECT(ADDRESS(ROW(),MATCH("計算後税抜対象外",$8:$8,0),2))-INDIRECT(ADDRESS(ROW(),MATCH("税抜き対象外",$8:$8,0),2))-INDIRECT(ADDRESS(ROW(),MATCH("税抜確認額",$8:$8,0),2)),ROUNDDOWN(($I982-$K982)/(1+INDIRECT(ADDRESS(ROW(),MATCH("税率",$8:$8,0),2))),0)-INDIRECT(ADDRESS(ROW(),MATCH("計算後税抜対象外",$8:$8,0),2))-INDIRECT(ADDRESS(ROW(),MATCH("税抜き対象外",$8:$8,0),2))-INDIRECT(ADDRESS(ROW(),MATCH("税抜確認額",$8:$8,0),)))</f>
        <v>0</v>
      </c>
      <c r="R982" s="120">
        <v>0.1</v>
      </c>
      <c r="S982" s="125"/>
      <c r="T982" s="125"/>
      <c r="U982" s="125"/>
      <c r="V982" s="122"/>
      <c r="W982" s="124">
        <f ca="1"/>
        <v>0</v>
      </c>
      <c r="X982" s="124">
        <f ca="1"/>
        <v>0</v>
      </c>
      <c r="Y982" s="124">
        <f ca="1"/>
        <v>0</v>
      </c>
      <c r="AD982">
        <f t="shared" si="92"/>
        <v>0</v>
      </c>
      <c r="AE982">
        <f t="shared" si="93"/>
        <v>0</v>
      </c>
      <c r="AF982">
        <f t="shared" si="94"/>
        <v>0</v>
      </c>
    </row>
    <row r="983" spans="3:32" hidden="1" outlineLevel="1">
      <c r="C983" s="13" t="s">
        <v>37</v>
      </c>
      <c r="D983" s="49">
        <f t="shared" si="90"/>
        <v>973</v>
      </c>
      <c r="E983" s="42"/>
      <c r="F983" s="63"/>
      <c r="G983" s="51"/>
      <c r="H983" s="51"/>
      <c r="I983" s="58">
        <v>0</v>
      </c>
      <c r="J983" s="69">
        <v>0.1</v>
      </c>
      <c r="K983" s="58"/>
      <c r="L983" s="70">
        <f t="shared" si="91"/>
        <v>0</v>
      </c>
      <c r="M983" s="51"/>
      <c r="N983" s="51"/>
      <c r="O983" s="7"/>
      <c r="P983" s="101">
        <f t="shared" si="95"/>
        <v>973</v>
      </c>
      <c r="Q983" s="119" cm="1">
        <f t="array" aca="1" ref="Q983" ca="1">IF($J983=INDIRECT(ADDRESS(ROW(),MATCH("税率",$8:$8,0),2)),$L983-INDIRECT(ADDRESS(ROW(),MATCH("計算後税抜対象外",$8:$8,0),2))-INDIRECT(ADDRESS(ROW(),MATCH("税抜き対象外",$8:$8,0),2))-INDIRECT(ADDRESS(ROW(),MATCH("税抜確認額",$8:$8,0),2)),ROUNDDOWN(($I983-$K983)/(1+INDIRECT(ADDRESS(ROW(),MATCH("税率",$8:$8,0),2))),0)-INDIRECT(ADDRESS(ROW(),MATCH("計算後税抜対象外",$8:$8,0),2))-INDIRECT(ADDRESS(ROW(),MATCH("税抜き対象外",$8:$8,0),2))-INDIRECT(ADDRESS(ROW(),MATCH("税抜確認額",$8:$8,0),)))</f>
        <v>0</v>
      </c>
      <c r="R983" s="120">
        <v>0.1</v>
      </c>
      <c r="S983" s="125"/>
      <c r="T983" s="125"/>
      <c r="U983" s="125"/>
      <c r="V983" s="122"/>
      <c r="W983" s="124">
        <f ca="1"/>
        <v>0</v>
      </c>
      <c r="X983" s="124">
        <f ca="1"/>
        <v>0</v>
      </c>
      <c r="Y983" s="124">
        <f ca="1"/>
        <v>0</v>
      </c>
      <c r="AD983">
        <f t="shared" si="92"/>
        <v>0</v>
      </c>
      <c r="AE983">
        <f t="shared" si="93"/>
        <v>0</v>
      </c>
      <c r="AF983">
        <f t="shared" si="94"/>
        <v>0</v>
      </c>
    </row>
    <row r="984" spans="3:32" hidden="1" outlineLevel="1">
      <c r="C984" s="13" t="s">
        <v>37</v>
      </c>
      <c r="D984" s="49">
        <f t="shared" si="90"/>
        <v>974</v>
      </c>
      <c r="E984" s="42"/>
      <c r="F984" s="63"/>
      <c r="G984" s="51"/>
      <c r="H984" s="51"/>
      <c r="I984" s="58">
        <v>0</v>
      </c>
      <c r="J984" s="69">
        <v>0.1</v>
      </c>
      <c r="K984" s="58"/>
      <c r="L984" s="70">
        <f t="shared" si="91"/>
        <v>0</v>
      </c>
      <c r="M984" s="51"/>
      <c r="N984" s="51"/>
      <c r="O984" s="7"/>
      <c r="P984" s="101">
        <f t="shared" si="95"/>
        <v>974</v>
      </c>
      <c r="Q984" s="119" cm="1">
        <f t="array" aca="1" ref="Q984" ca="1">IF($J984=INDIRECT(ADDRESS(ROW(),MATCH("税率",$8:$8,0),2)),$L984-INDIRECT(ADDRESS(ROW(),MATCH("計算後税抜対象外",$8:$8,0),2))-INDIRECT(ADDRESS(ROW(),MATCH("税抜き対象外",$8:$8,0),2))-INDIRECT(ADDRESS(ROW(),MATCH("税抜確認額",$8:$8,0),2)),ROUNDDOWN(($I984-$K984)/(1+INDIRECT(ADDRESS(ROW(),MATCH("税率",$8:$8,0),2))),0)-INDIRECT(ADDRESS(ROW(),MATCH("計算後税抜対象外",$8:$8,0),2))-INDIRECT(ADDRESS(ROW(),MATCH("税抜き対象外",$8:$8,0),2))-INDIRECT(ADDRESS(ROW(),MATCH("税抜確認額",$8:$8,0),)))</f>
        <v>0</v>
      </c>
      <c r="R984" s="120">
        <v>0.1</v>
      </c>
      <c r="S984" s="125"/>
      <c r="T984" s="125"/>
      <c r="U984" s="125"/>
      <c r="V984" s="122"/>
      <c r="W984" s="124">
        <f ca="1"/>
        <v>0</v>
      </c>
      <c r="X984" s="124">
        <f ca="1"/>
        <v>0</v>
      </c>
      <c r="Y984" s="124">
        <f ca="1"/>
        <v>0</v>
      </c>
      <c r="AD984">
        <f t="shared" si="92"/>
        <v>0</v>
      </c>
      <c r="AE984">
        <f t="shared" si="93"/>
        <v>0</v>
      </c>
      <c r="AF984">
        <f t="shared" si="94"/>
        <v>0</v>
      </c>
    </row>
    <row r="985" spans="3:32" hidden="1" outlineLevel="1">
      <c r="C985" s="13" t="s">
        <v>37</v>
      </c>
      <c r="D985" s="49">
        <f t="shared" si="90"/>
        <v>975</v>
      </c>
      <c r="E985" s="42"/>
      <c r="F985" s="63"/>
      <c r="G985" s="51"/>
      <c r="H985" s="51"/>
      <c r="I985" s="58">
        <v>0</v>
      </c>
      <c r="J985" s="69">
        <v>0.1</v>
      </c>
      <c r="K985" s="58"/>
      <c r="L985" s="70">
        <f t="shared" si="91"/>
        <v>0</v>
      </c>
      <c r="M985" s="51"/>
      <c r="N985" s="51"/>
      <c r="O985" s="7"/>
      <c r="P985" s="101">
        <f t="shared" si="95"/>
        <v>975</v>
      </c>
      <c r="Q985" s="119" cm="1">
        <f t="array" aca="1" ref="Q985" ca="1">IF($J985=INDIRECT(ADDRESS(ROW(),MATCH("税率",$8:$8,0),2)),$L985-INDIRECT(ADDRESS(ROW(),MATCH("計算後税抜対象外",$8:$8,0),2))-INDIRECT(ADDRESS(ROW(),MATCH("税抜き対象外",$8:$8,0),2))-INDIRECT(ADDRESS(ROW(),MATCH("税抜確認額",$8:$8,0),2)),ROUNDDOWN(($I985-$K985)/(1+INDIRECT(ADDRESS(ROW(),MATCH("税率",$8:$8,0),2))),0)-INDIRECT(ADDRESS(ROW(),MATCH("計算後税抜対象外",$8:$8,0),2))-INDIRECT(ADDRESS(ROW(),MATCH("税抜き対象外",$8:$8,0),2))-INDIRECT(ADDRESS(ROW(),MATCH("税抜確認額",$8:$8,0),)))</f>
        <v>0</v>
      </c>
      <c r="R985" s="120">
        <v>0.1</v>
      </c>
      <c r="S985" s="125"/>
      <c r="T985" s="125"/>
      <c r="U985" s="125"/>
      <c r="V985" s="122"/>
      <c r="W985" s="124">
        <f ca="1"/>
        <v>0</v>
      </c>
      <c r="X985" s="124">
        <f ca="1"/>
        <v>0</v>
      </c>
      <c r="Y985" s="124">
        <f ca="1"/>
        <v>0</v>
      </c>
      <c r="AD985">
        <f t="shared" si="92"/>
        <v>0</v>
      </c>
      <c r="AE985">
        <f t="shared" si="93"/>
        <v>0</v>
      </c>
      <c r="AF985">
        <f t="shared" si="94"/>
        <v>0</v>
      </c>
    </row>
    <row r="986" spans="3:32" hidden="1" outlineLevel="1">
      <c r="C986" s="13" t="s">
        <v>37</v>
      </c>
      <c r="D986" s="49">
        <f t="shared" si="90"/>
        <v>976</v>
      </c>
      <c r="E986" s="42"/>
      <c r="F986" s="63"/>
      <c r="G986" s="51"/>
      <c r="H986" s="51"/>
      <c r="I986" s="58">
        <v>0</v>
      </c>
      <c r="J986" s="69">
        <v>0.1</v>
      </c>
      <c r="K986" s="58"/>
      <c r="L986" s="70">
        <f t="shared" si="91"/>
        <v>0</v>
      </c>
      <c r="M986" s="51"/>
      <c r="N986" s="51"/>
      <c r="O986" s="7"/>
      <c r="P986" s="101">
        <f t="shared" si="95"/>
        <v>976</v>
      </c>
      <c r="Q986" s="119" cm="1">
        <f t="array" aca="1" ref="Q986" ca="1">IF($J986=INDIRECT(ADDRESS(ROW(),MATCH("税率",$8:$8,0),2)),$L986-INDIRECT(ADDRESS(ROW(),MATCH("計算後税抜対象外",$8:$8,0),2))-INDIRECT(ADDRESS(ROW(),MATCH("税抜き対象外",$8:$8,0),2))-INDIRECT(ADDRESS(ROW(),MATCH("税抜確認額",$8:$8,0),2)),ROUNDDOWN(($I986-$K986)/(1+INDIRECT(ADDRESS(ROW(),MATCH("税率",$8:$8,0),2))),0)-INDIRECT(ADDRESS(ROW(),MATCH("計算後税抜対象外",$8:$8,0),2))-INDIRECT(ADDRESS(ROW(),MATCH("税抜き対象外",$8:$8,0),2))-INDIRECT(ADDRESS(ROW(),MATCH("税抜確認額",$8:$8,0),)))</f>
        <v>0</v>
      </c>
      <c r="R986" s="120">
        <v>0.1</v>
      </c>
      <c r="S986" s="125"/>
      <c r="T986" s="125"/>
      <c r="U986" s="125"/>
      <c r="V986" s="122"/>
      <c r="W986" s="124">
        <f ca="1"/>
        <v>0</v>
      </c>
      <c r="X986" s="124">
        <f ca="1"/>
        <v>0</v>
      </c>
      <c r="Y986" s="124">
        <f ca="1"/>
        <v>0</v>
      </c>
      <c r="AD986">
        <f t="shared" si="92"/>
        <v>0</v>
      </c>
      <c r="AE986">
        <f t="shared" si="93"/>
        <v>0</v>
      </c>
      <c r="AF986">
        <f t="shared" si="94"/>
        <v>0</v>
      </c>
    </row>
    <row r="987" spans="3:32" hidden="1" outlineLevel="1">
      <c r="C987" s="13" t="s">
        <v>37</v>
      </c>
      <c r="D987" s="49">
        <f t="shared" si="90"/>
        <v>977</v>
      </c>
      <c r="E987" s="42"/>
      <c r="F987" s="63"/>
      <c r="G987" s="51"/>
      <c r="H987" s="51"/>
      <c r="I987" s="58">
        <v>0</v>
      </c>
      <c r="J987" s="69">
        <v>0.1</v>
      </c>
      <c r="K987" s="58"/>
      <c r="L987" s="70">
        <f t="shared" si="91"/>
        <v>0</v>
      </c>
      <c r="M987" s="51"/>
      <c r="N987" s="51"/>
      <c r="O987" s="7"/>
      <c r="P987" s="101">
        <f t="shared" si="95"/>
        <v>977</v>
      </c>
      <c r="Q987" s="119" cm="1">
        <f t="array" aca="1" ref="Q987" ca="1">IF($J987=INDIRECT(ADDRESS(ROW(),MATCH("税率",$8:$8,0),2)),$L987-INDIRECT(ADDRESS(ROW(),MATCH("計算後税抜対象外",$8:$8,0),2))-INDIRECT(ADDRESS(ROW(),MATCH("税抜き対象外",$8:$8,0),2))-INDIRECT(ADDRESS(ROW(),MATCH("税抜確認額",$8:$8,0),2)),ROUNDDOWN(($I987-$K987)/(1+INDIRECT(ADDRESS(ROW(),MATCH("税率",$8:$8,0),2))),0)-INDIRECT(ADDRESS(ROW(),MATCH("計算後税抜対象外",$8:$8,0),2))-INDIRECT(ADDRESS(ROW(),MATCH("税抜き対象外",$8:$8,0),2))-INDIRECT(ADDRESS(ROW(),MATCH("税抜確認額",$8:$8,0),)))</f>
        <v>0</v>
      </c>
      <c r="R987" s="120">
        <v>0.1</v>
      </c>
      <c r="S987" s="125"/>
      <c r="T987" s="125"/>
      <c r="U987" s="125"/>
      <c r="V987" s="122"/>
      <c r="W987" s="124">
        <f ca="1"/>
        <v>0</v>
      </c>
      <c r="X987" s="124">
        <f ca="1"/>
        <v>0</v>
      </c>
      <c r="Y987" s="124">
        <f ca="1"/>
        <v>0</v>
      </c>
      <c r="AD987">
        <f t="shared" si="92"/>
        <v>0</v>
      </c>
      <c r="AE987">
        <f t="shared" si="93"/>
        <v>0</v>
      </c>
      <c r="AF987">
        <f t="shared" si="94"/>
        <v>0</v>
      </c>
    </row>
    <row r="988" spans="3:32" hidden="1" outlineLevel="1">
      <c r="C988" s="13" t="s">
        <v>37</v>
      </c>
      <c r="D988" s="49">
        <f t="shared" si="90"/>
        <v>978</v>
      </c>
      <c r="E988" s="42"/>
      <c r="F988" s="63"/>
      <c r="G988" s="51"/>
      <c r="H988" s="51"/>
      <c r="I988" s="58">
        <v>0</v>
      </c>
      <c r="J988" s="69">
        <v>0.1</v>
      </c>
      <c r="K988" s="58"/>
      <c r="L988" s="70">
        <f t="shared" si="91"/>
        <v>0</v>
      </c>
      <c r="M988" s="51"/>
      <c r="N988" s="51"/>
      <c r="O988" s="7"/>
      <c r="P988" s="101">
        <f t="shared" si="95"/>
        <v>978</v>
      </c>
      <c r="Q988" s="119" cm="1">
        <f t="array" aca="1" ref="Q988" ca="1">IF($J988=INDIRECT(ADDRESS(ROW(),MATCH("税率",$8:$8,0),2)),$L988-INDIRECT(ADDRESS(ROW(),MATCH("計算後税抜対象外",$8:$8,0),2))-INDIRECT(ADDRESS(ROW(),MATCH("税抜き対象外",$8:$8,0),2))-INDIRECT(ADDRESS(ROW(),MATCH("税抜確認額",$8:$8,0),2)),ROUNDDOWN(($I988-$K988)/(1+INDIRECT(ADDRESS(ROW(),MATCH("税率",$8:$8,0),2))),0)-INDIRECT(ADDRESS(ROW(),MATCH("計算後税抜対象外",$8:$8,0),2))-INDIRECT(ADDRESS(ROW(),MATCH("税抜き対象外",$8:$8,0),2))-INDIRECT(ADDRESS(ROW(),MATCH("税抜確認額",$8:$8,0),)))</f>
        <v>0</v>
      </c>
      <c r="R988" s="120">
        <v>0.1</v>
      </c>
      <c r="S988" s="125"/>
      <c r="T988" s="125"/>
      <c r="U988" s="125"/>
      <c r="V988" s="122"/>
      <c r="W988" s="124">
        <f ca="1"/>
        <v>0</v>
      </c>
      <c r="X988" s="124">
        <f ca="1"/>
        <v>0</v>
      </c>
      <c r="Y988" s="124">
        <f ca="1"/>
        <v>0</v>
      </c>
      <c r="AD988">
        <f t="shared" si="92"/>
        <v>0</v>
      </c>
      <c r="AE988">
        <f t="shared" si="93"/>
        <v>0</v>
      </c>
      <c r="AF988">
        <f t="shared" si="94"/>
        <v>0</v>
      </c>
    </row>
    <row r="989" spans="3:32" hidden="1" outlineLevel="1">
      <c r="C989" s="13" t="s">
        <v>37</v>
      </c>
      <c r="D989" s="49">
        <f t="shared" si="90"/>
        <v>979</v>
      </c>
      <c r="E989" s="42"/>
      <c r="F989" s="63"/>
      <c r="G989" s="51"/>
      <c r="H989" s="51"/>
      <c r="I989" s="58">
        <v>0</v>
      </c>
      <c r="J989" s="69">
        <v>0.1</v>
      </c>
      <c r="K989" s="58"/>
      <c r="L989" s="70">
        <f t="shared" si="91"/>
        <v>0</v>
      </c>
      <c r="M989" s="51"/>
      <c r="N989" s="51"/>
      <c r="O989" s="7"/>
      <c r="P989" s="101">
        <f t="shared" si="95"/>
        <v>979</v>
      </c>
      <c r="Q989" s="119" cm="1">
        <f t="array" aca="1" ref="Q989" ca="1">IF($J989=INDIRECT(ADDRESS(ROW(),MATCH("税率",$8:$8,0),2)),$L989-INDIRECT(ADDRESS(ROW(),MATCH("計算後税抜対象外",$8:$8,0),2))-INDIRECT(ADDRESS(ROW(),MATCH("税抜き対象外",$8:$8,0),2))-INDIRECT(ADDRESS(ROW(),MATCH("税抜確認額",$8:$8,0),2)),ROUNDDOWN(($I989-$K989)/(1+INDIRECT(ADDRESS(ROW(),MATCH("税率",$8:$8,0),2))),0)-INDIRECT(ADDRESS(ROW(),MATCH("計算後税抜対象外",$8:$8,0),2))-INDIRECT(ADDRESS(ROW(),MATCH("税抜き対象外",$8:$8,0),2))-INDIRECT(ADDRESS(ROW(),MATCH("税抜確認額",$8:$8,0),)))</f>
        <v>0</v>
      </c>
      <c r="R989" s="120">
        <v>0.1</v>
      </c>
      <c r="S989" s="125"/>
      <c r="T989" s="125"/>
      <c r="U989" s="125"/>
      <c r="V989" s="122"/>
      <c r="W989" s="124">
        <f ca="1"/>
        <v>0</v>
      </c>
      <c r="X989" s="124">
        <f ca="1"/>
        <v>0</v>
      </c>
      <c r="Y989" s="124">
        <f ca="1"/>
        <v>0</v>
      </c>
      <c r="AD989">
        <f t="shared" si="92"/>
        <v>0</v>
      </c>
      <c r="AE989">
        <f t="shared" si="93"/>
        <v>0</v>
      </c>
      <c r="AF989">
        <f t="shared" si="94"/>
        <v>0</v>
      </c>
    </row>
    <row r="990" spans="3:32" hidden="1" outlineLevel="1">
      <c r="C990" s="13" t="s">
        <v>37</v>
      </c>
      <c r="D990" s="49">
        <f t="shared" si="90"/>
        <v>980</v>
      </c>
      <c r="E990" s="42"/>
      <c r="F990" s="63"/>
      <c r="G990" s="51"/>
      <c r="H990" s="51"/>
      <c r="I990" s="58">
        <v>0</v>
      </c>
      <c r="J990" s="69">
        <v>0.1</v>
      </c>
      <c r="K990" s="58"/>
      <c r="L990" s="70">
        <f t="shared" si="91"/>
        <v>0</v>
      </c>
      <c r="M990" s="51"/>
      <c r="N990" s="51"/>
      <c r="O990" s="7"/>
      <c r="P990" s="101">
        <f t="shared" si="95"/>
        <v>980</v>
      </c>
      <c r="Q990" s="119" cm="1">
        <f t="array" aca="1" ref="Q990" ca="1">IF($J990=INDIRECT(ADDRESS(ROW(),MATCH("税率",$8:$8,0),2)),$L990-INDIRECT(ADDRESS(ROW(),MATCH("計算後税抜対象外",$8:$8,0),2))-INDIRECT(ADDRESS(ROW(),MATCH("税抜き対象外",$8:$8,0),2))-INDIRECT(ADDRESS(ROW(),MATCH("税抜確認額",$8:$8,0),2)),ROUNDDOWN(($I990-$K990)/(1+INDIRECT(ADDRESS(ROW(),MATCH("税率",$8:$8,0),2))),0)-INDIRECT(ADDRESS(ROW(),MATCH("計算後税抜対象外",$8:$8,0),2))-INDIRECT(ADDRESS(ROW(),MATCH("税抜き対象外",$8:$8,0),2))-INDIRECT(ADDRESS(ROW(),MATCH("税抜確認額",$8:$8,0),)))</f>
        <v>0</v>
      </c>
      <c r="R990" s="120">
        <v>0.1</v>
      </c>
      <c r="S990" s="125"/>
      <c r="T990" s="125"/>
      <c r="U990" s="125"/>
      <c r="V990" s="122"/>
      <c r="W990" s="124">
        <f ca="1"/>
        <v>0</v>
      </c>
      <c r="X990" s="124">
        <f ca="1"/>
        <v>0</v>
      </c>
      <c r="Y990" s="124">
        <f ca="1"/>
        <v>0</v>
      </c>
      <c r="AD990">
        <f t="shared" si="92"/>
        <v>0</v>
      </c>
      <c r="AE990">
        <f t="shared" si="93"/>
        <v>0</v>
      </c>
      <c r="AF990">
        <f t="shared" si="94"/>
        <v>0</v>
      </c>
    </row>
    <row r="991" spans="3:32" hidden="1" outlineLevel="1">
      <c r="C991" s="13" t="s">
        <v>37</v>
      </c>
      <c r="D991" s="49">
        <f t="shared" si="90"/>
        <v>981</v>
      </c>
      <c r="E991" s="42"/>
      <c r="F991" s="63"/>
      <c r="G991" s="51"/>
      <c r="H991" s="51"/>
      <c r="I991" s="58">
        <v>0</v>
      </c>
      <c r="J991" s="69">
        <v>0.1</v>
      </c>
      <c r="K991" s="58"/>
      <c r="L991" s="70">
        <f t="shared" si="91"/>
        <v>0</v>
      </c>
      <c r="M991" s="51"/>
      <c r="N991" s="51"/>
      <c r="O991" s="7"/>
      <c r="P991" s="101">
        <f t="shared" si="95"/>
        <v>981</v>
      </c>
      <c r="Q991" s="119" cm="1">
        <f t="array" aca="1" ref="Q991" ca="1">IF($J991=INDIRECT(ADDRESS(ROW(),MATCH("税率",$8:$8,0),2)),$L991-INDIRECT(ADDRESS(ROW(),MATCH("計算後税抜対象外",$8:$8,0),2))-INDIRECT(ADDRESS(ROW(),MATCH("税抜き対象外",$8:$8,0),2))-INDIRECT(ADDRESS(ROW(),MATCH("税抜確認額",$8:$8,0),2)),ROUNDDOWN(($I991-$K991)/(1+INDIRECT(ADDRESS(ROW(),MATCH("税率",$8:$8,0),2))),0)-INDIRECT(ADDRESS(ROW(),MATCH("計算後税抜対象外",$8:$8,0),2))-INDIRECT(ADDRESS(ROW(),MATCH("税抜き対象外",$8:$8,0),2))-INDIRECT(ADDRESS(ROW(),MATCH("税抜確認額",$8:$8,0),)))</f>
        <v>0</v>
      </c>
      <c r="R991" s="120">
        <v>0.1</v>
      </c>
      <c r="S991" s="125"/>
      <c r="T991" s="125"/>
      <c r="U991" s="125"/>
      <c r="V991" s="122"/>
      <c r="W991" s="124">
        <f ca="1"/>
        <v>0</v>
      </c>
      <c r="X991" s="124">
        <f ca="1"/>
        <v>0</v>
      </c>
      <c r="Y991" s="124">
        <f ca="1"/>
        <v>0</v>
      </c>
      <c r="AD991">
        <f t="shared" si="92"/>
        <v>0</v>
      </c>
      <c r="AE991">
        <f t="shared" si="93"/>
        <v>0</v>
      </c>
      <c r="AF991">
        <f t="shared" si="94"/>
        <v>0</v>
      </c>
    </row>
    <row r="992" spans="3:32" hidden="1" outlineLevel="1">
      <c r="C992" s="13" t="s">
        <v>37</v>
      </c>
      <c r="D992" s="49">
        <f t="shared" si="90"/>
        <v>982</v>
      </c>
      <c r="E992" s="42"/>
      <c r="F992" s="63"/>
      <c r="G992" s="51"/>
      <c r="H992" s="51"/>
      <c r="I992" s="58">
        <v>0</v>
      </c>
      <c r="J992" s="69">
        <v>0.1</v>
      </c>
      <c r="K992" s="58"/>
      <c r="L992" s="70">
        <f t="shared" si="91"/>
        <v>0</v>
      </c>
      <c r="M992" s="51"/>
      <c r="N992" s="51"/>
      <c r="O992" s="7"/>
      <c r="P992" s="101">
        <f t="shared" si="95"/>
        <v>982</v>
      </c>
      <c r="Q992" s="119" cm="1">
        <f t="array" aca="1" ref="Q992" ca="1">IF($J992=INDIRECT(ADDRESS(ROW(),MATCH("税率",$8:$8,0),2)),$L992-INDIRECT(ADDRESS(ROW(),MATCH("計算後税抜対象外",$8:$8,0),2))-INDIRECT(ADDRESS(ROW(),MATCH("税抜き対象外",$8:$8,0),2))-INDIRECT(ADDRESS(ROW(),MATCH("税抜確認額",$8:$8,0),2)),ROUNDDOWN(($I992-$K992)/(1+INDIRECT(ADDRESS(ROW(),MATCH("税率",$8:$8,0),2))),0)-INDIRECT(ADDRESS(ROW(),MATCH("計算後税抜対象外",$8:$8,0),2))-INDIRECT(ADDRESS(ROW(),MATCH("税抜き対象外",$8:$8,0),2))-INDIRECT(ADDRESS(ROW(),MATCH("税抜確認額",$8:$8,0),)))</f>
        <v>0</v>
      </c>
      <c r="R992" s="120">
        <v>0.1</v>
      </c>
      <c r="S992" s="125"/>
      <c r="T992" s="125"/>
      <c r="U992" s="125"/>
      <c r="V992" s="122"/>
      <c r="W992" s="124">
        <f ca="1"/>
        <v>0</v>
      </c>
      <c r="X992" s="124">
        <f ca="1"/>
        <v>0</v>
      </c>
      <c r="Y992" s="124">
        <f ca="1"/>
        <v>0</v>
      </c>
      <c r="AD992">
        <f t="shared" si="92"/>
        <v>0</v>
      </c>
      <c r="AE992">
        <f t="shared" si="93"/>
        <v>0</v>
      </c>
      <c r="AF992">
        <f t="shared" si="94"/>
        <v>0</v>
      </c>
    </row>
    <row r="993" spans="3:32" hidden="1" outlineLevel="1">
      <c r="C993" s="13" t="s">
        <v>37</v>
      </c>
      <c r="D993" s="49">
        <f t="shared" si="90"/>
        <v>983</v>
      </c>
      <c r="E993" s="42"/>
      <c r="F993" s="63"/>
      <c r="G993" s="51"/>
      <c r="H993" s="51"/>
      <c r="I993" s="58">
        <v>0</v>
      </c>
      <c r="J993" s="69">
        <v>0.1</v>
      </c>
      <c r="K993" s="58"/>
      <c r="L993" s="70">
        <f t="shared" si="91"/>
        <v>0</v>
      </c>
      <c r="M993" s="51"/>
      <c r="N993" s="51"/>
      <c r="O993" s="7"/>
      <c r="P993" s="101">
        <f t="shared" si="95"/>
        <v>983</v>
      </c>
      <c r="Q993" s="119" cm="1">
        <f t="array" aca="1" ref="Q993" ca="1">IF($J993=INDIRECT(ADDRESS(ROW(),MATCH("税率",$8:$8,0),2)),$L993-INDIRECT(ADDRESS(ROW(),MATCH("計算後税抜対象外",$8:$8,0),2))-INDIRECT(ADDRESS(ROW(),MATCH("税抜き対象外",$8:$8,0),2))-INDIRECT(ADDRESS(ROW(),MATCH("税抜確認額",$8:$8,0),2)),ROUNDDOWN(($I993-$K993)/(1+INDIRECT(ADDRESS(ROW(),MATCH("税率",$8:$8,0),2))),0)-INDIRECT(ADDRESS(ROW(),MATCH("計算後税抜対象外",$8:$8,0),2))-INDIRECT(ADDRESS(ROW(),MATCH("税抜き対象外",$8:$8,0),2))-INDIRECT(ADDRESS(ROW(),MATCH("税抜確認額",$8:$8,0),)))</f>
        <v>0</v>
      </c>
      <c r="R993" s="120">
        <v>0.1</v>
      </c>
      <c r="S993" s="125"/>
      <c r="T993" s="125"/>
      <c r="U993" s="125"/>
      <c r="V993" s="122"/>
      <c r="W993" s="124">
        <f ca="1"/>
        <v>0</v>
      </c>
      <c r="X993" s="124">
        <f ca="1"/>
        <v>0</v>
      </c>
      <c r="Y993" s="124">
        <f ca="1"/>
        <v>0</v>
      </c>
      <c r="AD993">
        <f t="shared" si="92"/>
        <v>0</v>
      </c>
      <c r="AE993">
        <f t="shared" si="93"/>
        <v>0</v>
      </c>
      <c r="AF993">
        <f t="shared" si="94"/>
        <v>0</v>
      </c>
    </row>
    <row r="994" spans="3:32" hidden="1" outlineLevel="1">
      <c r="C994" s="13" t="s">
        <v>37</v>
      </c>
      <c r="D994" s="49">
        <f t="shared" si="90"/>
        <v>984</v>
      </c>
      <c r="E994" s="42"/>
      <c r="F994" s="63"/>
      <c r="G994" s="51"/>
      <c r="H994" s="51"/>
      <c r="I994" s="58">
        <v>0</v>
      </c>
      <c r="J994" s="69">
        <v>0.1</v>
      </c>
      <c r="K994" s="58"/>
      <c r="L994" s="70">
        <f t="shared" si="91"/>
        <v>0</v>
      </c>
      <c r="M994" s="51"/>
      <c r="N994" s="51"/>
      <c r="O994" s="7"/>
      <c r="P994" s="101">
        <f t="shared" si="95"/>
        <v>984</v>
      </c>
      <c r="Q994" s="119" cm="1">
        <f t="array" aca="1" ref="Q994" ca="1">IF($J994=INDIRECT(ADDRESS(ROW(),MATCH("税率",$8:$8,0),2)),$L994-INDIRECT(ADDRESS(ROW(),MATCH("計算後税抜対象外",$8:$8,0),2))-INDIRECT(ADDRESS(ROW(),MATCH("税抜き対象外",$8:$8,0),2))-INDIRECT(ADDRESS(ROW(),MATCH("税抜確認額",$8:$8,0),2)),ROUNDDOWN(($I994-$K994)/(1+INDIRECT(ADDRESS(ROW(),MATCH("税率",$8:$8,0),2))),0)-INDIRECT(ADDRESS(ROW(),MATCH("計算後税抜対象外",$8:$8,0),2))-INDIRECT(ADDRESS(ROW(),MATCH("税抜き対象外",$8:$8,0),2))-INDIRECT(ADDRESS(ROW(),MATCH("税抜確認額",$8:$8,0),)))</f>
        <v>0</v>
      </c>
      <c r="R994" s="120">
        <v>0.1</v>
      </c>
      <c r="S994" s="125"/>
      <c r="T994" s="125"/>
      <c r="U994" s="125"/>
      <c r="V994" s="122"/>
      <c r="W994" s="124">
        <f ca="1"/>
        <v>0</v>
      </c>
      <c r="X994" s="124">
        <f ca="1"/>
        <v>0</v>
      </c>
      <c r="Y994" s="124">
        <f ca="1"/>
        <v>0</v>
      </c>
      <c r="AD994">
        <f t="shared" si="92"/>
        <v>0</v>
      </c>
      <c r="AE994">
        <f t="shared" si="93"/>
        <v>0</v>
      </c>
      <c r="AF994">
        <f t="shared" si="94"/>
        <v>0</v>
      </c>
    </row>
    <row r="995" spans="3:32" hidden="1" outlineLevel="1">
      <c r="C995" s="13" t="s">
        <v>37</v>
      </c>
      <c r="D995" s="49">
        <f t="shared" si="90"/>
        <v>985</v>
      </c>
      <c r="E995" s="42"/>
      <c r="F995" s="63"/>
      <c r="G995" s="51"/>
      <c r="H995" s="51"/>
      <c r="I995" s="58">
        <v>0</v>
      </c>
      <c r="J995" s="69">
        <v>0.1</v>
      </c>
      <c r="K995" s="58"/>
      <c r="L995" s="70">
        <f t="shared" si="91"/>
        <v>0</v>
      </c>
      <c r="M995" s="51"/>
      <c r="N995" s="51"/>
      <c r="O995" s="7"/>
      <c r="P995" s="101">
        <f t="shared" si="95"/>
        <v>985</v>
      </c>
      <c r="Q995" s="119" cm="1">
        <f t="array" aca="1" ref="Q995" ca="1">IF($J995=INDIRECT(ADDRESS(ROW(),MATCH("税率",$8:$8,0),2)),$L995-INDIRECT(ADDRESS(ROW(),MATCH("計算後税抜対象外",$8:$8,0),2))-INDIRECT(ADDRESS(ROW(),MATCH("税抜き対象外",$8:$8,0),2))-INDIRECT(ADDRESS(ROW(),MATCH("税抜確認額",$8:$8,0),2)),ROUNDDOWN(($I995-$K995)/(1+INDIRECT(ADDRESS(ROW(),MATCH("税率",$8:$8,0),2))),0)-INDIRECT(ADDRESS(ROW(),MATCH("計算後税抜対象外",$8:$8,0),2))-INDIRECT(ADDRESS(ROW(),MATCH("税抜き対象外",$8:$8,0),2))-INDIRECT(ADDRESS(ROW(),MATCH("税抜確認額",$8:$8,0),)))</f>
        <v>0</v>
      </c>
      <c r="R995" s="120">
        <v>0.1</v>
      </c>
      <c r="S995" s="125"/>
      <c r="T995" s="125"/>
      <c r="U995" s="125"/>
      <c r="V995" s="122"/>
      <c r="W995" s="124">
        <f ca="1"/>
        <v>0</v>
      </c>
      <c r="X995" s="124">
        <f ca="1"/>
        <v>0</v>
      </c>
      <c r="Y995" s="124">
        <f ca="1"/>
        <v>0</v>
      </c>
      <c r="AD995">
        <f t="shared" si="92"/>
        <v>0</v>
      </c>
      <c r="AE995">
        <f t="shared" si="93"/>
        <v>0</v>
      </c>
      <c r="AF995">
        <f t="shared" si="94"/>
        <v>0</v>
      </c>
    </row>
    <row r="996" spans="3:32" hidden="1" outlineLevel="1">
      <c r="C996" s="13" t="s">
        <v>37</v>
      </c>
      <c r="D996" s="49">
        <f t="shared" si="90"/>
        <v>986</v>
      </c>
      <c r="E996" s="42"/>
      <c r="F996" s="63"/>
      <c r="G996" s="51"/>
      <c r="H996" s="51"/>
      <c r="I996" s="58">
        <v>0</v>
      </c>
      <c r="J996" s="69">
        <v>0.1</v>
      </c>
      <c r="K996" s="58"/>
      <c r="L996" s="70">
        <f t="shared" si="91"/>
        <v>0</v>
      </c>
      <c r="M996" s="51"/>
      <c r="N996" s="51"/>
      <c r="O996" s="7"/>
      <c r="P996" s="101">
        <f t="shared" si="95"/>
        <v>986</v>
      </c>
      <c r="Q996" s="119" cm="1">
        <f t="array" aca="1" ref="Q996" ca="1">IF($J996=INDIRECT(ADDRESS(ROW(),MATCH("税率",$8:$8,0),2)),$L996-INDIRECT(ADDRESS(ROW(),MATCH("計算後税抜対象外",$8:$8,0),2))-INDIRECT(ADDRESS(ROW(),MATCH("税抜き対象外",$8:$8,0),2))-INDIRECT(ADDRESS(ROW(),MATCH("税抜確認額",$8:$8,0),2)),ROUNDDOWN(($I996-$K996)/(1+INDIRECT(ADDRESS(ROW(),MATCH("税率",$8:$8,0),2))),0)-INDIRECT(ADDRESS(ROW(),MATCH("計算後税抜対象外",$8:$8,0),2))-INDIRECT(ADDRESS(ROW(),MATCH("税抜き対象外",$8:$8,0),2))-INDIRECT(ADDRESS(ROW(),MATCH("税抜確認額",$8:$8,0),)))</f>
        <v>0</v>
      </c>
      <c r="R996" s="120">
        <v>0.1</v>
      </c>
      <c r="S996" s="125"/>
      <c r="T996" s="125"/>
      <c r="U996" s="125"/>
      <c r="V996" s="122"/>
      <c r="W996" s="124">
        <f ca="1"/>
        <v>0</v>
      </c>
      <c r="X996" s="124">
        <f ca="1"/>
        <v>0</v>
      </c>
      <c r="Y996" s="124">
        <f ca="1"/>
        <v>0</v>
      </c>
      <c r="AD996">
        <f t="shared" si="92"/>
        <v>0</v>
      </c>
      <c r="AE996">
        <f t="shared" si="93"/>
        <v>0</v>
      </c>
      <c r="AF996">
        <f t="shared" si="94"/>
        <v>0</v>
      </c>
    </row>
    <row r="997" spans="3:32" hidden="1" outlineLevel="1">
      <c r="C997" s="13" t="s">
        <v>37</v>
      </c>
      <c r="D997" s="49">
        <f t="shared" si="90"/>
        <v>987</v>
      </c>
      <c r="E997" s="42"/>
      <c r="F997" s="63"/>
      <c r="G997" s="51"/>
      <c r="H997" s="51"/>
      <c r="I997" s="58">
        <v>0</v>
      </c>
      <c r="J997" s="69">
        <v>0.1</v>
      </c>
      <c r="K997" s="58"/>
      <c r="L997" s="70">
        <f t="shared" si="91"/>
        <v>0</v>
      </c>
      <c r="M997" s="51"/>
      <c r="N997" s="51"/>
      <c r="O997" s="7"/>
      <c r="P997" s="101">
        <f t="shared" si="95"/>
        <v>987</v>
      </c>
      <c r="Q997" s="119" cm="1">
        <f t="array" aca="1" ref="Q997" ca="1">IF($J997=INDIRECT(ADDRESS(ROW(),MATCH("税率",$8:$8,0),2)),$L997-INDIRECT(ADDRESS(ROW(),MATCH("計算後税抜対象外",$8:$8,0),2))-INDIRECT(ADDRESS(ROW(),MATCH("税抜き対象外",$8:$8,0),2))-INDIRECT(ADDRESS(ROW(),MATCH("税抜確認額",$8:$8,0),2)),ROUNDDOWN(($I997-$K997)/(1+INDIRECT(ADDRESS(ROW(),MATCH("税率",$8:$8,0),2))),0)-INDIRECT(ADDRESS(ROW(),MATCH("計算後税抜対象外",$8:$8,0),2))-INDIRECT(ADDRESS(ROW(),MATCH("税抜き対象外",$8:$8,0),2))-INDIRECT(ADDRESS(ROW(),MATCH("税抜確認額",$8:$8,0),)))</f>
        <v>0</v>
      </c>
      <c r="R997" s="120">
        <v>0.1</v>
      </c>
      <c r="S997" s="125"/>
      <c r="T997" s="125"/>
      <c r="U997" s="125"/>
      <c r="V997" s="122"/>
      <c r="W997" s="124">
        <f ca="1"/>
        <v>0</v>
      </c>
      <c r="X997" s="124">
        <f ca="1"/>
        <v>0</v>
      </c>
      <c r="Y997" s="124">
        <f ca="1"/>
        <v>0</v>
      </c>
      <c r="AD997">
        <f t="shared" si="92"/>
        <v>0</v>
      </c>
      <c r="AE997">
        <f t="shared" si="93"/>
        <v>0</v>
      </c>
      <c r="AF997">
        <f t="shared" si="94"/>
        <v>0</v>
      </c>
    </row>
    <row r="998" spans="3:32" hidden="1" outlineLevel="1">
      <c r="C998" s="13" t="s">
        <v>37</v>
      </c>
      <c r="D998" s="49">
        <f t="shared" si="90"/>
        <v>988</v>
      </c>
      <c r="E998" s="42"/>
      <c r="F998" s="63"/>
      <c r="G998" s="51"/>
      <c r="H998" s="51"/>
      <c r="I998" s="58">
        <v>0</v>
      </c>
      <c r="J998" s="69">
        <v>0.1</v>
      </c>
      <c r="K998" s="58"/>
      <c r="L998" s="70">
        <f t="shared" si="91"/>
        <v>0</v>
      </c>
      <c r="M998" s="51"/>
      <c r="N998" s="51"/>
      <c r="O998" s="7"/>
      <c r="P998" s="101">
        <f t="shared" si="95"/>
        <v>988</v>
      </c>
      <c r="Q998" s="119" cm="1">
        <f t="array" aca="1" ref="Q998" ca="1">IF($J998=INDIRECT(ADDRESS(ROW(),MATCH("税率",$8:$8,0),2)),$L998-INDIRECT(ADDRESS(ROW(),MATCH("計算後税抜対象外",$8:$8,0),2))-INDIRECT(ADDRESS(ROW(),MATCH("税抜き対象外",$8:$8,0),2))-INDIRECT(ADDRESS(ROW(),MATCH("税抜確認額",$8:$8,0),2)),ROUNDDOWN(($I998-$K998)/(1+INDIRECT(ADDRESS(ROW(),MATCH("税率",$8:$8,0),2))),0)-INDIRECT(ADDRESS(ROW(),MATCH("計算後税抜対象外",$8:$8,0),2))-INDIRECT(ADDRESS(ROW(),MATCH("税抜き対象外",$8:$8,0),2))-INDIRECT(ADDRESS(ROW(),MATCH("税抜確認額",$8:$8,0),)))</f>
        <v>0</v>
      </c>
      <c r="R998" s="120">
        <v>0.1</v>
      </c>
      <c r="S998" s="125"/>
      <c r="T998" s="125"/>
      <c r="U998" s="125"/>
      <c r="V998" s="122"/>
      <c r="W998" s="124">
        <f ca="1"/>
        <v>0</v>
      </c>
      <c r="X998" s="124">
        <f ca="1"/>
        <v>0</v>
      </c>
      <c r="Y998" s="124">
        <f ca="1"/>
        <v>0</v>
      </c>
      <c r="AD998">
        <f t="shared" si="92"/>
        <v>0</v>
      </c>
      <c r="AE998">
        <f t="shared" si="93"/>
        <v>0</v>
      </c>
      <c r="AF998">
        <f t="shared" si="94"/>
        <v>0</v>
      </c>
    </row>
    <row r="999" spans="3:32" hidden="1" outlineLevel="1">
      <c r="C999" s="13" t="s">
        <v>37</v>
      </c>
      <c r="D999" s="49">
        <f t="shared" si="90"/>
        <v>989</v>
      </c>
      <c r="E999" s="42"/>
      <c r="F999" s="63"/>
      <c r="G999" s="51"/>
      <c r="H999" s="51"/>
      <c r="I999" s="58">
        <v>0</v>
      </c>
      <c r="J999" s="69">
        <v>0.1</v>
      </c>
      <c r="K999" s="58"/>
      <c r="L999" s="70">
        <f t="shared" si="91"/>
        <v>0</v>
      </c>
      <c r="M999" s="51"/>
      <c r="N999" s="51"/>
      <c r="O999" s="7"/>
      <c r="P999" s="101">
        <f t="shared" si="95"/>
        <v>989</v>
      </c>
      <c r="Q999" s="119" cm="1">
        <f t="array" aca="1" ref="Q999" ca="1">IF($J999=INDIRECT(ADDRESS(ROW(),MATCH("税率",$8:$8,0),2)),$L999-INDIRECT(ADDRESS(ROW(),MATCH("計算後税抜対象外",$8:$8,0),2))-INDIRECT(ADDRESS(ROW(),MATCH("税抜き対象外",$8:$8,0),2))-INDIRECT(ADDRESS(ROW(),MATCH("税抜確認額",$8:$8,0),2)),ROUNDDOWN(($I999-$K999)/(1+INDIRECT(ADDRESS(ROW(),MATCH("税率",$8:$8,0),2))),0)-INDIRECT(ADDRESS(ROW(),MATCH("計算後税抜対象外",$8:$8,0),2))-INDIRECT(ADDRESS(ROW(),MATCH("税抜き対象外",$8:$8,0),2))-INDIRECT(ADDRESS(ROW(),MATCH("税抜確認額",$8:$8,0),)))</f>
        <v>0</v>
      </c>
      <c r="R999" s="120">
        <v>0.1</v>
      </c>
      <c r="S999" s="125"/>
      <c r="T999" s="125"/>
      <c r="U999" s="125"/>
      <c r="V999" s="122"/>
      <c r="W999" s="124">
        <f ca="1"/>
        <v>0</v>
      </c>
      <c r="X999" s="124">
        <f ca="1"/>
        <v>0</v>
      </c>
      <c r="Y999" s="124">
        <f ca="1"/>
        <v>0</v>
      </c>
      <c r="AD999">
        <f t="shared" si="92"/>
        <v>0</v>
      </c>
      <c r="AE999">
        <f t="shared" si="93"/>
        <v>0</v>
      </c>
      <c r="AF999">
        <f t="shared" si="94"/>
        <v>0</v>
      </c>
    </row>
    <row r="1000" spans="3:32" hidden="1" outlineLevel="1">
      <c r="C1000" s="13" t="s">
        <v>37</v>
      </c>
      <c r="D1000" s="49">
        <f t="shared" si="90"/>
        <v>990</v>
      </c>
      <c r="E1000" s="42"/>
      <c r="F1000" s="63"/>
      <c r="G1000" s="51"/>
      <c r="H1000" s="51"/>
      <c r="I1000" s="58">
        <v>0</v>
      </c>
      <c r="J1000" s="69">
        <v>0.1</v>
      </c>
      <c r="K1000" s="58"/>
      <c r="L1000" s="70">
        <f t="shared" si="91"/>
        <v>0</v>
      </c>
      <c r="M1000" s="51"/>
      <c r="N1000" s="51"/>
      <c r="O1000" s="7"/>
      <c r="P1000" s="101">
        <f t="shared" si="95"/>
        <v>990</v>
      </c>
      <c r="Q1000" s="119" cm="1">
        <f t="array" aca="1" ref="Q1000" ca="1">IF($J1000=INDIRECT(ADDRESS(ROW(),MATCH("税率",$8:$8,0),2)),$L1000-INDIRECT(ADDRESS(ROW(),MATCH("計算後税抜対象外",$8:$8,0),2))-INDIRECT(ADDRESS(ROW(),MATCH("税抜き対象外",$8:$8,0),2))-INDIRECT(ADDRESS(ROW(),MATCH("税抜確認額",$8:$8,0),2)),ROUNDDOWN(($I1000-$K1000)/(1+INDIRECT(ADDRESS(ROW(),MATCH("税率",$8:$8,0),2))),0)-INDIRECT(ADDRESS(ROW(),MATCH("計算後税抜対象外",$8:$8,0),2))-INDIRECT(ADDRESS(ROW(),MATCH("税抜き対象外",$8:$8,0),2))-INDIRECT(ADDRESS(ROW(),MATCH("税抜確認額",$8:$8,0),)))</f>
        <v>0</v>
      </c>
      <c r="R1000" s="120">
        <v>0.1</v>
      </c>
      <c r="S1000" s="125"/>
      <c r="T1000" s="125"/>
      <c r="U1000" s="125"/>
      <c r="V1000" s="122"/>
      <c r="W1000" s="124">
        <f ca="1"/>
        <v>0</v>
      </c>
      <c r="X1000" s="124">
        <f ca="1"/>
        <v>0</v>
      </c>
      <c r="Y1000" s="124">
        <f ca="1"/>
        <v>0</v>
      </c>
      <c r="AD1000">
        <f t="shared" si="92"/>
        <v>0</v>
      </c>
      <c r="AE1000">
        <f t="shared" si="93"/>
        <v>0</v>
      </c>
      <c r="AF1000">
        <f t="shared" si="94"/>
        <v>0</v>
      </c>
    </row>
    <row r="1001" spans="3:32" hidden="1" outlineLevel="1">
      <c r="C1001" s="13" t="s">
        <v>37</v>
      </c>
      <c r="D1001" s="49">
        <f t="shared" si="90"/>
        <v>991</v>
      </c>
      <c r="E1001" s="42"/>
      <c r="F1001" s="63"/>
      <c r="G1001" s="51"/>
      <c r="H1001" s="51"/>
      <c r="I1001" s="58">
        <v>0</v>
      </c>
      <c r="J1001" s="69">
        <v>0.1</v>
      </c>
      <c r="K1001" s="58"/>
      <c r="L1001" s="70">
        <f t="shared" si="91"/>
        <v>0</v>
      </c>
      <c r="M1001" s="51"/>
      <c r="N1001" s="51"/>
      <c r="O1001" s="7"/>
      <c r="P1001" s="101">
        <f t="shared" si="95"/>
        <v>991</v>
      </c>
      <c r="Q1001" s="119" cm="1">
        <f t="array" aca="1" ref="Q1001" ca="1">IF($J1001=INDIRECT(ADDRESS(ROW(),MATCH("税率",$8:$8,0),2)),$L1001-INDIRECT(ADDRESS(ROW(),MATCH("計算後税抜対象外",$8:$8,0),2))-INDIRECT(ADDRESS(ROW(),MATCH("税抜き対象外",$8:$8,0),2))-INDIRECT(ADDRESS(ROW(),MATCH("税抜確認額",$8:$8,0),2)),ROUNDDOWN(($I1001-$K1001)/(1+INDIRECT(ADDRESS(ROW(),MATCH("税率",$8:$8,0),2))),0)-INDIRECT(ADDRESS(ROW(),MATCH("計算後税抜対象外",$8:$8,0),2))-INDIRECT(ADDRESS(ROW(),MATCH("税抜き対象外",$8:$8,0),2))-INDIRECT(ADDRESS(ROW(),MATCH("税抜確認額",$8:$8,0),)))</f>
        <v>0</v>
      </c>
      <c r="R1001" s="120">
        <v>0.1</v>
      </c>
      <c r="S1001" s="125"/>
      <c r="T1001" s="125"/>
      <c r="U1001" s="125"/>
      <c r="V1001" s="122"/>
      <c r="W1001" s="124">
        <f ca="1"/>
        <v>0</v>
      </c>
      <c r="X1001" s="124">
        <f ca="1"/>
        <v>0</v>
      </c>
      <c r="Y1001" s="124">
        <f ca="1"/>
        <v>0</v>
      </c>
      <c r="AD1001">
        <f t="shared" si="92"/>
        <v>0</v>
      </c>
      <c r="AE1001">
        <f t="shared" si="93"/>
        <v>0</v>
      </c>
      <c r="AF1001">
        <f t="shared" si="94"/>
        <v>0</v>
      </c>
    </row>
    <row r="1002" spans="3:32" hidden="1" outlineLevel="1">
      <c r="C1002" s="13" t="s">
        <v>37</v>
      </c>
      <c r="D1002" s="49">
        <f t="shared" si="90"/>
        <v>992</v>
      </c>
      <c r="E1002" s="42"/>
      <c r="F1002" s="63"/>
      <c r="G1002" s="51"/>
      <c r="H1002" s="51"/>
      <c r="I1002" s="58">
        <v>0</v>
      </c>
      <c r="J1002" s="69">
        <v>0.1</v>
      </c>
      <c r="K1002" s="58"/>
      <c r="L1002" s="70">
        <f t="shared" si="91"/>
        <v>0</v>
      </c>
      <c r="M1002" s="51"/>
      <c r="N1002" s="51"/>
      <c r="O1002" s="7"/>
      <c r="P1002" s="101">
        <f t="shared" si="95"/>
        <v>992</v>
      </c>
      <c r="Q1002" s="119" cm="1">
        <f t="array" aca="1" ref="Q1002" ca="1">IF($J1002=INDIRECT(ADDRESS(ROW(),MATCH("税率",$8:$8,0),2)),$L1002-INDIRECT(ADDRESS(ROW(),MATCH("計算後税抜対象外",$8:$8,0),2))-INDIRECT(ADDRESS(ROW(),MATCH("税抜き対象外",$8:$8,0),2))-INDIRECT(ADDRESS(ROW(),MATCH("税抜確認額",$8:$8,0),2)),ROUNDDOWN(($I1002-$K1002)/(1+INDIRECT(ADDRESS(ROW(),MATCH("税率",$8:$8,0),2))),0)-INDIRECT(ADDRESS(ROW(),MATCH("計算後税抜対象外",$8:$8,0),2))-INDIRECT(ADDRESS(ROW(),MATCH("税抜き対象外",$8:$8,0),2))-INDIRECT(ADDRESS(ROW(),MATCH("税抜確認額",$8:$8,0),)))</f>
        <v>0</v>
      </c>
      <c r="R1002" s="120">
        <v>0.1</v>
      </c>
      <c r="S1002" s="125"/>
      <c r="T1002" s="125"/>
      <c r="U1002" s="125"/>
      <c r="V1002" s="122"/>
      <c r="W1002" s="124">
        <f ca="1"/>
        <v>0</v>
      </c>
      <c r="X1002" s="124">
        <f ca="1"/>
        <v>0</v>
      </c>
      <c r="Y1002" s="124">
        <f ca="1"/>
        <v>0</v>
      </c>
      <c r="AD1002">
        <f t="shared" si="92"/>
        <v>0</v>
      </c>
      <c r="AE1002">
        <f t="shared" si="93"/>
        <v>0</v>
      </c>
      <c r="AF1002">
        <f t="shared" si="94"/>
        <v>0</v>
      </c>
    </row>
    <row r="1003" spans="3:32" hidden="1" outlineLevel="1">
      <c r="C1003" s="13" t="s">
        <v>37</v>
      </c>
      <c r="D1003" s="49">
        <f t="shared" si="90"/>
        <v>993</v>
      </c>
      <c r="E1003" s="42"/>
      <c r="F1003" s="63"/>
      <c r="G1003" s="51"/>
      <c r="H1003" s="51"/>
      <c r="I1003" s="58">
        <v>0</v>
      </c>
      <c r="J1003" s="69">
        <v>0.1</v>
      </c>
      <c r="K1003" s="58"/>
      <c r="L1003" s="70">
        <f t="shared" si="91"/>
        <v>0</v>
      </c>
      <c r="M1003" s="51"/>
      <c r="N1003" s="51"/>
      <c r="O1003" s="7"/>
      <c r="P1003" s="101">
        <f t="shared" si="95"/>
        <v>993</v>
      </c>
      <c r="Q1003" s="119" cm="1">
        <f t="array" aca="1" ref="Q1003" ca="1">IF($J1003=INDIRECT(ADDRESS(ROW(),MATCH("税率",$8:$8,0),2)),$L1003-INDIRECT(ADDRESS(ROW(),MATCH("計算後税抜対象外",$8:$8,0),2))-INDIRECT(ADDRESS(ROW(),MATCH("税抜き対象外",$8:$8,0),2))-INDIRECT(ADDRESS(ROW(),MATCH("税抜確認額",$8:$8,0),2)),ROUNDDOWN(($I1003-$K1003)/(1+INDIRECT(ADDRESS(ROW(),MATCH("税率",$8:$8,0),2))),0)-INDIRECT(ADDRESS(ROW(),MATCH("計算後税抜対象外",$8:$8,0),2))-INDIRECT(ADDRESS(ROW(),MATCH("税抜き対象外",$8:$8,0),2))-INDIRECT(ADDRESS(ROW(),MATCH("税抜確認額",$8:$8,0),)))</f>
        <v>0</v>
      </c>
      <c r="R1003" s="120">
        <v>0.1</v>
      </c>
      <c r="S1003" s="125"/>
      <c r="T1003" s="125"/>
      <c r="U1003" s="125"/>
      <c r="V1003" s="122"/>
      <c r="W1003" s="124">
        <f ca="1"/>
        <v>0</v>
      </c>
      <c r="X1003" s="124">
        <f ca="1"/>
        <v>0</v>
      </c>
      <c r="Y1003" s="124">
        <f ca="1"/>
        <v>0</v>
      </c>
      <c r="AD1003">
        <f t="shared" si="92"/>
        <v>0</v>
      </c>
      <c r="AE1003">
        <f t="shared" si="93"/>
        <v>0</v>
      </c>
      <c r="AF1003">
        <f t="shared" si="94"/>
        <v>0</v>
      </c>
    </row>
    <row r="1004" spans="3:32" hidden="1" outlineLevel="1">
      <c r="C1004" s="13" t="s">
        <v>37</v>
      </c>
      <c r="D1004" s="49">
        <f t="shared" si="90"/>
        <v>994</v>
      </c>
      <c r="E1004" s="42"/>
      <c r="F1004" s="63"/>
      <c r="G1004" s="51"/>
      <c r="H1004" s="51"/>
      <c r="I1004" s="58">
        <v>0</v>
      </c>
      <c r="J1004" s="69">
        <v>0.1</v>
      </c>
      <c r="K1004" s="58"/>
      <c r="L1004" s="70">
        <f t="shared" si="91"/>
        <v>0</v>
      </c>
      <c r="M1004" s="51"/>
      <c r="N1004" s="51"/>
      <c r="O1004" s="7"/>
      <c r="P1004" s="101">
        <f t="shared" si="95"/>
        <v>994</v>
      </c>
      <c r="Q1004" s="119" cm="1">
        <f t="array" aca="1" ref="Q1004" ca="1">IF($J1004=INDIRECT(ADDRESS(ROW(),MATCH("税率",$8:$8,0),2)),$L1004-INDIRECT(ADDRESS(ROW(),MATCH("計算後税抜対象外",$8:$8,0),2))-INDIRECT(ADDRESS(ROW(),MATCH("税抜き対象外",$8:$8,0),2))-INDIRECT(ADDRESS(ROW(),MATCH("税抜確認額",$8:$8,0),2)),ROUNDDOWN(($I1004-$K1004)/(1+INDIRECT(ADDRESS(ROW(),MATCH("税率",$8:$8,0),2))),0)-INDIRECT(ADDRESS(ROW(),MATCH("計算後税抜対象外",$8:$8,0),2))-INDIRECT(ADDRESS(ROW(),MATCH("税抜き対象外",$8:$8,0),2))-INDIRECT(ADDRESS(ROW(),MATCH("税抜確認額",$8:$8,0),)))</f>
        <v>0</v>
      </c>
      <c r="R1004" s="120">
        <v>0.1</v>
      </c>
      <c r="S1004" s="125"/>
      <c r="T1004" s="125"/>
      <c r="U1004" s="125"/>
      <c r="V1004" s="122"/>
      <c r="W1004" s="124">
        <f ca="1"/>
        <v>0</v>
      </c>
      <c r="X1004" s="124">
        <f ca="1"/>
        <v>0</v>
      </c>
      <c r="Y1004" s="124">
        <f ca="1"/>
        <v>0</v>
      </c>
      <c r="AD1004">
        <f t="shared" si="92"/>
        <v>0</v>
      </c>
      <c r="AE1004">
        <f t="shared" si="93"/>
        <v>0</v>
      </c>
      <c r="AF1004">
        <f t="shared" si="94"/>
        <v>0</v>
      </c>
    </row>
    <row r="1005" spans="3:32" hidden="1" outlineLevel="1">
      <c r="C1005" s="13" t="s">
        <v>37</v>
      </c>
      <c r="D1005" s="49">
        <f t="shared" si="90"/>
        <v>995</v>
      </c>
      <c r="E1005" s="42"/>
      <c r="F1005" s="63"/>
      <c r="G1005" s="51"/>
      <c r="H1005" s="51"/>
      <c r="I1005" s="58">
        <v>0</v>
      </c>
      <c r="J1005" s="69">
        <v>0.1</v>
      </c>
      <c r="K1005" s="58"/>
      <c r="L1005" s="70">
        <f t="shared" si="91"/>
        <v>0</v>
      </c>
      <c r="M1005" s="51"/>
      <c r="N1005" s="51"/>
      <c r="O1005" s="7"/>
      <c r="P1005" s="101">
        <f t="shared" si="95"/>
        <v>995</v>
      </c>
      <c r="Q1005" s="119" cm="1">
        <f t="array" aca="1" ref="Q1005" ca="1">IF($J1005=INDIRECT(ADDRESS(ROW(),MATCH("税率",$8:$8,0),2)),$L1005-INDIRECT(ADDRESS(ROW(),MATCH("計算後税抜対象外",$8:$8,0),2))-INDIRECT(ADDRESS(ROW(),MATCH("税抜き対象外",$8:$8,0),2))-INDIRECT(ADDRESS(ROW(),MATCH("税抜確認額",$8:$8,0),2)),ROUNDDOWN(($I1005-$K1005)/(1+INDIRECT(ADDRESS(ROW(),MATCH("税率",$8:$8,0),2))),0)-INDIRECT(ADDRESS(ROW(),MATCH("計算後税抜対象外",$8:$8,0),2))-INDIRECT(ADDRESS(ROW(),MATCH("税抜き対象外",$8:$8,0),2))-INDIRECT(ADDRESS(ROW(),MATCH("税抜確認額",$8:$8,0),)))</f>
        <v>0</v>
      </c>
      <c r="R1005" s="120">
        <v>0.1</v>
      </c>
      <c r="S1005" s="125"/>
      <c r="T1005" s="125"/>
      <c r="U1005" s="125"/>
      <c r="V1005" s="122"/>
      <c r="W1005" s="124">
        <f ca="1"/>
        <v>0</v>
      </c>
      <c r="X1005" s="124">
        <f ca="1"/>
        <v>0</v>
      </c>
      <c r="Y1005" s="124">
        <f ca="1"/>
        <v>0</v>
      </c>
      <c r="AD1005">
        <f t="shared" si="92"/>
        <v>0</v>
      </c>
      <c r="AE1005">
        <f t="shared" si="93"/>
        <v>0</v>
      </c>
      <c r="AF1005">
        <f t="shared" si="94"/>
        <v>0</v>
      </c>
    </row>
    <row r="1006" spans="3:32" hidden="1" outlineLevel="1">
      <c r="C1006" s="13" t="s">
        <v>37</v>
      </c>
      <c r="D1006" s="49">
        <f t="shared" si="90"/>
        <v>996</v>
      </c>
      <c r="E1006" s="42"/>
      <c r="F1006" s="63"/>
      <c r="G1006" s="51"/>
      <c r="H1006" s="51"/>
      <c r="I1006" s="58">
        <v>0</v>
      </c>
      <c r="J1006" s="69">
        <v>0.1</v>
      </c>
      <c r="K1006" s="58"/>
      <c r="L1006" s="70">
        <f t="shared" si="91"/>
        <v>0</v>
      </c>
      <c r="M1006" s="51"/>
      <c r="N1006" s="51"/>
      <c r="O1006" s="7"/>
      <c r="P1006" s="101">
        <f t="shared" si="95"/>
        <v>996</v>
      </c>
      <c r="Q1006" s="119" cm="1">
        <f t="array" aca="1" ref="Q1006" ca="1">IF($J1006=INDIRECT(ADDRESS(ROW(),MATCH("税率",$8:$8,0),2)),$L1006-INDIRECT(ADDRESS(ROW(),MATCH("計算後税抜対象外",$8:$8,0),2))-INDIRECT(ADDRESS(ROW(),MATCH("税抜き対象外",$8:$8,0),2))-INDIRECT(ADDRESS(ROW(),MATCH("税抜確認額",$8:$8,0),2)),ROUNDDOWN(($I1006-$K1006)/(1+INDIRECT(ADDRESS(ROW(),MATCH("税率",$8:$8,0),2))),0)-INDIRECT(ADDRESS(ROW(),MATCH("計算後税抜対象外",$8:$8,0),2))-INDIRECT(ADDRESS(ROW(),MATCH("税抜き対象外",$8:$8,0),2))-INDIRECT(ADDRESS(ROW(),MATCH("税抜確認額",$8:$8,0),)))</f>
        <v>0</v>
      </c>
      <c r="R1006" s="120">
        <v>0.1</v>
      </c>
      <c r="S1006" s="125"/>
      <c r="T1006" s="125"/>
      <c r="U1006" s="125"/>
      <c r="V1006" s="122"/>
      <c r="W1006" s="124">
        <f ca="1"/>
        <v>0</v>
      </c>
      <c r="X1006" s="124">
        <f ca="1"/>
        <v>0</v>
      </c>
      <c r="Y1006" s="124">
        <f ca="1"/>
        <v>0</v>
      </c>
      <c r="AD1006">
        <f t="shared" si="92"/>
        <v>0</v>
      </c>
      <c r="AE1006">
        <f t="shared" si="93"/>
        <v>0</v>
      </c>
      <c r="AF1006">
        <f t="shared" si="94"/>
        <v>0</v>
      </c>
    </row>
    <row r="1007" spans="3:32" hidden="1" outlineLevel="1">
      <c r="C1007" s="13" t="s">
        <v>37</v>
      </c>
      <c r="D1007" s="49">
        <f t="shared" si="90"/>
        <v>997</v>
      </c>
      <c r="E1007" s="42"/>
      <c r="F1007" s="63"/>
      <c r="G1007" s="51"/>
      <c r="H1007" s="51"/>
      <c r="I1007" s="58">
        <v>0</v>
      </c>
      <c r="J1007" s="69">
        <v>0.1</v>
      </c>
      <c r="K1007" s="58"/>
      <c r="L1007" s="70">
        <f t="shared" si="91"/>
        <v>0</v>
      </c>
      <c r="M1007" s="51"/>
      <c r="N1007" s="51"/>
      <c r="O1007" s="7"/>
      <c r="P1007" s="101">
        <f t="shared" si="95"/>
        <v>997</v>
      </c>
      <c r="Q1007" s="119" cm="1">
        <f t="array" aca="1" ref="Q1007" ca="1">IF($J1007=INDIRECT(ADDRESS(ROW(),MATCH("税率",$8:$8,0),2)),$L1007-INDIRECT(ADDRESS(ROW(),MATCH("計算後税抜対象外",$8:$8,0),2))-INDIRECT(ADDRESS(ROW(),MATCH("税抜き対象外",$8:$8,0),2))-INDIRECT(ADDRESS(ROW(),MATCH("税抜確認額",$8:$8,0),2)),ROUNDDOWN(($I1007-$K1007)/(1+INDIRECT(ADDRESS(ROW(),MATCH("税率",$8:$8,0),2))),0)-INDIRECT(ADDRESS(ROW(),MATCH("計算後税抜対象外",$8:$8,0),2))-INDIRECT(ADDRESS(ROW(),MATCH("税抜き対象外",$8:$8,0),2))-INDIRECT(ADDRESS(ROW(),MATCH("税抜確認額",$8:$8,0),)))</f>
        <v>0</v>
      </c>
      <c r="R1007" s="120">
        <v>0.1</v>
      </c>
      <c r="S1007" s="125"/>
      <c r="T1007" s="125"/>
      <c r="U1007" s="125"/>
      <c r="V1007" s="122"/>
      <c r="W1007" s="124">
        <f ca="1"/>
        <v>0</v>
      </c>
      <c r="X1007" s="124">
        <f ca="1"/>
        <v>0</v>
      </c>
      <c r="Y1007" s="124">
        <f ca="1"/>
        <v>0</v>
      </c>
      <c r="AD1007">
        <f t="shared" si="92"/>
        <v>0</v>
      </c>
      <c r="AE1007">
        <f t="shared" si="93"/>
        <v>0</v>
      </c>
      <c r="AF1007">
        <f t="shared" si="94"/>
        <v>0</v>
      </c>
    </row>
    <row r="1008" spans="3:32" hidden="1" outlineLevel="1">
      <c r="C1008" s="13" t="s">
        <v>37</v>
      </c>
      <c r="D1008" s="49">
        <f t="shared" si="90"/>
        <v>998</v>
      </c>
      <c r="E1008" s="42"/>
      <c r="F1008" s="63"/>
      <c r="G1008" s="51"/>
      <c r="H1008" s="51"/>
      <c r="I1008" s="58">
        <v>0</v>
      </c>
      <c r="J1008" s="69">
        <v>0.1</v>
      </c>
      <c r="K1008" s="58"/>
      <c r="L1008" s="70">
        <f t="shared" si="91"/>
        <v>0</v>
      </c>
      <c r="M1008" s="51"/>
      <c r="N1008" s="51"/>
      <c r="O1008" s="7"/>
      <c r="P1008" s="101">
        <f t="shared" si="95"/>
        <v>998</v>
      </c>
      <c r="Q1008" s="119" cm="1">
        <f t="array" aca="1" ref="Q1008" ca="1">IF($J1008=INDIRECT(ADDRESS(ROW(),MATCH("税率",$8:$8,0),2)),$L1008-INDIRECT(ADDRESS(ROW(),MATCH("計算後税抜対象外",$8:$8,0),2))-INDIRECT(ADDRESS(ROW(),MATCH("税抜き対象外",$8:$8,0),2))-INDIRECT(ADDRESS(ROW(),MATCH("税抜確認額",$8:$8,0),2)),ROUNDDOWN(($I1008-$K1008)/(1+INDIRECT(ADDRESS(ROW(),MATCH("税率",$8:$8,0),2))),0)-INDIRECT(ADDRESS(ROW(),MATCH("計算後税抜対象外",$8:$8,0),2))-INDIRECT(ADDRESS(ROW(),MATCH("税抜き対象外",$8:$8,0),2))-INDIRECT(ADDRESS(ROW(),MATCH("税抜確認額",$8:$8,0),)))</f>
        <v>0</v>
      </c>
      <c r="R1008" s="120">
        <v>0.1</v>
      </c>
      <c r="S1008" s="125"/>
      <c r="T1008" s="125"/>
      <c r="U1008" s="125"/>
      <c r="V1008" s="122"/>
      <c r="W1008" s="124">
        <f ca="1"/>
        <v>0</v>
      </c>
      <c r="X1008" s="124">
        <f ca="1"/>
        <v>0</v>
      </c>
      <c r="Y1008" s="124">
        <f ca="1"/>
        <v>0</v>
      </c>
      <c r="AD1008">
        <f t="shared" si="92"/>
        <v>0</v>
      </c>
      <c r="AE1008">
        <f t="shared" si="93"/>
        <v>0</v>
      </c>
      <c r="AF1008">
        <f t="shared" si="94"/>
        <v>0</v>
      </c>
    </row>
    <row r="1009" spans="3:32" hidden="1" outlineLevel="1">
      <c r="C1009" s="13" t="s">
        <v>37</v>
      </c>
      <c r="D1009" s="49">
        <f t="shared" si="90"/>
        <v>999</v>
      </c>
      <c r="E1009" s="42"/>
      <c r="F1009" s="63"/>
      <c r="G1009" s="51"/>
      <c r="H1009" s="51"/>
      <c r="I1009" s="58">
        <v>0</v>
      </c>
      <c r="J1009" s="69">
        <v>0.1</v>
      </c>
      <c r="K1009" s="58"/>
      <c r="L1009" s="70">
        <f t="shared" si="91"/>
        <v>0</v>
      </c>
      <c r="M1009" s="51"/>
      <c r="N1009" s="51"/>
      <c r="O1009" s="7"/>
      <c r="P1009" s="101">
        <f t="shared" si="95"/>
        <v>999</v>
      </c>
      <c r="Q1009" s="119" cm="1">
        <f t="array" aca="1" ref="Q1009" ca="1">IF($J1009=INDIRECT(ADDRESS(ROW(),MATCH("税率",$8:$8,0),2)),$L1009-INDIRECT(ADDRESS(ROW(),MATCH("計算後税抜対象外",$8:$8,0),2))-INDIRECT(ADDRESS(ROW(),MATCH("税抜き対象外",$8:$8,0),2))-INDIRECT(ADDRESS(ROW(),MATCH("税抜確認額",$8:$8,0),2)),ROUNDDOWN(($I1009-$K1009)/(1+INDIRECT(ADDRESS(ROW(),MATCH("税率",$8:$8,0),2))),0)-INDIRECT(ADDRESS(ROW(),MATCH("計算後税抜対象外",$8:$8,0),2))-INDIRECT(ADDRESS(ROW(),MATCH("税抜き対象外",$8:$8,0),2))-INDIRECT(ADDRESS(ROW(),MATCH("税抜確認額",$8:$8,0),)))</f>
        <v>0</v>
      </c>
      <c r="R1009" s="120">
        <v>0.1</v>
      </c>
      <c r="S1009" s="125"/>
      <c r="T1009" s="125"/>
      <c r="U1009" s="125"/>
      <c r="V1009" s="122"/>
      <c r="W1009" s="124">
        <f ca="1"/>
        <v>0</v>
      </c>
      <c r="X1009" s="124">
        <f ca="1"/>
        <v>0</v>
      </c>
      <c r="Y1009" s="124">
        <f ca="1"/>
        <v>0</v>
      </c>
      <c r="AD1009">
        <f t="shared" si="92"/>
        <v>0</v>
      </c>
      <c r="AE1009">
        <f t="shared" si="93"/>
        <v>0</v>
      </c>
      <c r="AF1009">
        <f t="shared" si="94"/>
        <v>0</v>
      </c>
    </row>
    <row r="1010" spans="3:32" hidden="1" outlineLevel="1">
      <c r="C1010" s="13" t="s">
        <v>37</v>
      </c>
      <c r="D1010" s="49">
        <f t="shared" si="90"/>
        <v>1000</v>
      </c>
      <c r="E1010" s="42"/>
      <c r="F1010" s="63"/>
      <c r="G1010" s="51"/>
      <c r="H1010" s="51"/>
      <c r="I1010" s="58">
        <v>0</v>
      </c>
      <c r="J1010" s="69">
        <v>0.1</v>
      </c>
      <c r="K1010" s="58"/>
      <c r="L1010" s="70">
        <f t="shared" si="91"/>
        <v>0</v>
      </c>
      <c r="M1010" s="51"/>
      <c r="N1010" s="51"/>
      <c r="O1010" s="7"/>
      <c r="P1010" s="101">
        <f t="shared" si="95"/>
        <v>1000</v>
      </c>
      <c r="Q1010" s="119" cm="1">
        <f t="array" aca="1" ref="Q1010" ca="1">IF($J1010=INDIRECT(ADDRESS(ROW(),MATCH("税率",$8:$8,0),2)),$L1010-INDIRECT(ADDRESS(ROW(),MATCH("計算後税抜対象外",$8:$8,0),2))-INDIRECT(ADDRESS(ROW(),MATCH("税抜き対象外",$8:$8,0),2))-INDIRECT(ADDRESS(ROW(),MATCH("税抜確認額",$8:$8,0),2)),ROUNDDOWN(($I1010-$K1010)/(1+INDIRECT(ADDRESS(ROW(),MATCH("税率",$8:$8,0),2))),0)-INDIRECT(ADDRESS(ROW(),MATCH("計算後税抜対象外",$8:$8,0),2))-INDIRECT(ADDRESS(ROW(),MATCH("税抜き対象外",$8:$8,0),2))-INDIRECT(ADDRESS(ROW(),MATCH("税抜確認額",$8:$8,0),)))</f>
        <v>0</v>
      </c>
      <c r="R1010" s="120">
        <v>0.1</v>
      </c>
      <c r="S1010" s="125"/>
      <c r="T1010" s="125"/>
      <c r="U1010" s="125"/>
      <c r="V1010" s="122"/>
      <c r="W1010" s="124">
        <f ca="1"/>
        <v>0</v>
      </c>
      <c r="X1010" s="124">
        <f ca="1"/>
        <v>0</v>
      </c>
      <c r="Y1010" s="124">
        <f ca="1"/>
        <v>0</v>
      </c>
      <c r="AD1010">
        <f t="shared" si="92"/>
        <v>0</v>
      </c>
      <c r="AE1010">
        <f t="shared" si="93"/>
        <v>0</v>
      </c>
      <c r="AF1010">
        <f t="shared" si="94"/>
        <v>0</v>
      </c>
    </row>
    <row r="1011" spans="3:32" ht="18.75" customHeight="1" collapsed="1" thickBot="1">
      <c r="C1011" s="27"/>
      <c r="D1011" s="38" t="s">
        <v>41</v>
      </c>
      <c r="E1011" s="40"/>
      <c r="F1011" s="62"/>
      <c r="G1011" s="44"/>
      <c r="H1011" s="44"/>
      <c r="I1011" s="44"/>
      <c r="J1011" s="44"/>
      <c r="K1011" s="44"/>
      <c r="L1011" s="44"/>
      <c r="M1011" s="44"/>
      <c r="N1011" s="44"/>
      <c r="O1011" s="28"/>
      <c r="P1011" s="101" t="str">
        <f t="shared" si="95"/>
        <v>←行追加（500行）</v>
      </c>
      <c r="Q1011" s="119" cm="1">
        <f t="array" aca="1" ref="Q1011" ca="1">IF($J1011=INDIRECT(ADDRESS(ROW(),MATCH("税率",$8:$8,0),2)),$L1011-INDIRECT(ADDRESS(ROW(),MATCH("計算後税抜対象外",$8:$8,0),2))-INDIRECT(ADDRESS(ROW(),MATCH("税抜き対象外",$8:$8,0),2))-INDIRECT(ADDRESS(ROW(),MATCH("税抜確認額",$8:$8,0),2)),ROUNDDOWN(($I1011-$K1011)/(1+INDIRECT(ADDRESS(ROW(),MATCH("税率",$8:$8,0),2))),0)-INDIRECT(ADDRESS(ROW(),MATCH("計算後税抜対象外",$8:$8,0),2))-INDIRECT(ADDRESS(ROW(),MATCH("税抜き対象外",$8:$8,0),2))-INDIRECT(ADDRESS(ROW(),MATCH("税抜確認額",$8:$8,0),)))</f>
        <v>0</v>
      </c>
      <c r="R1011" s="120"/>
      <c r="S1011" s="125"/>
      <c r="T1011" s="125"/>
      <c r="U1011" s="125"/>
      <c r="V1011" s="122"/>
      <c r="W1011" s="124">
        <f ca="1"/>
        <v>0</v>
      </c>
      <c r="X1011" s="124">
        <f ca="1"/>
        <v>0</v>
      </c>
      <c r="Y1011" s="124">
        <f ca="1"/>
        <v>0</v>
      </c>
      <c r="AD1011">
        <f t="shared" si="92"/>
        <v>0</v>
      </c>
      <c r="AE1011">
        <f t="shared" si="93"/>
        <v>0</v>
      </c>
      <c r="AF1011">
        <f t="shared" si="94"/>
        <v>0</v>
      </c>
    </row>
    <row r="1012" spans="3:32" ht="16.5" thickBot="1">
      <c r="C1012" s="6"/>
      <c r="J1012" s="67"/>
      <c r="K1012" s="78" t="s">
        <v>42</v>
      </c>
      <c r="L1012" s="59">
        <f>SUM(L9:L1010)</f>
        <v>0</v>
      </c>
      <c r="M1012" s="67"/>
      <c r="N1012" s="46"/>
      <c r="O1012" s="7"/>
      <c r="Q1012" s="99"/>
      <c r="S1012" s="99"/>
      <c r="T1012" s="99"/>
      <c r="U1012" s="99"/>
      <c r="V1012" s="127"/>
    </row>
    <row r="1013" spans="3:32" ht="12.6" customHeight="1" thickBot="1">
      <c r="C1013" s="8"/>
      <c r="D1013" s="50"/>
      <c r="E1013" s="43"/>
      <c r="F1013" s="50"/>
      <c r="G1013" s="50"/>
      <c r="H1013" s="50"/>
      <c r="I1013" s="50"/>
      <c r="J1013" s="50"/>
      <c r="K1013" s="50"/>
      <c r="L1013" s="50"/>
      <c r="M1013" s="50"/>
      <c r="N1013" s="50"/>
      <c r="O1013" s="10"/>
      <c r="Q1013" s="99"/>
      <c r="S1013" s="99"/>
      <c r="T1013" s="99"/>
      <c r="U1013" s="99"/>
      <c r="V1013" s="127"/>
    </row>
    <row r="1014" spans="3:32" ht="16.5" thickBot="1">
      <c r="N1014" s="46"/>
      <c r="Q1014" s="99"/>
      <c r="S1014" s="99"/>
      <c r="T1014" s="99"/>
      <c r="U1014" s="99"/>
      <c r="V1014" s="127"/>
    </row>
    <row r="1015" spans="3:32" ht="12.6" customHeight="1">
      <c r="C1015" s="3"/>
      <c r="D1015" s="47"/>
      <c r="E1015" s="41"/>
      <c r="F1015" s="47"/>
      <c r="G1015" s="47"/>
      <c r="H1015" s="47"/>
      <c r="I1015" s="47"/>
      <c r="J1015" s="47"/>
      <c r="K1015" s="47"/>
      <c r="L1015" s="47"/>
      <c r="M1015" s="47"/>
      <c r="N1015" s="47"/>
      <c r="O1015" s="5"/>
      <c r="Q1015" s="99"/>
      <c r="S1015" s="99"/>
      <c r="T1015" s="99"/>
      <c r="U1015" s="99"/>
      <c r="V1015" s="127"/>
    </row>
    <row r="1016" spans="3:32" ht="32.25" thickBot="1">
      <c r="C1016" s="6"/>
      <c r="D1016" s="48" t="s">
        <v>11</v>
      </c>
      <c r="E1016" s="11" t="s">
        <v>12</v>
      </c>
      <c r="F1016" s="48" t="s">
        <v>13</v>
      </c>
      <c r="G1016" s="48" t="s">
        <v>14</v>
      </c>
      <c r="H1016" s="48" t="s">
        <v>15</v>
      </c>
      <c r="I1016" s="60" t="s">
        <v>16</v>
      </c>
      <c r="J1016" s="60" t="s">
        <v>17</v>
      </c>
      <c r="K1016" s="60" t="s">
        <v>18</v>
      </c>
      <c r="L1016" s="60" t="s">
        <v>43</v>
      </c>
      <c r="M1016" s="60" t="s">
        <v>20</v>
      </c>
      <c r="N1016" s="11" t="s">
        <v>21</v>
      </c>
      <c r="O1016" s="66"/>
      <c r="Q1016" s="99"/>
      <c r="S1016" s="99"/>
      <c r="T1016" s="99"/>
      <c r="U1016" s="99"/>
      <c r="V1016" s="127"/>
    </row>
    <row r="1017" spans="3:32">
      <c r="C1017" s="14" t="s">
        <v>44</v>
      </c>
      <c r="D1017" s="47"/>
      <c r="E1017" s="41"/>
      <c r="F1017" s="47"/>
      <c r="G1017" s="47"/>
      <c r="H1017" s="47"/>
      <c r="I1017" s="47"/>
      <c r="J1017" s="47"/>
      <c r="K1017" s="47"/>
      <c r="L1017" s="47"/>
      <c r="M1017" s="47"/>
      <c r="N1017" s="47"/>
      <c r="O1017" s="7"/>
      <c r="Q1017" s="99"/>
      <c r="S1017" s="99"/>
      <c r="T1017" s="99"/>
      <c r="U1017" s="99"/>
      <c r="V1017" s="127"/>
      <c r="AD1017" t="s">
        <v>23</v>
      </c>
      <c r="AE1017" t="s">
        <v>25</v>
      </c>
    </row>
    <row r="1018" spans="3:32">
      <c r="C1018" s="12" t="s">
        <v>45</v>
      </c>
      <c r="D1018" s="49">
        <v>1</v>
      </c>
      <c r="E1018" s="42"/>
      <c r="F1018" s="44"/>
      <c r="G1018" s="51"/>
      <c r="H1018" s="51"/>
      <c r="I1018" s="58">
        <v>0</v>
      </c>
      <c r="J1018" s="72"/>
      <c r="K1018" s="71"/>
      <c r="L1018" s="73"/>
      <c r="M1018" s="73"/>
      <c r="N1018" s="51"/>
      <c r="O1018" s="7"/>
      <c r="Q1018" s="99"/>
      <c r="S1018" s="99"/>
      <c r="T1018" s="99"/>
      <c r="U1018" s="99"/>
      <c r="V1018" s="127"/>
      <c r="AD1018">
        <f t="shared" ref="AD1018:AD1080" si="96">IF(I1018&gt;0,IF(E1018&lt;&gt;"",0,1),0)</f>
        <v>0</v>
      </c>
      <c r="AE1018">
        <f t="shared" ref="AE1018:AE1080" si="97">IF(E1018&lt;&gt;"",IF(I1018=0,1,0),0)</f>
        <v>0</v>
      </c>
    </row>
    <row r="1019" spans="3:32">
      <c r="C1019" s="12" t="s">
        <v>45</v>
      </c>
      <c r="D1019" s="49">
        <f>D1018+1</f>
        <v>2</v>
      </c>
      <c r="E1019" s="42"/>
      <c r="F1019" s="44"/>
      <c r="G1019" s="51"/>
      <c r="H1019" s="51"/>
      <c r="I1019" s="58">
        <v>0</v>
      </c>
      <c r="J1019" s="72"/>
      <c r="K1019" s="71"/>
      <c r="L1019" s="73"/>
      <c r="M1019" s="73"/>
      <c r="N1019" s="51"/>
      <c r="O1019" s="7"/>
      <c r="Q1019" s="99"/>
      <c r="S1019" s="99"/>
      <c r="T1019" s="99"/>
      <c r="U1019" s="99"/>
      <c r="V1019" s="127"/>
      <c r="AD1019">
        <f t="shared" si="96"/>
        <v>0</v>
      </c>
      <c r="AE1019">
        <f t="shared" si="97"/>
        <v>0</v>
      </c>
    </row>
    <row r="1020" spans="3:32">
      <c r="C1020" s="12" t="s">
        <v>45</v>
      </c>
      <c r="D1020" s="49">
        <f t="shared" ref="D1020:D1041" si="98">D1019+1</f>
        <v>3</v>
      </c>
      <c r="E1020" s="42"/>
      <c r="F1020" s="44"/>
      <c r="G1020" s="51"/>
      <c r="H1020" s="51"/>
      <c r="I1020" s="58">
        <v>0</v>
      </c>
      <c r="J1020" s="72"/>
      <c r="K1020" s="71"/>
      <c r="L1020" s="73"/>
      <c r="M1020" s="73"/>
      <c r="N1020" s="51"/>
      <c r="O1020" s="7"/>
      <c r="Q1020" s="99"/>
      <c r="S1020" s="99"/>
      <c r="T1020" s="99"/>
      <c r="U1020" s="99"/>
      <c r="V1020" s="127"/>
      <c r="AD1020">
        <f t="shared" si="96"/>
        <v>0</v>
      </c>
      <c r="AE1020">
        <f t="shared" si="97"/>
        <v>0</v>
      </c>
    </row>
    <row r="1021" spans="3:32">
      <c r="C1021" s="12" t="s">
        <v>45</v>
      </c>
      <c r="D1021" s="49">
        <f t="shared" si="98"/>
        <v>4</v>
      </c>
      <c r="E1021" s="42"/>
      <c r="F1021" s="44"/>
      <c r="G1021" s="51"/>
      <c r="H1021" s="51"/>
      <c r="I1021" s="58">
        <v>0</v>
      </c>
      <c r="J1021" s="72"/>
      <c r="K1021" s="71"/>
      <c r="L1021" s="73"/>
      <c r="M1021" s="73"/>
      <c r="N1021" s="51"/>
      <c r="O1021" s="7"/>
      <c r="Q1021" s="99"/>
      <c r="S1021" s="99"/>
      <c r="T1021" s="99"/>
      <c r="U1021" s="99"/>
      <c r="V1021" s="127"/>
      <c r="AD1021">
        <f t="shared" si="96"/>
        <v>0</v>
      </c>
      <c r="AE1021">
        <f t="shared" si="97"/>
        <v>0</v>
      </c>
    </row>
    <row r="1022" spans="3:32">
      <c r="C1022" s="12" t="s">
        <v>45</v>
      </c>
      <c r="D1022" s="49">
        <f t="shared" si="98"/>
        <v>5</v>
      </c>
      <c r="E1022" s="42"/>
      <c r="F1022" s="44"/>
      <c r="G1022" s="51"/>
      <c r="H1022" s="51"/>
      <c r="I1022" s="58">
        <v>0</v>
      </c>
      <c r="J1022" s="72"/>
      <c r="K1022" s="71"/>
      <c r="L1022" s="73"/>
      <c r="M1022" s="73"/>
      <c r="N1022" s="51"/>
      <c r="O1022" s="7"/>
      <c r="Q1022" s="99"/>
      <c r="S1022" s="99"/>
      <c r="T1022" s="99"/>
      <c r="U1022" s="99"/>
      <c r="V1022" s="127"/>
      <c r="AD1022">
        <f t="shared" si="96"/>
        <v>0</v>
      </c>
      <c r="AE1022">
        <f t="shared" si="97"/>
        <v>0</v>
      </c>
    </row>
    <row r="1023" spans="3:32">
      <c r="C1023" s="12" t="s">
        <v>45</v>
      </c>
      <c r="D1023" s="49">
        <f t="shared" si="98"/>
        <v>6</v>
      </c>
      <c r="E1023" s="42"/>
      <c r="F1023" s="44"/>
      <c r="G1023" s="51"/>
      <c r="H1023" s="51"/>
      <c r="I1023" s="58">
        <v>0</v>
      </c>
      <c r="J1023" s="72"/>
      <c r="K1023" s="71"/>
      <c r="L1023" s="73"/>
      <c r="M1023" s="73"/>
      <c r="N1023" s="51"/>
      <c r="O1023" s="7"/>
      <c r="Q1023" s="99"/>
      <c r="S1023" s="99"/>
      <c r="T1023" s="99"/>
      <c r="U1023" s="99"/>
      <c r="V1023" s="127"/>
      <c r="AD1023">
        <f t="shared" si="96"/>
        <v>0</v>
      </c>
      <c r="AE1023">
        <f t="shared" si="97"/>
        <v>0</v>
      </c>
    </row>
    <row r="1024" spans="3:32">
      <c r="C1024" s="12" t="s">
        <v>45</v>
      </c>
      <c r="D1024" s="49">
        <f t="shared" si="98"/>
        <v>7</v>
      </c>
      <c r="E1024" s="42"/>
      <c r="F1024" s="44"/>
      <c r="G1024" s="51"/>
      <c r="H1024" s="51"/>
      <c r="I1024" s="58">
        <v>0</v>
      </c>
      <c r="J1024" s="72"/>
      <c r="K1024" s="71"/>
      <c r="L1024" s="73"/>
      <c r="M1024" s="73"/>
      <c r="N1024" s="51"/>
      <c r="O1024" s="7"/>
      <c r="Q1024" s="99"/>
      <c r="S1024" s="99"/>
      <c r="T1024" s="99"/>
      <c r="U1024" s="99"/>
      <c r="V1024" s="127"/>
      <c r="AD1024">
        <f t="shared" si="96"/>
        <v>0</v>
      </c>
      <c r="AE1024">
        <f t="shared" si="97"/>
        <v>0</v>
      </c>
    </row>
    <row r="1025" spans="3:31">
      <c r="C1025" s="12" t="s">
        <v>45</v>
      </c>
      <c r="D1025" s="49">
        <f t="shared" si="98"/>
        <v>8</v>
      </c>
      <c r="E1025" s="42"/>
      <c r="F1025" s="44"/>
      <c r="G1025" s="51"/>
      <c r="H1025" s="51"/>
      <c r="I1025" s="58">
        <v>0</v>
      </c>
      <c r="J1025" s="72"/>
      <c r="K1025" s="71"/>
      <c r="L1025" s="73"/>
      <c r="M1025" s="73"/>
      <c r="N1025" s="51"/>
      <c r="O1025" s="7"/>
      <c r="Q1025" s="99"/>
      <c r="S1025" s="99"/>
      <c r="T1025" s="99"/>
      <c r="U1025" s="99"/>
      <c r="V1025" s="127"/>
      <c r="AD1025">
        <f t="shared" si="96"/>
        <v>0</v>
      </c>
      <c r="AE1025">
        <f t="shared" si="97"/>
        <v>0</v>
      </c>
    </row>
    <row r="1026" spans="3:31">
      <c r="C1026" s="12" t="s">
        <v>45</v>
      </c>
      <c r="D1026" s="49">
        <f t="shared" si="98"/>
        <v>9</v>
      </c>
      <c r="E1026" s="42"/>
      <c r="F1026" s="44"/>
      <c r="G1026" s="51"/>
      <c r="H1026" s="51"/>
      <c r="I1026" s="58">
        <v>0</v>
      </c>
      <c r="J1026" s="72"/>
      <c r="K1026" s="71"/>
      <c r="L1026" s="73"/>
      <c r="M1026" s="73"/>
      <c r="N1026" s="51"/>
      <c r="O1026" s="7"/>
      <c r="Q1026" s="99"/>
      <c r="S1026" s="99"/>
      <c r="T1026" s="99"/>
      <c r="U1026" s="99"/>
      <c r="V1026" s="127"/>
      <c r="AD1026">
        <f t="shared" si="96"/>
        <v>0</v>
      </c>
      <c r="AE1026">
        <f t="shared" si="97"/>
        <v>0</v>
      </c>
    </row>
    <row r="1027" spans="3:31">
      <c r="C1027" s="12" t="s">
        <v>45</v>
      </c>
      <c r="D1027" s="49">
        <f t="shared" si="98"/>
        <v>10</v>
      </c>
      <c r="E1027" s="42"/>
      <c r="F1027" s="44"/>
      <c r="G1027" s="51"/>
      <c r="H1027" s="51"/>
      <c r="I1027" s="58">
        <v>0</v>
      </c>
      <c r="J1027" s="72"/>
      <c r="K1027" s="71"/>
      <c r="L1027" s="73"/>
      <c r="M1027" s="73"/>
      <c r="N1027" s="51"/>
      <c r="O1027" s="7"/>
      <c r="Q1027" s="99"/>
      <c r="S1027" s="99"/>
      <c r="T1027" s="99"/>
      <c r="U1027" s="99"/>
      <c r="V1027" s="127"/>
      <c r="AD1027">
        <f t="shared" si="96"/>
        <v>0</v>
      </c>
      <c r="AE1027">
        <f t="shared" si="97"/>
        <v>0</v>
      </c>
    </row>
    <row r="1028" spans="3:31">
      <c r="C1028" s="12" t="s">
        <v>45</v>
      </c>
      <c r="D1028" s="49">
        <f t="shared" si="98"/>
        <v>11</v>
      </c>
      <c r="E1028" s="42"/>
      <c r="F1028" s="44"/>
      <c r="G1028" s="51"/>
      <c r="H1028" s="51"/>
      <c r="I1028" s="58">
        <v>0</v>
      </c>
      <c r="J1028" s="72"/>
      <c r="K1028" s="71"/>
      <c r="L1028" s="73"/>
      <c r="M1028" s="73"/>
      <c r="N1028" s="51"/>
      <c r="O1028" s="7"/>
      <c r="Q1028" s="99"/>
      <c r="S1028" s="99"/>
      <c r="T1028" s="99"/>
      <c r="U1028" s="99"/>
      <c r="V1028" s="127"/>
      <c r="AD1028">
        <f t="shared" si="96"/>
        <v>0</v>
      </c>
      <c r="AE1028">
        <f t="shared" si="97"/>
        <v>0</v>
      </c>
    </row>
    <row r="1029" spans="3:31">
      <c r="C1029" s="12" t="s">
        <v>45</v>
      </c>
      <c r="D1029" s="49">
        <f t="shared" si="98"/>
        <v>12</v>
      </c>
      <c r="E1029" s="42"/>
      <c r="F1029" s="44"/>
      <c r="G1029" s="51"/>
      <c r="H1029" s="51"/>
      <c r="I1029" s="58">
        <v>0</v>
      </c>
      <c r="J1029" s="72"/>
      <c r="K1029" s="71"/>
      <c r="L1029" s="73"/>
      <c r="M1029" s="73"/>
      <c r="N1029" s="51"/>
      <c r="O1029" s="7"/>
      <c r="Q1029" s="99"/>
      <c r="S1029" s="99"/>
      <c r="T1029" s="99"/>
      <c r="U1029" s="99"/>
      <c r="V1029" s="127"/>
      <c r="AD1029">
        <f t="shared" si="96"/>
        <v>0</v>
      </c>
      <c r="AE1029">
        <f t="shared" si="97"/>
        <v>0</v>
      </c>
    </row>
    <row r="1030" spans="3:31">
      <c r="C1030" s="12" t="s">
        <v>45</v>
      </c>
      <c r="D1030" s="49">
        <f t="shared" si="98"/>
        <v>13</v>
      </c>
      <c r="E1030" s="42"/>
      <c r="F1030" s="44"/>
      <c r="G1030" s="51"/>
      <c r="H1030" s="51"/>
      <c r="I1030" s="58">
        <v>0</v>
      </c>
      <c r="J1030" s="72"/>
      <c r="K1030" s="71"/>
      <c r="L1030" s="73"/>
      <c r="M1030" s="73"/>
      <c r="N1030" s="51"/>
      <c r="O1030" s="7"/>
      <c r="Q1030" s="99"/>
      <c r="S1030" s="99"/>
      <c r="T1030" s="99"/>
      <c r="U1030" s="99"/>
      <c r="V1030" s="127"/>
      <c r="AD1030">
        <f t="shared" si="96"/>
        <v>0</v>
      </c>
      <c r="AE1030">
        <f t="shared" si="97"/>
        <v>0</v>
      </c>
    </row>
    <row r="1031" spans="3:31">
      <c r="C1031" s="12" t="s">
        <v>45</v>
      </c>
      <c r="D1031" s="49">
        <f t="shared" si="98"/>
        <v>14</v>
      </c>
      <c r="E1031" s="42"/>
      <c r="F1031" s="44"/>
      <c r="G1031" s="51"/>
      <c r="H1031" s="51"/>
      <c r="I1031" s="58">
        <v>0</v>
      </c>
      <c r="J1031" s="72"/>
      <c r="K1031" s="71"/>
      <c r="L1031" s="73"/>
      <c r="M1031" s="73"/>
      <c r="N1031" s="51"/>
      <c r="O1031" s="7"/>
      <c r="Q1031" s="99"/>
      <c r="S1031" s="99"/>
      <c r="T1031" s="99"/>
      <c r="U1031" s="99"/>
      <c r="V1031" s="127"/>
      <c r="AD1031">
        <f t="shared" si="96"/>
        <v>0</v>
      </c>
      <c r="AE1031">
        <f t="shared" si="97"/>
        <v>0</v>
      </c>
    </row>
    <row r="1032" spans="3:31">
      <c r="C1032" s="12" t="s">
        <v>45</v>
      </c>
      <c r="D1032" s="49">
        <f t="shared" si="98"/>
        <v>15</v>
      </c>
      <c r="E1032" s="42"/>
      <c r="F1032" s="44"/>
      <c r="G1032" s="51"/>
      <c r="H1032" s="51"/>
      <c r="I1032" s="58">
        <v>0</v>
      </c>
      <c r="J1032" s="72"/>
      <c r="K1032" s="71"/>
      <c r="L1032" s="73"/>
      <c r="M1032" s="73"/>
      <c r="N1032" s="51"/>
      <c r="O1032" s="7"/>
      <c r="Q1032" s="99"/>
      <c r="S1032" s="99"/>
      <c r="T1032" s="99"/>
      <c r="U1032" s="99"/>
      <c r="V1032" s="127"/>
      <c r="AD1032">
        <f t="shared" si="96"/>
        <v>0</v>
      </c>
      <c r="AE1032">
        <f t="shared" si="97"/>
        <v>0</v>
      </c>
    </row>
    <row r="1033" spans="3:31">
      <c r="C1033" s="12" t="s">
        <v>45</v>
      </c>
      <c r="D1033" s="49">
        <f t="shared" si="98"/>
        <v>16</v>
      </c>
      <c r="E1033" s="42"/>
      <c r="F1033" s="44"/>
      <c r="G1033" s="51"/>
      <c r="H1033" s="51"/>
      <c r="I1033" s="58">
        <v>0</v>
      </c>
      <c r="J1033" s="72"/>
      <c r="K1033" s="71"/>
      <c r="L1033" s="73"/>
      <c r="M1033" s="73"/>
      <c r="N1033" s="51"/>
      <c r="O1033" s="7"/>
      <c r="Q1033" s="99"/>
      <c r="S1033" s="99"/>
      <c r="T1033" s="99"/>
      <c r="U1033" s="99"/>
      <c r="V1033" s="127"/>
      <c r="AD1033">
        <f t="shared" si="96"/>
        <v>0</v>
      </c>
      <c r="AE1033">
        <f t="shared" si="97"/>
        <v>0</v>
      </c>
    </row>
    <row r="1034" spans="3:31">
      <c r="C1034" s="12" t="s">
        <v>45</v>
      </c>
      <c r="D1034" s="49">
        <f t="shared" si="98"/>
        <v>17</v>
      </c>
      <c r="E1034" s="42"/>
      <c r="F1034" s="44"/>
      <c r="G1034" s="51"/>
      <c r="H1034" s="51"/>
      <c r="I1034" s="58">
        <v>0</v>
      </c>
      <c r="J1034" s="72"/>
      <c r="K1034" s="71"/>
      <c r="L1034" s="73"/>
      <c r="M1034" s="73"/>
      <c r="N1034" s="51"/>
      <c r="O1034" s="7"/>
      <c r="Q1034" s="99"/>
      <c r="S1034" s="99"/>
      <c r="T1034" s="99"/>
      <c r="U1034" s="99"/>
      <c r="V1034" s="127"/>
      <c r="AD1034">
        <f t="shared" si="96"/>
        <v>0</v>
      </c>
      <c r="AE1034">
        <f t="shared" si="97"/>
        <v>0</v>
      </c>
    </row>
    <row r="1035" spans="3:31">
      <c r="C1035" s="12" t="s">
        <v>45</v>
      </c>
      <c r="D1035" s="49">
        <f t="shared" si="98"/>
        <v>18</v>
      </c>
      <c r="E1035" s="42"/>
      <c r="F1035" s="44"/>
      <c r="G1035" s="51"/>
      <c r="H1035" s="51"/>
      <c r="I1035" s="58">
        <v>0</v>
      </c>
      <c r="J1035" s="72"/>
      <c r="K1035" s="71"/>
      <c r="L1035" s="73"/>
      <c r="M1035" s="73"/>
      <c r="N1035" s="51"/>
      <c r="O1035" s="7"/>
      <c r="Q1035" s="99"/>
      <c r="S1035" s="99"/>
      <c r="T1035" s="99"/>
      <c r="U1035" s="99"/>
      <c r="V1035" s="127"/>
      <c r="AD1035">
        <f t="shared" si="96"/>
        <v>0</v>
      </c>
      <c r="AE1035">
        <f t="shared" si="97"/>
        <v>0</v>
      </c>
    </row>
    <row r="1036" spans="3:31">
      <c r="C1036" s="12" t="s">
        <v>45</v>
      </c>
      <c r="D1036" s="49">
        <f t="shared" si="98"/>
        <v>19</v>
      </c>
      <c r="E1036" s="42"/>
      <c r="F1036" s="44"/>
      <c r="G1036" s="51"/>
      <c r="H1036" s="51"/>
      <c r="I1036" s="58">
        <v>0</v>
      </c>
      <c r="J1036" s="72"/>
      <c r="K1036" s="71"/>
      <c r="L1036" s="73"/>
      <c r="M1036" s="73"/>
      <c r="N1036" s="51"/>
      <c r="O1036" s="7"/>
      <c r="Q1036" s="99"/>
      <c r="S1036" s="99"/>
      <c r="T1036" s="99"/>
      <c r="U1036" s="99"/>
      <c r="V1036" s="127"/>
      <c r="AD1036">
        <f t="shared" si="96"/>
        <v>0</v>
      </c>
      <c r="AE1036">
        <f t="shared" si="97"/>
        <v>0</v>
      </c>
    </row>
    <row r="1037" spans="3:31">
      <c r="C1037" s="12" t="s">
        <v>45</v>
      </c>
      <c r="D1037" s="49">
        <f t="shared" si="98"/>
        <v>20</v>
      </c>
      <c r="E1037" s="42"/>
      <c r="F1037" s="44"/>
      <c r="G1037" s="51"/>
      <c r="H1037" s="51"/>
      <c r="I1037" s="58">
        <v>0</v>
      </c>
      <c r="J1037" s="72"/>
      <c r="K1037" s="71"/>
      <c r="L1037" s="73"/>
      <c r="M1037" s="73"/>
      <c r="N1037" s="51"/>
      <c r="O1037" s="7"/>
      <c r="Q1037" s="99"/>
      <c r="S1037" s="99"/>
      <c r="T1037" s="99"/>
      <c r="U1037" s="99"/>
      <c r="V1037" s="127"/>
      <c r="AD1037">
        <f t="shared" si="96"/>
        <v>0</v>
      </c>
      <c r="AE1037">
        <f t="shared" si="97"/>
        <v>0</v>
      </c>
    </row>
    <row r="1038" spans="3:31">
      <c r="C1038" s="12" t="s">
        <v>45</v>
      </c>
      <c r="D1038" s="49">
        <f t="shared" si="98"/>
        <v>21</v>
      </c>
      <c r="E1038" s="42"/>
      <c r="F1038" s="44"/>
      <c r="G1038" s="51"/>
      <c r="H1038" s="51"/>
      <c r="I1038" s="58">
        <v>0</v>
      </c>
      <c r="J1038" s="72"/>
      <c r="K1038" s="71"/>
      <c r="L1038" s="73"/>
      <c r="M1038" s="73"/>
      <c r="N1038" s="51"/>
      <c r="O1038" s="7"/>
      <c r="Q1038" s="99"/>
      <c r="S1038" s="99"/>
      <c r="T1038" s="99"/>
      <c r="U1038" s="99"/>
      <c r="V1038" s="127"/>
      <c r="AD1038">
        <f t="shared" si="96"/>
        <v>0</v>
      </c>
      <c r="AE1038">
        <f t="shared" si="97"/>
        <v>0</v>
      </c>
    </row>
    <row r="1039" spans="3:31">
      <c r="C1039" s="12" t="s">
        <v>45</v>
      </c>
      <c r="D1039" s="49">
        <f t="shared" si="98"/>
        <v>22</v>
      </c>
      <c r="E1039" s="42"/>
      <c r="F1039" s="44"/>
      <c r="G1039" s="51"/>
      <c r="H1039" s="51"/>
      <c r="I1039" s="58">
        <v>0</v>
      </c>
      <c r="J1039" s="72"/>
      <c r="K1039" s="71"/>
      <c r="L1039" s="73"/>
      <c r="M1039" s="73"/>
      <c r="N1039" s="51"/>
      <c r="O1039" s="7"/>
      <c r="Q1039" s="99"/>
      <c r="S1039" s="99"/>
      <c r="T1039" s="99"/>
      <c r="U1039" s="99"/>
      <c r="V1039" s="127"/>
      <c r="AD1039">
        <f t="shared" si="96"/>
        <v>0</v>
      </c>
      <c r="AE1039">
        <f t="shared" si="97"/>
        <v>0</v>
      </c>
    </row>
    <row r="1040" spans="3:31">
      <c r="C1040" s="12" t="s">
        <v>45</v>
      </c>
      <c r="D1040" s="49">
        <f t="shared" si="98"/>
        <v>23</v>
      </c>
      <c r="E1040" s="42"/>
      <c r="F1040" s="44"/>
      <c r="G1040" s="51"/>
      <c r="H1040" s="51"/>
      <c r="I1040" s="58">
        <v>0</v>
      </c>
      <c r="J1040" s="72"/>
      <c r="K1040" s="71"/>
      <c r="L1040" s="73"/>
      <c r="M1040" s="73"/>
      <c r="N1040" s="51"/>
      <c r="O1040" s="7"/>
      <c r="Q1040" s="99"/>
      <c r="S1040" s="99"/>
      <c r="T1040" s="99"/>
      <c r="U1040" s="99"/>
      <c r="V1040" s="127"/>
      <c r="AD1040">
        <f t="shared" si="96"/>
        <v>0</v>
      </c>
      <c r="AE1040">
        <f t="shared" si="97"/>
        <v>0</v>
      </c>
    </row>
    <row r="1041" spans="3:31">
      <c r="C1041" s="12" t="s">
        <v>45</v>
      </c>
      <c r="D1041" s="49">
        <f t="shared" si="98"/>
        <v>24</v>
      </c>
      <c r="E1041" s="42"/>
      <c r="F1041" s="44"/>
      <c r="G1041" s="51"/>
      <c r="H1041" s="51"/>
      <c r="I1041" s="58">
        <v>0</v>
      </c>
      <c r="J1041" s="72"/>
      <c r="K1041" s="71"/>
      <c r="L1041" s="73"/>
      <c r="M1041" s="73"/>
      <c r="N1041" s="51"/>
      <c r="O1041" s="7"/>
      <c r="Q1041" s="99"/>
      <c r="S1041" s="99"/>
      <c r="T1041" s="99"/>
      <c r="U1041" s="99"/>
      <c r="V1041" s="127"/>
      <c r="AD1041">
        <f t="shared" si="96"/>
        <v>0</v>
      </c>
      <c r="AE1041">
        <f t="shared" si="97"/>
        <v>0</v>
      </c>
    </row>
    <row r="1042" spans="3:31">
      <c r="C1042" s="12" t="s">
        <v>45</v>
      </c>
      <c r="D1042" s="49">
        <f t="shared" ref="D1042:D1105" si="99">D1041+1</f>
        <v>25</v>
      </c>
      <c r="E1042" s="42"/>
      <c r="F1042" s="44"/>
      <c r="G1042" s="51"/>
      <c r="H1042" s="51"/>
      <c r="I1042" s="58">
        <v>0</v>
      </c>
      <c r="J1042" s="72"/>
      <c r="K1042" s="71"/>
      <c r="L1042" s="73"/>
      <c r="M1042" s="73"/>
      <c r="N1042" s="51"/>
      <c r="O1042" s="7"/>
      <c r="Q1042" s="99"/>
      <c r="S1042" s="99"/>
      <c r="T1042" s="99"/>
      <c r="U1042" s="99"/>
      <c r="V1042" s="127"/>
      <c r="AD1042">
        <f t="shared" si="96"/>
        <v>0</v>
      </c>
      <c r="AE1042">
        <f t="shared" si="97"/>
        <v>0</v>
      </c>
    </row>
    <row r="1043" spans="3:31">
      <c r="C1043" s="12" t="s">
        <v>45</v>
      </c>
      <c r="D1043" s="49">
        <f>D1042+1</f>
        <v>26</v>
      </c>
      <c r="E1043" s="42"/>
      <c r="F1043" s="44"/>
      <c r="G1043" s="51"/>
      <c r="H1043" s="51"/>
      <c r="I1043" s="58">
        <v>0</v>
      </c>
      <c r="J1043" s="72"/>
      <c r="K1043" s="71"/>
      <c r="L1043" s="73"/>
      <c r="M1043" s="73"/>
      <c r="N1043" s="51"/>
      <c r="O1043" s="7"/>
      <c r="Q1043" s="99"/>
      <c r="S1043" s="99"/>
      <c r="T1043" s="99"/>
      <c r="U1043" s="99"/>
      <c r="V1043" s="127"/>
      <c r="AD1043">
        <f t="shared" si="96"/>
        <v>0</v>
      </c>
      <c r="AE1043">
        <f t="shared" si="97"/>
        <v>0</v>
      </c>
    </row>
    <row r="1044" spans="3:31">
      <c r="C1044" s="12" t="s">
        <v>45</v>
      </c>
      <c r="D1044" s="49">
        <f>D1043+1</f>
        <v>27</v>
      </c>
      <c r="E1044" s="42"/>
      <c r="F1044" s="44"/>
      <c r="G1044" s="51"/>
      <c r="H1044" s="51"/>
      <c r="I1044" s="58">
        <v>0</v>
      </c>
      <c r="J1044" s="72"/>
      <c r="K1044" s="71"/>
      <c r="L1044" s="73"/>
      <c r="M1044" s="73"/>
      <c r="N1044" s="51"/>
      <c r="O1044" s="7"/>
      <c r="Q1044" s="99"/>
      <c r="S1044" s="99"/>
      <c r="T1044" s="99"/>
      <c r="U1044" s="99"/>
      <c r="V1044" s="127"/>
      <c r="AD1044">
        <f t="shared" si="96"/>
        <v>0</v>
      </c>
      <c r="AE1044">
        <f t="shared" si="97"/>
        <v>0</v>
      </c>
    </row>
    <row r="1045" spans="3:31">
      <c r="C1045" s="12" t="s">
        <v>45</v>
      </c>
      <c r="D1045" s="49">
        <f t="shared" si="99"/>
        <v>28</v>
      </c>
      <c r="E1045" s="42"/>
      <c r="F1045" s="44"/>
      <c r="G1045" s="51"/>
      <c r="H1045" s="51"/>
      <c r="I1045" s="58">
        <v>0</v>
      </c>
      <c r="J1045" s="72"/>
      <c r="K1045" s="71"/>
      <c r="L1045" s="73"/>
      <c r="M1045" s="73"/>
      <c r="N1045" s="51"/>
      <c r="O1045" s="7"/>
      <c r="Q1045" s="99"/>
      <c r="S1045" s="99"/>
      <c r="T1045" s="99"/>
      <c r="U1045" s="99"/>
      <c r="V1045" s="127"/>
      <c r="AD1045">
        <f t="shared" si="96"/>
        <v>0</v>
      </c>
      <c r="AE1045">
        <f t="shared" si="97"/>
        <v>0</v>
      </c>
    </row>
    <row r="1046" spans="3:31">
      <c r="C1046" s="12" t="s">
        <v>45</v>
      </c>
      <c r="D1046" s="49">
        <f t="shared" si="99"/>
        <v>29</v>
      </c>
      <c r="E1046" s="42"/>
      <c r="F1046" s="44"/>
      <c r="G1046" s="51"/>
      <c r="H1046" s="51"/>
      <c r="I1046" s="58">
        <v>0</v>
      </c>
      <c r="J1046" s="72"/>
      <c r="K1046" s="71"/>
      <c r="L1046" s="73"/>
      <c r="M1046" s="73"/>
      <c r="N1046" s="51"/>
      <c r="O1046" s="7"/>
      <c r="Q1046" s="99"/>
      <c r="S1046" s="99"/>
      <c r="T1046" s="99"/>
      <c r="U1046" s="99"/>
      <c r="V1046" s="127"/>
      <c r="AD1046">
        <f t="shared" si="96"/>
        <v>0</v>
      </c>
      <c r="AE1046">
        <f t="shared" si="97"/>
        <v>0</v>
      </c>
    </row>
    <row r="1047" spans="3:31">
      <c r="C1047" s="12" t="s">
        <v>45</v>
      </c>
      <c r="D1047" s="49">
        <f t="shared" si="99"/>
        <v>30</v>
      </c>
      <c r="E1047" s="42"/>
      <c r="F1047" s="44"/>
      <c r="G1047" s="51"/>
      <c r="H1047" s="51"/>
      <c r="I1047" s="58">
        <v>0</v>
      </c>
      <c r="J1047" s="72"/>
      <c r="K1047" s="71"/>
      <c r="L1047" s="73"/>
      <c r="M1047" s="73"/>
      <c r="N1047" s="51"/>
      <c r="O1047" s="7"/>
      <c r="Q1047" s="99"/>
      <c r="S1047" s="99"/>
      <c r="T1047" s="99"/>
      <c r="U1047" s="99"/>
      <c r="V1047" s="127"/>
      <c r="AD1047">
        <f t="shared" si="96"/>
        <v>0</v>
      </c>
      <c r="AE1047">
        <f t="shared" si="97"/>
        <v>0</v>
      </c>
    </row>
    <row r="1048" spans="3:31">
      <c r="C1048" s="12" t="s">
        <v>45</v>
      </c>
      <c r="D1048" s="49">
        <f t="shared" si="99"/>
        <v>31</v>
      </c>
      <c r="E1048" s="42"/>
      <c r="F1048" s="44"/>
      <c r="G1048" s="51"/>
      <c r="H1048" s="51"/>
      <c r="I1048" s="58">
        <v>0</v>
      </c>
      <c r="J1048" s="72"/>
      <c r="K1048" s="71"/>
      <c r="L1048" s="73"/>
      <c r="M1048" s="73"/>
      <c r="N1048" s="51"/>
      <c r="O1048" s="7"/>
      <c r="Q1048" s="99"/>
      <c r="S1048" s="99"/>
      <c r="T1048" s="99"/>
      <c r="U1048" s="99"/>
      <c r="V1048" s="127"/>
      <c r="AD1048">
        <f t="shared" si="96"/>
        <v>0</v>
      </c>
      <c r="AE1048">
        <f t="shared" si="97"/>
        <v>0</v>
      </c>
    </row>
    <row r="1049" spans="3:31">
      <c r="C1049" s="12" t="s">
        <v>45</v>
      </c>
      <c r="D1049" s="49">
        <f t="shared" si="99"/>
        <v>32</v>
      </c>
      <c r="E1049" s="42"/>
      <c r="F1049" s="44"/>
      <c r="G1049" s="51"/>
      <c r="H1049" s="51"/>
      <c r="I1049" s="58">
        <v>0</v>
      </c>
      <c r="J1049" s="72"/>
      <c r="K1049" s="71"/>
      <c r="L1049" s="73"/>
      <c r="M1049" s="73"/>
      <c r="N1049" s="51"/>
      <c r="O1049" s="7"/>
      <c r="Q1049" s="99"/>
      <c r="S1049" s="99"/>
      <c r="T1049" s="99"/>
      <c r="U1049" s="99"/>
      <c r="V1049" s="127"/>
      <c r="AD1049">
        <f t="shared" si="96"/>
        <v>0</v>
      </c>
      <c r="AE1049">
        <f t="shared" si="97"/>
        <v>0</v>
      </c>
    </row>
    <row r="1050" spans="3:31">
      <c r="C1050" s="12" t="s">
        <v>45</v>
      </c>
      <c r="D1050" s="49">
        <f t="shared" si="99"/>
        <v>33</v>
      </c>
      <c r="E1050" s="42"/>
      <c r="F1050" s="44"/>
      <c r="G1050" s="51"/>
      <c r="H1050" s="51"/>
      <c r="I1050" s="58">
        <v>0</v>
      </c>
      <c r="J1050" s="72"/>
      <c r="K1050" s="71"/>
      <c r="L1050" s="73"/>
      <c r="M1050" s="73"/>
      <c r="N1050" s="51"/>
      <c r="O1050" s="7"/>
      <c r="Q1050" s="99"/>
      <c r="S1050" s="99"/>
      <c r="T1050" s="99"/>
      <c r="U1050" s="99"/>
      <c r="V1050" s="127"/>
      <c r="AD1050">
        <f t="shared" si="96"/>
        <v>0</v>
      </c>
      <c r="AE1050">
        <f t="shared" si="97"/>
        <v>0</v>
      </c>
    </row>
    <row r="1051" spans="3:31">
      <c r="C1051" s="12" t="s">
        <v>45</v>
      </c>
      <c r="D1051" s="49">
        <f t="shared" si="99"/>
        <v>34</v>
      </c>
      <c r="E1051" s="42"/>
      <c r="F1051" s="44"/>
      <c r="G1051" s="51"/>
      <c r="H1051" s="51"/>
      <c r="I1051" s="58">
        <v>0</v>
      </c>
      <c r="J1051" s="72"/>
      <c r="K1051" s="71"/>
      <c r="L1051" s="73"/>
      <c r="M1051" s="73"/>
      <c r="N1051" s="51"/>
      <c r="O1051" s="7"/>
      <c r="Q1051" s="99"/>
      <c r="S1051" s="99"/>
      <c r="T1051" s="99"/>
      <c r="U1051" s="99"/>
      <c r="V1051" s="127"/>
      <c r="AD1051">
        <f t="shared" si="96"/>
        <v>0</v>
      </c>
      <c r="AE1051">
        <f t="shared" si="97"/>
        <v>0</v>
      </c>
    </row>
    <row r="1052" spans="3:31">
      <c r="C1052" s="12" t="s">
        <v>45</v>
      </c>
      <c r="D1052" s="49">
        <f t="shared" si="99"/>
        <v>35</v>
      </c>
      <c r="E1052" s="42"/>
      <c r="F1052" s="44"/>
      <c r="G1052" s="51"/>
      <c r="H1052" s="51"/>
      <c r="I1052" s="58">
        <v>0</v>
      </c>
      <c r="J1052" s="72"/>
      <c r="K1052" s="71"/>
      <c r="L1052" s="73"/>
      <c r="M1052" s="73"/>
      <c r="N1052" s="51"/>
      <c r="O1052" s="7"/>
      <c r="Q1052" s="99"/>
      <c r="S1052" s="99"/>
      <c r="T1052" s="99"/>
      <c r="U1052" s="99"/>
      <c r="V1052" s="127"/>
      <c r="AD1052">
        <f t="shared" si="96"/>
        <v>0</v>
      </c>
      <c r="AE1052">
        <f t="shared" si="97"/>
        <v>0</v>
      </c>
    </row>
    <row r="1053" spans="3:31">
      <c r="C1053" s="12" t="s">
        <v>45</v>
      </c>
      <c r="D1053" s="49">
        <f t="shared" si="99"/>
        <v>36</v>
      </c>
      <c r="E1053" s="42"/>
      <c r="F1053" s="44"/>
      <c r="G1053" s="51"/>
      <c r="H1053" s="51"/>
      <c r="I1053" s="58">
        <v>0</v>
      </c>
      <c r="J1053" s="72"/>
      <c r="K1053" s="71"/>
      <c r="L1053" s="73"/>
      <c r="M1053" s="73"/>
      <c r="N1053" s="51"/>
      <c r="O1053" s="7"/>
      <c r="Q1053" s="99"/>
      <c r="S1053" s="99"/>
      <c r="T1053" s="99"/>
      <c r="U1053" s="99"/>
      <c r="V1053" s="127"/>
      <c r="AD1053">
        <f t="shared" si="96"/>
        <v>0</v>
      </c>
      <c r="AE1053">
        <f t="shared" si="97"/>
        <v>0</v>
      </c>
    </row>
    <row r="1054" spans="3:31">
      <c r="C1054" s="12" t="s">
        <v>45</v>
      </c>
      <c r="D1054" s="49">
        <f t="shared" si="99"/>
        <v>37</v>
      </c>
      <c r="E1054" s="42"/>
      <c r="F1054" s="44"/>
      <c r="G1054" s="51"/>
      <c r="H1054" s="51"/>
      <c r="I1054" s="58">
        <v>0</v>
      </c>
      <c r="J1054" s="72"/>
      <c r="K1054" s="71"/>
      <c r="L1054" s="73"/>
      <c r="M1054" s="73"/>
      <c r="N1054" s="51"/>
      <c r="O1054" s="7"/>
      <c r="Q1054" s="99"/>
      <c r="S1054" s="99"/>
      <c r="T1054" s="99"/>
      <c r="U1054" s="99"/>
      <c r="V1054" s="127"/>
      <c r="AD1054">
        <f t="shared" si="96"/>
        <v>0</v>
      </c>
      <c r="AE1054">
        <f t="shared" si="97"/>
        <v>0</v>
      </c>
    </row>
    <row r="1055" spans="3:31">
      <c r="C1055" s="12" t="s">
        <v>45</v>
      </c>
      <c r="D1055" s="49">
        <f t="shared" si="99"/>
        <v>38</v>
      </c>
      <c r="E1055" s="42"/>
      <c r="F1055" s="44"/>
      <c r="G1055" s="51"/>
      <c r="H1055" s="51"/>
      <c r="I1055" s="58">
        <v>0</v>
      </c>
      <c r="J1055" s="72"/>
      <c r="K1055" s="71"/>
      <c r="L1055" s="73"/>
      <c r="M1055" s="73"/>
      <c r="N1055" s="51"/>
      <c r="O1055" s="7"/>
      <c r="Q1055" s="99"/>
      <c r="S1055" s="99"/>
      <c r="T1055" s="99"/>
      <c r="U1055" s="99"/>
      <c r="V1055" s="127"/>
      <c r="AD1055">
        <f t="shared" si="96"/>
        <v>0</v>
      </c>
      <c r="AE1055">
        <f t="shared" si="97"/>
        <v>0</v>
      </c>
    </row>
    <row r="1056" spans="3:31">
      <c r="C1056" s="12" t="s">
        <v>45</v>
      </c>
      <c r="D1056" s="49">
        <f t="shared" si="99"/>
        <v>39</v>
      </c>
      <c r="E1056" s="42"/>
      <c r="F1056" s="44"/>
      <c r="G1056" s="51"/>
      <c r="H1056" s="51"/>
      <c r="I1056" s="58">
        <v>0</v>
      </c>
      <c r="J1056" s="72"/>
      <c r="K1056" s="71"/>
      <c r="L1056" s="73"/>
      <c r="M1056" s="73"/>
      <c r="N1056" s="51"/>
      <c r="O1056" s="7"/>
      <c r="Q1056" s="99"/>
      <c r="S1056" s="99"/>
      <c r="T1056" s="99"/>
      <c r="U1056" s="99"/>
      <c r="V1056" s="127"/>
      <c r="AD1056">
        <f t="shared" si="96"/>
        <v>0</v>
      </c>
      <c r="AE1056">
        <f t="shared" si="97"/>
        <v>0</v>
      </c>
    </row>
    <row r="1057" spans="3:31">
      <c r="C1057" s="12" t="s">
        <v>45</v>
      </c>
      <c r="D1057" s="49">
        <f t="shared" si="99"/>
        <v>40</v>
      </c>
      <c r="E1057" s="42"/>
      <c r="F1057" s="44"/>
      <c r="G1057" s="51"/>
      <c r="H1057" s="51"/>
      <c r="I1057" s="58">
        <v>0</v>
      </c>
      <c r="J1057" s="72"/>
      <c r="K1057" s="71"/>
      <c r="L1057" s="73"/>
      <c r="M1057" s="73"/>
      <c r="N1057" s="51"/>
      <c r="O1057" s="7"/>
      <c r="Q1057" s="99"/>
      <c r="S1057" s="99"/>
      <c r="T1057" s="99"/>
      <c r="U1057" s="99"/>
      <c r="V1057" s="127"/>
      <c r="AD1057">
        <f t="shared" si="96"/>
        <v>0</v>
      </c>
      <c r="AE1057">
        <f t="shared" si="97"/>
        <v>0</v>
      </c>
    </row>
    <row r="1058" spans="3:31">
      <c r="C1058" s="12" t="s">
        <v>45</v>
      </c>
      <c r="D1058" s="49">
        <f t="shared" si="99"/>
        <v>41</v>
      </c>
      <c r="E1058" s="42"/>
      <c r="F1058" s="44"/>
      <c r="G1058" s="51"/>
      <c r="H1058" s="51"/>
      <c r="I1058" s="58">
        <v>0</v>
      </c>
      <c r="J1058" s="72"/>
      <c r="K1058" s="71"/>
      <c r="L1058" s="73"/>
      <c r="M1058" s="73"/>
      <c r="N1058" s="51"/>
      <c r="O1058" s="7"/>
      <c r="Q1058" s="99"/>
      <c r="S1058" s="99"/>
      <c r="T1058" s="99"/>
      <c r="U1058" s="99"/>
      <c r="V1058" s="127"/>
      <c r="AD1058">
        <f t="shared" si="96"/>
        <v>0</v>
      </c>
      <c r="AE1058">
        <f t="shared" si="97"/>
        <v>0</v>
      </c>
    </row>
    <row r="1059" spans="3:31">
      <c r="C1059" s="12" t="s">
        <v>45</v>
      </c>
      <c r="D1059" s="49">
        <f t="shared" si="99"/>
        <v>42</v>
      </c>
      <c r="E1059" s="42"/>
      <c r="F1059" s="44"/>
      <c r="G1059" s="51"/>
      <c r="H1059" s="51"/>
      <c r="I1059" s="58">
        <v>0</v>
      </c>
      <c r="J1059" s="72"/>
      <c r="K1059" s="71"/>
      <c r="L1059" s="73"/>
      <c r="M1059" s="73"/>
      <c r="N1059" s="51"/>
      <c r="O1059" s="7"/>
      <c r="Q1059" s="99"/>
      <c r="S1059" s="99"/>
      <c r="T1059" s="99"/>
      <c r="U1059" s="99"/>
      <c r="V1059" s="127"/>
      <c r="AD1059">
        <f t="shared" si="96"/>
        <v>0</v>
      </c>
      <c r="AE1059">
        <f t="shared" si="97"/>
        <v>0</v>
      </c>
    </row>
    <row r="1060" spans="3:31">
      <c r="C1060" s="12" t="s">
        <v>45</v>
      </c>
      <c r="D1060" s="49">
        <f t="shared" si="99"/>
        <v>43</v>
      </c>
      <c r="E1060" s="42"/>
      <c r="F1060" s="44"/>
      <c r="G1060" s="51"/>
      <c r="H1060" s="51"/>
      <c r="I1060" s="58">
        <v>0</v>
      </c>
      <c r="J1060" s="72"/>
      <c r="K1060" s="71"/>
      <c r="L1060" s="73"/>
      <c r="M1060" s="73"/>
      <c r="N1060" s="51"/>
      <c r="O1060" s="7"/>
      <c r="Q1060" s="99"/>
      <c r="S1060" s="99"/>
      <c r="T1060" s="99"/>
      <c r="U1060" s="99"/>
      <c r="V1060" s="127"/>
      <c r="AD1060">
        <f t="shared" si="96"/>
        <v>0</v>
      </c>
      <c r="AE1060">
        <f t="shared" si="97"/>
        <v>0</v>
      </c>
    </row>
    <row r="1061" spans="3:31">
      <c r="C1061" s="12" t="s">
        <v>45</v>
      </c>
      <c r="D1061" s="49">
        <f t="shared" si="99"/>
        <v>44</v>
      </c>
      <c r="E1061" s="42"/>
      <c r="F1061" s="44"/>
      <c r="G1061" s="51"/>
      <c r="H1061" s="51"/>
      <c r="I1061" s="58">
        <v>0</v>
      </c>
      <c r="J1061" s="72"/>
      <c r="K1061" s="71"/>
      <c r="L1061" s="73"/>
      <c r="M1061" s="73"/>
      <c r="N1061" s="51"/>
      <c r="O1061" s="7"/>
      <c r="Q1061" s="99"/>
      <c r="S1061" s="99"/>
      <c r="T1061" s="99"/>
      <c r="U1061" s="99"/>
      <c r="V1061" s="127"/>
      <c r="AD1061">
        <f t="shared" si="96"/>
        <v>0</v>
      </c>
      <c r="AE1061">
        <f t="shared" si="97"/>
        <v>0</v>
      </c>
    </row>
    <row r="1062" spans="3:31">
      <c r="C1062" s="12" t="s">
        <v>45</v>
      </c>
      <c r="D1062" s="49">
        <f t="shared" si="99"/>
        <v>45</v>
      </c>
      <c r="E1062" s="42"/>
      <c r="F1062" s="44"/>
      <c r="G1062" s="51"/>
      <c r="H1062" s="51"/>
      <c r="I1062" s="58">
        <v>0</v>
      </c>
      <c r="J1062" s="72"/>
      <c r="K1062" s="71"/>
      <c r="L1062" s="73"/>
      <c r="M1062" s="73"/>
      <c r="N1062" s="51"/>
      <c r="O1062" s="7"/>
      <c r="Q1062" s="99"/>
      <c r="S1062" s="99"/>
      <c r="T1062" s="99"/>
      <c r="U1062" s="99"/>
      <c r="V1062" s="127"/>
      <c r="AD1062">
        <f t="shared" si="96"/>
        <v>0</v>
      </c>
      <c r="AE1062">
        <f t="shared" si="97"/>
        <v>0</v>
      </c>
    </row>
    <row r="1063" spans="3:31">
      <c r="C1063" s="12" t="s">
        <v>45</v>
      </c>
      <c r="D1063" s="49">
        <f t="shared" si="99"/>
        <v>46</v>
      </c>
      <c r="E1063" s="42"/>
      <c r="F1063" s="44"/>
      <c r="G1063" s="51"/>
      <c r="H1063" s="51"/>
      <c r="I1063" s="58">
        <v>0</v>
      </c>
      <c r="J1063" s="72"/>
      <c r="K1063" s="71"/>
      <c r="L1063" s="73"/>
      <c r="M1063" s="73"/>
      <c r="N1063" s="51"/>
      <c r="O1063" s="7"/>
      <c r="Q1063" s="99"/>
      <c r="S1063" s="99"/>
      <c r="T1063" s="99"/>
      <c r="U1063" s="99"/>
      <c r="V1063" s="127"/>
      <c r="AD1063">
        <f t="shared" si="96"/>
        <v>0</v>
      </c>
      <c r="AE1063">
        <f t="shared" si="97"/>
        <v>0</v>
      </c>
    </row>
    <row r="1064" spans="3:31">
      <c r="C1064" s="12" t="s">
        <v>45</v>
      </c>
      <c r="D1064" s="49">
        <f t="shared" si="99"/>
        <v>47</v>
      </c>
      <c r="E1064" s="42"/>
      <c r="F1064" s="44"/>
      <c r="G1064" s="51"/>
      <c r="H1064" s="51"/>
      <c r="I1064" s="58">
        <v>0</v>
      </c>
      <c r="J1064" s="72"/>
      <c r="K1064" s="71"/>
      <c r="L1064" s="73"/>
      <c r="M1064" s="73"/>
      <c r="N1064" s="51"/>
      <c r="O1064" s="7"/>
      <c r="Q1064" s="99"/>
      <c r="S1064" s="99"/>
      <c r="T1064" s="99"/>
      <c r="U1064" s="99"/>
      <c r="V1064" s="127"/>
      <c r="AD1064">
        <f t="shared" si="96"/>
        <v>0</v>
      </c>
      <c r="AE1064">
        <f t="shared" si="97"/>
        <v>0</v>
      </c>
    </row>
    <row r="1065" spans="3:31">
      <c r="C1065" s="12" t="s">
        <v>45</v>
      </c>
      <c r="D1065" s="49">
        <f t="shared" si="99"/>
        <v>48</v>
      </c>
      <c r="E1065" s="42"/>
      <c r="F1065" s="44"/>
      <c r="G1065" s="51"/>
      <c r="H1065" s="51"/>
      <c r="I1065" s="58">
        <v>0</v>
      </c>
      <c r="J1065" s="72"/>
      <c r="K1065" s="71"/>
      <c r="L1065" s="73"/>
      <c r="M1065" s="73"/>
      <c r="N1065" s="51"/>
      <c r="O1065" s="7"/>
      <c r="Q1065" s="99"/>
      <c r="S1065" s="99"/>
      <c r="T1065" s="99"/>
      <c r="U1065" s="99"/>
      <c r="V1065" s="127"/>
      <c r="AD1065">
        <f t="shared" si="96"/>
        <v>0</v>
      </c>
      <c r="AE1065">
        <f t="shared" si="97"/>
        <v>0</v>
      </c>
    </row>
    <row r="1066" spans="3:31">
      <c r="C1066" s="12" t="s">
        <v>45</v>
      </c>
      <c r="D1066" s="49">
        <f t="shared" si="99"/>
        <v>49</v>
      </c>
      <c r="E1066" s="42"/>
      <c r="F1066" s="44"/>
      <c r="G1066" s="51"/>
      <c r="H1066" s="51"/>
      <c r="I1066" s="58">
        <v>0</v>
      </c>
      <c r="J1066" s="72"/>
      <c r="K1066" s="71"/>
      <c r="L1066" s="73"/>
      <c r="M1066" s="73"/>
      <c r="N1066" s="51"/>
      <c r="O1066" s="7"/>
      <c r="Q1066" s="99"/>
      <c r="S1066" s="99"/>
      <c r="T1066" s="99"/>
      <c r="U1066" s="99"/>
      <c r="V1066" s="127"/>
      <c r="AD1066">
        <f t="shared" si="96"/>
        <v>0</v>
      </c>
      <c r="AE1066">
        <f t="shared" si="97"/>
        <v>0</v>
      </c>
    </row>
    <row r="1067" spans="3:31">
      <c r="C1067" s="12" t="s">
        <v>45</v>
      </c>
      <c r="D1067" s="49">
        <f t="shared" si="99"/>
        <v>50</v>
      </c>
      <c r="E1067" s="42"/>
      <c r="F1067" s="44"/>
      <c r="G1067" s="51"/>
      <c r="H1067" s="51"/>
      <c r="I1067" s="58">
        <v>0</v>
      </c>
      <c r="J1067" s="72"/>
      <c r="K1067" s="71"/>
      <c r="L1067" s="73"/>
      <c r="M1067" s="73"/>
      <c r="N1067" s="51"/>
      <c r="O1067" s="7"/>
      <c r="Q1067" s="99"/>
      <c r="S1067" s="99"/>
      <c r="T1067" s="99"/>
      <c r="U1067" s="99"/>
      <c r="V1067" s="127"/>
      <c r="AD1067">
        <f t="shared" si="96"/>
        <v>0</v>
      </c>
      <c r="AE1067">
        <f t="shared" si="97"/>
        <v>0</v>
      </c>
    </row>
    <row r="1068" spans="3:31" hidden="1" outlineLevel="1">
      <c r="C1068" s="12" t="s">
        <v>45</v>
      </c>
      <c r="D1068" s="49">
        <f>D1067+1</f>
        <v>51</v>
      </c>
      <c r="E1068" s="42"/>
      <c r="F1068" s="44"/>
      <c r="G1068" s="51"/>
      <c r="H1068" s="51"/>
      <c r="I1068" s="58">
        <v>0</v>
      </c>
      <c r="J1068" s="72"/>
      <c r="K1068" s="71"/>
      <c r="L1068" s="73"/>
      <c r="M1068" s="73"/>
      <c r="N1068" s="51"/>
      <c r="O1068" s="7"/>
      <c r="Q1068" s="99"/>
      <c r="S1068" s="99"/>
      <c r="T1068" s="99"/>
      <c r="U1068" s="99"/>
      <c r="V1068" s="127"/>
      <c r="AD1068">
        <f t="shared" si="96"/>
        <v>0</v>
      </c>
      <c r="AE1068">
        <f t="shared" si="97"/>
        <v>0</v>
      </c>
    </row>
    <row r="1069" spans="3:31" hidden="1" outlineLevel="1">
      <c r="C1069" s="12" t="s">
        <v>45</v>
      </c>
      <c r="D1069" s="49">
        <f t="shared" si="99"/>
        <v>52</v>
      </c>
      <c r="E1069" s="42"/>
      <c r="F1069" s="44"/>
      <c r="G1069" s="51"/>
      <c r="H1069" s="51"/>
      <c r="I1069" s="58">
        <v>0</v>
      </c>
      <c r="J1069" s="72"/>
      <c r="K1069" s="71"/>
      <c r="L1069" s="73"/>
      <c r="M1069" s="73"/>
      <c r="N1069" s="51"/>
      <c r="O1069" s="7"/>
      <c r="Q1069" s="99"/>
      <c r="S1069" s="99"/>
      <c r="T1069" s="99"/>
      <c r="U1069" s="99"/>
      <c r="V1069" s="127"/>
      <c r="AD1069">
        <f t="shared" si="96"/>
        <v>0</v>
      </c>
      <c r="AE1069">
        <f t="shared" si="97"/>
        <v>0</v>
      </c>
    </row>
    <row r="1070" spans="3:31" hidden="1" outlineLevel="1">
      <c r="C1070" s="12" t="s">
        <v>45</v>
      </c>
      <c r="D1070" s="49">
        <f t="shared" si="99"/>
        <v>53</v>
      </c>
      <c r="E1070" s="42"/>
      <c r="F1070" s="44"/>
      <c r="G1070" s="51"/>
      <c r="H1070" s="51"/>
      <c r="I1070" s="58">
        <v>0</v>
      </c>
      <c r="J1070" s="72"/>
      <c r="K1070" s="71"/>
      <c r="L1070" s="73"/>
      <c r="M1070" s="73"/>
      <c r="N1070" s="51"/>
      <c r="O1070" s="7"/>
      <c r="Q1070" s="99"/>
      <c r="S1070" s="99"/>
      <c r="T1070" s="99"/>
      <c r="U1070" s="99"/>
      <c r="V1070" s="127"/>
      <c r="AD1070">
        <f t="shared" si="96"/>
        <v>0</v>
      </c>
      <c r="AE1070">
        <f t="shared" si="97"/>
        <v>0</v>
      </c>
    </row>
    <row r="1071" spans="3:31" hidden="1" outlineLevel="1">
      <c r="C1071" s="12" t="s">
        <v>45</v>
      </c>
      <c r="D1071" s="49">
        <f t="shared" si="99"/>
        <v>54</v>
      </c>
      <c r="E1071" s="42"/>
      <c r="F1071" s="44"/>
      <c r="G1071" s="51"/>
      <c r="H1071" s="51"/>
      <c r="I1071" s="58">
        <v>0</v>
      </c>
      <c r="J1071" s="72"/>
      <c r="K1071" s="71"/>
      <c r="L1071" s="73"/>
      <c r="M1071" s="73"/>
      <c r="N1071" s="51"/>
      <c r="O1071" s="7"/>
      <c r="Q1071" s="99"/>
      <c r="S1071" s="99"/>
      <c r="T1071" s="99"/>
      <c r="U1071" s="99"/>
      <c r="V1071" s="127"/>
      <c r="AD1071">
        <f t="shared" si="96"/>
        <v>0</v>
      </c>
      <c r="AE1071">
        <f t="shared" si="97"/>
        <v>0</v>
      </c>
    </row>
    <row r="1072" spans="3:31" hidden="1" outlineLevel="1">
      <c r="C1072" s="12" t="s">
        <v>45</v>
      </c>
      <c r="D1072" s="49">
        <f t="shared" si="99"/>
        <v>55</v>
      </c>
      <c r="E1072" s="42"/>
      <c r="F1072" s="44"/>
      <c r="G1072" s="51"/>
      <c r="H1072" s="51"/>
      <c r="I1072" s="58">
        <v>0</v>
      </c>
      <c r="J1072" s="72"/>
      <c r="K1072" s="71"/>
      <c r="L1072" s="73"/>
      <c r="M1072" s="73"/>
      <c r="N1072" s="51"/>
      <c r="O1072" s="7"/>
      <c r="Q1072" s="99"/>
      <c r="S1072" s="99"/>
      <c r="T1072" s="99"/>
      <c r="U1072" s="99"/>
      <c r="V1072" s="127"/>
      <c r="AD1072">
        <f t="shared" si="96"/>
        <v>0</v>
      </c>
      <c r="AE1072">
        <f t="shared" si="97"/>
        <v>0</v>
      </c>
    </row>
    <row r="1073" spans="3:31" hidden="1" outlineLevel="1">
      <c r="C1073" s="12" t="s">
        <v>45</v>
      </c>
      <c r="D1073" s="49">
        <f t="shared" si="99"/>
        <v>56</v>
      </c>
      <c r="E1073" s="42"/>
      <c r="F1073" s="44"/>
      <c r="G1073" s="51"/>
      <c r="H1073" s="51"/>
      <c r="I1073" s="58">
        <v>0</v>
      </c>
      <c r="J1073" s="72"/>
      <c r="K1073" s="71"/>
      <c r="L1073" s="73"/>
      <c r="M1073" s="73"/>
      <c r="N1073" s="51"/>
      <c r="O1073" s="7"/>
      <c r="Q1073" s="99"/>
      <c r="S1073" s="99"/>
      <c r="T1073" s="99"/>
      <c r="U1073" s="99"/>
      <c r="V1073" s="127"/>
      <c r="AD1073">
        <f t="shared" si="96"/>
        <v>0</v>
      </c>
      <c r="AE1073">
        <f t="shared" si="97"/>
        <v>0</v>
      </c>
    </row>
    <row r="1074" spans="3:31" hidden="1" outlineLevel="1">
      <c r="C1074" s="12" t="s">
        <v>45</v>
      </c>
      <c r="D1074" s="49">
        <f t="shared" si="99"/>
        <v>57</v>
      </c>
      <c r="E1074" s="42"/>
      <c r="F1074" s="44"/>
      <c r="G1074" s="51"/>
      <c r="H1074" s="51"/>
      <c r="I1074" s="58">
        <v>0</v>
      </c>
      <c r="J1074" s="72"/>
      <c r="K1074" s="71"/>
      <c r="L1074" s="73"/>
      <c r="M1074" s="73"/>
      <c r="N1074" s="51"/>
      <c r="O1074" s="7"/>
      <c r="Q1074" s="99"/>
      <c r="S1074" s="99"/>
      <c r="T1074" s="99"/>
      <c r="U1074" s="99"/>
      <c r="V1074" s="127"/>
      <c r="AD1074">
        <f t="shared" si="96"/>
        <v>0</v>
      </c>
      <c r="AE1074">
        <f t="shared" si="97"/>
        <v>0</v>
      </c>
    </row>
    <row r="1075" spans="3:31" hidden="1" outlineLevel="1">
      <c r="C1075" s="12" t="s">
        <v>45</v>
      </c>
      <c r="D1075" s="49">
        <f t="shared" si="99"/>
        <v>58</v>
      </c>
      <c r="E1075" s="42"/>
      <c r="F1075" s="44"/>
      <c r="G1075" s="51"/>
      <c r="H1075" s="51"/>
      <c r="I1075" s="58">
        <v>0</v>
      </c>
      <c r="J1075" s="72"/>
      <c r="K1075" s="71"/>
      <c r="L1075" s="73"/>
      <c r="M1075" s="73"/>
      <c r="N1075" s="51"/>
      <c r="O1075" s="7"/>
      <c r="Q1075" s="99"/>
      <c r="S1075" s="99"/>
      <c r="T1075" s="99"/>
      <c r="U1075" s="99"/>
      <c r="V1075" s="127"/>
      <c r="AD1075">
        <f t="shared" si="96"/>
        <v>0</v>
      </c>
      <c r="AE1075">
        <f t="shared" si="97"/>
        <v>0</v>
      </c>
    </row>
    <row r="1076" spans="3:31" hidden="1" outlineLevel="1">
      <c r="C1076" s="12" t="s">
        <v>45</v>
      </c>
      <c r="D1076" s="49">
        <f t="shared" si="99"/>
        <v>59</v>
      </c>
      <c r="E1076" s="42"/>
      <c r="F1076" s="44"/>
      <c r="G1076" s="51"/>
      <c r="H1076" s="51"/>
      <c r="I1076" s="58">
        <v>0</v>
      </c>
      <c r="J1076" s="72"/>
      <c r="K1076" s="71"/>
      <c r="L1076" s="73"/>
      <c r="M1076" s="73"/>
      <c r="N1076" s="51"/>
      <c r="O1076" s="7"/>
      <c r="Q1076" s="99"/>
      <c r="S1076" s="99"/>
      <c r="T1076" s="99"/>
      <c r="U1076" s="99"/>
      <c r="V1076" s="127"/>
      <c r="AD1076">
        <f t="shared" si="96"/>
        <v>0</v>
      </c>
      <c r="AE1076">
        <f t="shared" si="97"/>
        <v>0</v>
      </c>
    </row>
    <row r="1077" spans="3:31" hidden="1" outlineLevel="1">
      <c r="C1077" s="12" t="s">
        <v>45</v>
      </c>
      <c r="D1077" s="49">
        <f t="shared" si="99"/>
        <v>60</v>
      </c>
      <c r="E1077" s="42"/>
      <c r="F1077" s="44"/>
      <c r="G1077" s="51"/>
      <c r="H1077" s="51"/>
      <c r="I1077" s="58">
        <v>0</v>
      </c>
      <c r="J1077" s="72"/>
      <c r="K1077" s="71"/>
      <c r="L1077" s="73"/>
      <c r="M1077" s="73"/>
      <c r="N1077" s="51"/>
      <c r="O1077" s="7"/>
      <c r="Q1077" s="99"/>
      <c r="S1077" s="99"/>
      <c r="T1077" s="99"/>
      <c r="U1077" s="99"/>
      <c r="V1077" s="127"/>
      <c r="AD1077">
        <f t="shared" si="96"/>
        <v>0</v>
      </c>
      <c r="AE1077">
        <f t="shared" si="97"/>
        <v>0</v>
      </c>
    </row>
    <row r="1078" spans="3:31" hidden="1" outlineLevel="1">
      <c r="C1078" s="12" t="s">
        <v>45</v>
      </c>
      <c r="D1078" s="49">
        <f t="shared" si="99"/>
        <v>61</v>
      </c>
      <c r="E1078" s="42"/>
      <c r="F1078" s="44"/>
      <c r="G1078" s="51"/>
      <c r="H1078" s="51"/>
      <c r="I1078" s="58">
        <v>0</v>
      </c>
      <c r="J1078" s="72"/>
      <c r="K1078" s="71"/>
      <c r="L1078" s="73"/>
      <c r="M1078" s="73"/>
      <c r="N1078" s="51"/>
      <c r="O1078" s="7"/>
      <c r="Q1078" s="99"/>
      <c r="S1078" s="99"/>
      <c r="T1078" s="99"/>
      <c r="U1078" s="99"/>
      <c r="V1078" s="127"/>
      <c r="AD1078">
        <f t="shared" si="96"/>
        <v>0</v>
      </c>
      <c r="AE1078">
        <f t="shared" si="97"/>
        <v>0</v>
      </c>
    </row>
    <row r="1079" spans="3:31" hidden="1" outlineLevel="1">
      <c r="C1079" s="12" t="s">
        <v>45</v>
      </c>
      <c r="D1079" s="49">
        <f t="shared" si="99"/>
        <v>62</v>
      </c>
      <c r="E1079" s="42"/>
      <c r="F1079" s="44"/>
      <c r="G1079" s="51"/>
      <c r="H1079" s="51"/>
      <c r="I1079" s="58">
        <v>0</v>
      </c>
      <c r="J1079" s="72"/>
      <c r="K1079" s="71"/>
      <c r="L1079" s="73"/>
      <c r="M1079" s="73"/>
      <c r="N1079" s="51"/>
      <c r="O1079" s="7"/>
      <c r="Q1079" s="99"/>
      <c r="S1079" s="99"/>
      <c r="T1079" s="99"/>
      <c r="U1079" s="99"/>
      <c r="V1079" s="127"/>
      <c r="AD1079">
        <f t="shared" si="96"/>
        <v>0</v>
      </c>
      <c r="AE1079">
        <f t="shared" si="97"/>
        <v>0</v>
      </c>
    </row>
    <row r="1080" spans="3:31" hidden="1" outlineLevel="1">
      <c r="C1080" s="12" t="s">
        <v>45</v>
      </c>
      <c r="D1080" s="49">
        <f t="shared" si="99"/>
        <v>63</v>
      </c>
      <c r="E1080" s="42"/>
      <c r="F1080" s="44"/>
      <c r="G1080" s="51"/>
      <c r="H1080" s="51"/>
      <c r="I1080" s="58">
        <v>0</v>
      </c>
      <c r="J1080" s="72"/>
      <c r="K1080" s="71"/>
      <c r="L1080" s="73"/>
      <c r="M1080" s="73"/>
      <c r="N1080" s="51"/>
      <c r="O1080" s="7"/>
      <c r="Q1080" s="99"/>
      <c r="S1080" s="99"/>
      <c r="T1080" s="99"/>
      <c r="U1080" s="99"/>
      <c r="V1080" s="127"/>
      <c r="AD1080">
        <f t="shared" si="96"/>
        <v>0</v>
      </c>
      <c r="AE1080">
        <f t="shared" si="97"/>
        <v>0</v>
      </c>
    </row>
    <row r="1081" spans="3:31" hidden="1" outlineLevel="1">
      <c r="C1081" s="12" t="s">
        <v>45</v>
      </c>
      <c r="D1081" s="49">
        <f t="shared" si="99"/>
        <v>64</v>
      </c>
      <c r="E1081" s="42"/>
      <c r="F1081" s="44"/>
      <c r="G1081" s="51"/>
      <c r="H1081" s="51"/>
      <c r="I1081" s="58">
        <v>0</v>
      </c>
      <c r="J1081" s="72"/>
      <c r="K1081" s="71"/>
      <c r="L1081" s="73"/>
      <c r="M1081" s="73"/>
      <c r="N1081" s="51"/>
      <c r="O1081" s="7"/>
      <c r="Q1081" s="99"/>
      <c r="S1081" s="99"/>
      <c r="T1081" s="99"/>
      <c r="U1081" s="99"/>
      <c r="V1081" s="127"/>
      <c r="AD1081">
        <f t="shared" ref="AD1081:AD1144" si="100">IF(I1081&gt;0,IF(E1081&lt;&gt;"",0,1),0)</f>
        <v>0</v>
      </c>
      <c r="AE1081">
        <f t="shared" ref="AE1081:AE1144" si="101">IF(E1081&lt;&gt;"",IF(I1081=0,1,0),0)</f>
        <v>0</v>
      </c>
    </row>
    <row r="1082" spans="3:31" hidden="1" outlineLevel="1">
      <c r="C1082" s="12" t="s">
        <v>45</v>
      </c>
      <c r="D1082" s="49">
        <f t="shared" si="99"/>
        <v>65</v>
      </c>
      <c r="E1082" s="42"/>
      <c r="F1082" s="44"/>
      <c r="G1082" s="51"/>
      <c r="H1082" s="51"/>
      <c r="I1082" s="58">
        <v>0</v>
      </c>
      <c r="J1082" s="72"/>
      <c r="K1082" s="71"/>
      <c r="L1082" s="73"/>
      <c r="M1082" s="73"/>
      <c r="N1082" s="51"/>
      <c r="O1082" s="7"/>
      <c r="Q1082" s="99"/>
      <c r="S1082" s="99"/>
      <c r="T1082" s="99"/>
      <c r="U1082" s="99"/>
      <c r="V1082" s="127"/>
      <c r="AD1082">
        <f t="shared" si="100"/>
        <v>0</v>
      </c>
      <c r="AE1082">
        <f t="shared" si="101"/>
        <v>0</v>
      </c>
    </row>
    <row r="1083" spans="3:31" hidden="1" outlineLevel="1">
      <c r="C1083" s="12" t="s">
        <v>45</v>
      </c>
      <c r="D1083" s="49">
        <f t="shared" si="99"/>
        <v>66</v>
      </c>
      <c r="E1083" s="42"/>
      <c r="F1083" s="44"/>
      <c r="G1083" s="51"/>
      <c r="H1083" s="51"/>
      <c r="I1083" s="58">
        <v>0</v>
      </c>
      <c r="J1083" s="72"/>
      <c r="K1083" s="71"/>
      <c r="L1083" s="73"/>
      <c r="M1083" s="73"/>
      <c r="N1083" s="51"/>
      <c r="O1083" s="7"/>
      <c r="Q1083" s="99"/>
      <c r="S1083" s="99"/>
      <c r="T1083" s="99"/>
      <c r="U1083" s="99"/>
      <c r="V1083" s="127"/>
      <c r="AD1083">
        <f t="shared" si="100"/>
        <v>0</v>
      </c>
      <c r="AE1083">
        <f t="shared" si="101"/>
        <v>0</v>
      </c>
    </row>
    <row r="1084" spans="3:31" hidden="1" outlineLevel="1">
      <c r="C1084" s="12" t="s">
        <v>45</v>
      </c>
      <c r="D1084" s="49">
        <f t="shared" si="99"/>
        <v>67</v>
      </c>
      <c r="E1084" s="42"/>
      <c r="F1084" s="44"/>
      <c r="G1084" s="51"/>
      <c r="H1084" s="51"/>
      <c r="I1084" s="58">
        <v>0</v>
      </c>
      <c r="J1084" s="72"/>
      <c r="K1084" s="71"/>
      <c r="L1084" s="73"/>
      <c r="M1084" s="73"/>
      <c r="N1084" s="51"/>
      <c r="O1084" s="7"/>
      <c r="Q1084" s="99"/>
      <c r="S1084" s="99"/>
      <c r="T1084" s="99"/>
      <c r="U1084" s="99"/>
      <c r="V1084" s="127"/>
      <c r="AD1084">
        <f t="shared" si="100"/>
        <v>0</v>
      </c>
      <c r="AE1084">
        <f t="shared" si="101"/>
        <v>0</v>
      </c>
    </row>
    <row r="1085" spans="3:31" hidden="1" outlineLevel="1">
      <c r="C1085" s="12" t="s">
        <v>45</v>
      </c>
      <c r="D1085" s="49">
        <f t="shared" si="99"/>
        <v>68</v>
      </c>
      <c r="E1085" s="42"/>
      <c r="F1085" s="44"/>
      <c r="G1085" s="51"/>
      <c r="H1085" s="51"/>
      <c r="I1085" s="58">
        <v>0</v>
      </c>
      <c r="J1085" s="72"/>
      <c r="K1085" s="71"/>
      <c r="L1085" s="73"/>
      <c r="M1085" s="73"/>
      <c r="N1085" s="51"/>
      <c r="O1085" s="7"/>
      <c r="Q1085" s="99"/>
      <c r="S1085" s="99"/>
      <c r="T1085" s="99"/>
      <c r="U1085" s="99"/>
      <c r="V1085" s="127"/>
      <c r="AD1085">
        <f t="shared" si="100"/>
        <v>0</v>
      </c>
      <c r="AE1085">
        <f t="shared" si="101"/>
        <v>0</v>
      </c>
    </row>
    <row r="1086" spans="3:31" hidden="1" outlineLevel="1">
      <c r="C1086" s="12" t="s">
        <v>45</v>
      </c>
      <c r="D1086" s="49">
        <f t="shared" si="99"/>
        <v>69</v>
      </c>
      <c r="E1086" s="42"/>
      <c r="F1086" s="44"/>
      <c r="G1086" s="51"/>
      <c r="H1086" s="51"/>
      <c r="I1086" s="58">
        <v>0</v>
      </c>
      <c r="J1086" s="72"/>
      <c r="K1086" s="71"/>
      <c r="L1086" s="73"/>
      <c r="M1086" s="73"/>
      <c r="N1086" s="51"/>
      <c r="O1086" s="7"/>
      <c r="Q1086" s="99"/>
      <c r="S1086" s="99"/>
      <c r="T1086" s="99"/>
      <c r="U1086" s="99"/>
      <c r="V1086" s="127"/>
      <c r="AD1086">
        <f t="shared" si="100"/>
        <v>0</v>
      </c>
      <c r="AE1086">
        <f t="shared" si="101"/>
        <v>0</v>
      </c>
    </row>
    <row r="1087" spans="3:31" hidden="1" outlineLevel="1">
      <c r="C1087" s="12" t="s">
        <v>45</v>
      </c>
      <c r="D1087" s="49">
        <f t="shared" si="99"/>
        <v>70</v>
      </c>
      <c r="E1087" s="42"/>
      <c r="F1087" s="44"/>
      <c r="G1087" s="51"/>
      <c r="H1087" s="51"/>
      <c r="I1087" s="58">
        <v>0</v>
      </c>
      <c r="J1087" s="72"/>
      <c r="K1087" s="71"/>
      <c r="L1087" s="73"/>
      <c r="M1087" s="73"/>
      <c r="N1087" s="51"/>
      <c r="O1087" s="7"/>
      <c r="Q1087" s="99"/>
      <c r="S1087" s="99"/>
      <c r="T1087" s="99"/>
      <c r="U1087" s="99"/>
      <c r="V1087" s="127"/>
      <c r="AD1087">
        <f t="shared" si="100"/>
        <v>0</v>
      </c>
      <c r="AE1087">
        <f t="shared" si="101"/>
        <v>0</v>
      </c>
    </row>
    <row r="1088" spans="3:31" hidden="1" outlineLevel="1">
      <c r="C1088" s="12" t="s">
        <v>45</v>
      </c>
      <c r="D1088" s="49">
        <f t="shared" si="99"/>
        <v>71</v>
      </c>
      <c r="E1088" s="42"/>
      <c r="F1088" s="44"/>
      <c r="G1088" s="51"/>
      <c r="H1088" s="51"/>
      <c r="I1088" s="58">
        <v>0</v>
      </c>
      <c r="J1088" s="72"/>
      <c r="K1088" s="71"/>
      <c r="L1088" s="73"/>
      <c r="M1088" s="73"/>
      <c r="N1088" s="51"/>
      <c r="O1088" s="7"/>
      <c r="Q1088" s="99"/>
      <c r="S1088" s="99"/>
      <c r="T1088" s="99"/>
      <c r="U1088" s="99"/>
      <c r="V1088" s="127"/>
      <c r="AD1088">
        <f t="shared" si="100"/>
        <v>0</v>
      </c>
      <c r="AE1088">
        <f t="shared" si="101"/>
        <v>0</v>
      </c>
    </row>
    <row r="1089" spans="3:31" hidden="1" outlineLevel="1">
      <c r="C1089" s="12" t="s">
        <v>45</v>
      </c>
      <c r="D1089" s="49">
        <f t="shared" si="99"/>
        <v>72</v>
      </c>
      <c r="E1089" s="42"/>
      <c r="F1089" s="44"/>
      <c r="G1089" s="51"/>
      <c r="H1089" s="51"/>
      <c r="I1089" s="58">
        <v>0</v>
      </c>
      <c r="J1089" s="72"/>
      <c r="K1089" s="71"/>
      <c r="L1089" s="73"/>
      <c r="M1089" s="73"/>
      <c r="N1089" s="51"/>
      <c r="O1089" s="7"/>
      <c r="Q1089" s="99"/>
      <c r="S1089" s="99"/>
      <c r="T1089" s="99"/>
      <c r="U1089" s="99"/>
      <c r="V1089" s="127"/>
      <c r="AD1089">
        <f t="shared" si="100"/>
        <v>0</v>
      </c>
      <c r="AE1089">
        <f t="shared" si="101"/>
        <v>0</v>
      </c>
    </row>
    <row r="1090" spans="3:31" hidden="1" outlineLevel="1">
      <c r="C1090" s="12" t="s">
        <v>45</v>
      </c>
      <c r="D1090" s="49">
        <f t="shared" si="99"/>
        <v>73</v>
      </c>
      <c r="E1090" s="42"/>
      <c r="F1090" s="44"/>
      <c r="G1090" s="51"/>
      <c r="H1090" s="51"/>
      <c r="I1090" s="58">
        <v>0</v>
      </c>
      <c r="J1090" s="72"/>
      <c r="K1090" s="71"/>
      <c r="L1090" s="73"/>
      <c r="M1090" s="73"/>
      <c r="N1090" s="51"/>
      <c r="O1090" s="7"/>
      <c r="Q1090" s="99"/>
      <c r="S1090" s="99"/>
      <c r="T1090" s="99"/>
      <c r="U1090" s="99"/>
      <c r="V1090" s="127"/>
      <c r="AD1090">
        <f t="shared" si="100"/>
        <v>0</v>
      </c>
      <c r="AE1090">
        <f t="shared" si="101"/>
        <v>0</v>
      </c>
    </row>
    <row r="1091" spans="3:31" hidden="1" outlineLevel="1">
      <c r="C1091" s="12" t="s">
        <v>45</v>
      </c>
      <c r="D1091" s="49">
        <f t="shared" si="99"/>
        <v>74</v>
      </c>
      <c r="E1091" s="42"/>
      <c r="F1091" s="44"/>
      <c r="G1091" s="51"/>
      <c r="H1091" s="51"/>
      <c r="I1091" s="58">
        <v>0</v>
      </c>
      <c r="J1091" s="72"/>
      <c r="K1091" s="71"/>
      <c r="L1091" s="73"/>
      <c r="M1091" s="73"/>
      <c r="N1091" s="51"/>
      <c r="O1091" s="7"/>
      <c r="Q1091" s="99"/>
      <c r="S1091" s="99"/>
      <c r="T1091" s="99"/>
      <c r="U1091" s="99"/>
      <c r="V1091" s="127"/>
      <c r="AD1091">
        <f t="shared" si="100"/>
        <v>0</v>
      </c>
      <c r="AE1091">
        <f t="shared" si="101"/>
        <v>0</v>
      </c>
    </row>
    <row r="1092" spans="3:31" hidden="1" outlineLevel="1">
      <c r="C1092" s="12" t="s">
        <v>45</v>
      </c>
      <c r="D1092" s="49">
        <f t="shared" si="99"/>
        <v>75</v>
      </c>
      <c r="E1092" s="42"/>
      <c r="F1092" s="44"/>
      <c r="G1092" s="51"/>
      <c r="H1092" s="51"/>
      <c r="I1092" s="58">
        <v>0</v>
      </c>
      <c r="J1092" s="72"/>
      <c r="K1092" s="71"/>
      <c r="L1092" s="73"/>
      <c r="M1092" s="73"/>
      <c r="N1092" s="51"/>
      <c r="O1092" s="7"/>
      <c r="Q1092" s="99"/>
      <c r="S1092" s="99"/>
      <c r="T1092" s="99"/>
      <c r="U1092" s="99"/>
      <c r="V1092" s="127"/>
      <c r="AD1092">
        <f t="shared" si="100"/>
        <v>0</v>
      </c>
      <c r="AE1092">
        <f t="shared" si="101"/>
        <v>0</v>
      </c>
    </row>
    <row r="1093" spans="3:31" hidden="1" outlineLevel="1">
      <c r="C1093" s="12" t="s">
        <v>45</v>
      </c>
      <c r="D1093" s="49">
        <f t="shared" si="99"/>
        <v>76</v>
      </c>
      <c r="E1093" s="42"/>
      <c r="F1093" s="44"/>
      <c r="G1093" s="51"/>
      <c r="H1093" s="51"/>
      <c r="I1093" s="58">
        <v>0</v>
      </c>
      <c r="J1093" s="72"/>
      <c r="K1093" s="71"/>
      <c r="L1093" s="73"/>
      <c r="M1093" s="73"/>
      <c r="N1093" s="51"/>
      <c r="O1093" s="7"/>
      <c r="Q1093" s="99"/>
      <c r="S1093" s="99"/>
      <c r="T1093" s="99"/>
      <c r="U1093" s="99"/>
      <c r="V1093" s="127"/>
      <c r="AD1093">
        <f t="shared" si="100"/>
        <v>0</v>
      </c>
      <c r="AE1093">
        <f t="shared" si="101"/>
        <v>0</v>
      </c>
    </row>
    <row r="1094" spans="3:31" hidden="1" outlineLevel="1">
      <c r="C1094" s="12" t="s">
        <v>45</v>
      </c>
      <c r="D1094" s="49">
        <f t="shared" si="99"/>
        <v>77</v>
      </c>
      <c r="E1094" s="42"/>
      <c r="F1094" s="44"/>
      <c r="G1094" s="51"/>
      <c r="H1094" s="51"/>
      <c r="I1094" s="58">
        <v>0</v>
      </c>
      <c r="J1094" s="72"/>
      <c r="K1094" s="71"/>
      <c r="L1094" s="73"/>
      <c r="M1094" s="73"/>
      <c r="N1094" s="51"/>
      <c r="O1094" s="7"/>
      <c r="Q1094" s="99"/>
      <c r="S1094" s="99"/>
      <c r="T1094" s="99"/>
      <c r="U1094" s="99"/>
      <c r="V1094" s="127"/>
      <c r="AD1094">
        <f t="shared" si="100"/>
        <v>0</v>
      </c>
      <c r="AE1094">
        <f t="shared" si="101"/>
        <v>0</v>
      </c>
    </row>
    <row r="1095" spans="3:31" hidden="1" outlineLevel="1">
      <c r="C1095" s="12" t="s">
        <v>45</v>
      </c>
      <c r="D1095" s="49">
        <f t="shared" si="99"/>
        <v>78</v>
      </c>
      <c r="E1095" s="42"/>
      <c r="F1095" s="44"/>
      <c r="G1095" s="51"/>
      <c r="H1095" s="51"/>
      <c r="I1095" s="58">
        <v>0</v>
      </c>
      <c r="J1095" s="72"/>
      <c r="K1095" s="71"/>
      <c r="L1095" s="73"/>
      <c r="M1095" s="73"/>
      <c r="N1095" s="51"/>
      <c r="O1095" s="7"/>
      <c r="Q1095" s="99"/>
      <c r="S1095" s="99"/>
      <c r="T1095" s="99"/>
      <c r="U1095" s="99"/>
      <c r="V1095" s="127"/>
      <c r="AD1095">
        <f t="shared" si="100"/>
        <v>0</v>
      </c>
      <c r="AE1095">
        <f t="shared" si="101"/>
        <v>0</v>
      </c>
    </row>
    <row r="1096" spans="3:31" hidden="1" outlineLevel="1">
      <c r="C1096" s="12" t="s">
        <v>45</v>
      </c>
      <c r="D1096" s="49">
        <f t="shared" si="99"/>
        <v>79</v>
      </c>
      <c r="E1096" s="42"/>
      <c r="F1096" s="44"/>
      <c r="G1096" s="51"/>
      <c r="H1096" s="51"/>
      <c r="I1096" s="58">
        <v>0</v>
      </c>
      <c r="J1096" s="72"/>
      <c r="K1096" s="71"/>
      <c r="L1096" s="73"/>
      <c r="M1096" s="73"/>
      <c r="N1096" s="51"/>
      <c r="O1096" s="7"/>
      <c r="Q1096" s="99"/>
      <c r="S1096" s="99"/>
      <c r="T1096" s="99"/>
      <c r="U1096" s="99"/>
      <c r="V1096" s="127"/>
      <c r="AD1096">
        <f t="shared" si="100"/>
        <v>0</v>
      </c>
      <c r="AE1096">
        <f t="shared" si="101"/>
        <v>0</v>
      </c>
    </row>
    <row r="1097" spans="3:31" hidden="1" outlineLevel="1">
      <c r="C1097" s="12" t="s">
        <v>45</v>
      </c>
      <c r="D1097" s="49">
        <f t="shared" si="99"/>
        <v>80</v>
      </c>
      <c r="E1097" s="42"/>
      <c r="F1097" s="44"/>
      <c r="G1097" s="51"/>
      <c r="H1097" s="51"/>
      <c r="I1097" s="58">
        <v>0</v>
      </c>
      <c r="J1097" s="72"/>
      <c r="K1097" s="71"/>
      <c r="L1097" s="73"/>
      <c r="M1097" s="73"/>
      <c r="N1097" s="51"/>
      <c r="O1097" s="7"/>
      <c r="Q1097" s="99"/>
      <c r="S1097" s="99"/>
      <c r="T1097" s="99"/>
      <c r="U1097" s="99"/>
      <c r="V1097" s="127"/>
      <c r="AD1097">
        <f t="shared" si="100"/>
        <v>0</v>
      </c>
      <c r="AE1097">
        <f t="shared" si="101"/>
        <v>0</v>
      </c>
    </row>
    <row r="1098" spans="3:31" hidden="1" outlineLevel="1">
      <c r="C1098" s="12" t="s">
        <v>45</v>
      </c>
      <c r="D1098" s="49">
        <f t="shared" si="99"/>
        <v>81</v>
      </c>
      <c r="E1098" s="42"/>
      <c r="F1098" s="44"/>
      <c r="G1098" s="51"/>
      <c r="H1098" s="51"/>
      <c r="I1098" s="58">
        <v>0</v>
      </c>
      <c r="J1098" s="72"/>
      <c r="K1098" s="71"/>
      <c r="L1098" s="73"/>
      <c r="M1098" s="73"/>
      <c r="N1098" s="51"/>
      <c r="O1098" s="7"/>
      <c r="Q1098" s="99"/>
      <c r="S1098" s="99"/>
      <c r="T1098" s="99"/>
      <c r="U1098" s="99"/>
      <c r="V1098" s="127"/>
      <c r="AD1098">
        <f t="shared" si="100"/>
        <v>0</v>
      </c>
      <c r="AE1098">
        <f t="shared" si="101"/>
        <v>0</v>
      </c>
    </row>
    <row r="1099" spans="3:31" hidden="1" outlineLevel="1">
      <c r="C1099" s="12" t="s">
        <v>45</v>
      </c>
      <c r="D1099" s="49">
        <f t="shared" si="99"/>
        <v>82</v>
      </c>
      <c r="E1099" s="42"/>
      <c r="F1099" s="44"/>
      <c r="G1099" s="51"/>
      <c r="H1099" s="51"/>
      <c r="I1099" s="58">
        <v>0</v>
      </c>
      <c r="J1099" s="72"/>
      <c r="K1099" s="71"/>
      <c r="L1099" s="73"/>
      <c r="M1099" s="73"/>
      <c r="N1099" s="51"/>
      <c r="O1099" s="7"/>
      <c r="Q1099" s="99"/>
      <c r="S1099" s="99"/>
      <c r="T1099" s="99"/>
      <c r="U1099" s="99"/>
      <c r="V1099" s="127"/>
      <c r="AD1099">
        <f t="shared" si="100"/>
        <v>0</v>
      </c>
      <c r="AE1099">
        <f t="shared" si="101"/>
        <v>0</v>
      </c>
    </row>
    <row r="1100" spans="3:31" hidden="1" outlineLevel="1">
      <c r="C1100" s="12" t="s">
        <v>45</v>
      </c>
      <c r="D1100" s="49">
        <f t="shared" si="99"/>
        <v>83</v>
      </c>
      <c r="E1100" s="42"/>
      <c r="F1100" s="44"/>
      <c r="G1100" s="51"/>
      <c r="H1100" s="51"/>
      <c r="I1100" s="58">
        <v>0</v>
      </c>
      <c r="J1100" s="72"/>
      <c r="K1100" s="71"/>
      <c r="L1100" s="73"/>
      <c r="M1100" s="73"/>
      <c r="N1100" s="51"/>
      <c r="O1100" s="7"/>
      <c r="Q1100" s="99"/>
      <c r="S1100" s="99"/>
      <c r="T1100" s="99"/>
      <c r="U1100" s="99"/>
      <c r="V1100" s="127"/>
      <c r="AD1100">
        <f t="shared" si="100"/>
        <v>0</v>
      </c>
      <c r="AE1100">
        <f t="shared" si="101"/>
        <v>0</v>
      </c>
    </row>
    <row r="1101" spans="3:31" hidden="1" outlineLevel="1">
      <c r="C1101" s="12" t="s">
        <v>45</v>
      </c>
      <c r="D1101" s="49">
        <f t="shared" si="99"/>
        <v>84</v>
      </c>
      <c r="E1101" s="42"/>
      <c r="F1101" s="44"/>
      <c r="G1101" s="51"/>
      <c r="H1101" s="51"/>
      <c r="I1101" s="58">
        <v>0</v>
      </c>
      <c r="J1101" s="72"/>
      <c r="K1101" s="71"/>
      <c r="L1101" s="73"/>
      <c r="M1101" s="73"/>
      <c r="N1101" s="51"/>
      <c r="O1101" s="7"/>
      <c r="Q1101" s="99"/>
      <c r="S1101" s="99"/>
      <c r="T1101" s="99"/>
      <c r="U1101" s="99"/>
      <c r="V1101" s="127"/>
      <c r="AD1101">
        <f t="shared" si="100"/>
        <v>0</v>
      </c>
      <c r="AE1101">
        <f t="shared" si="101"/>
        <v>0</v>
      </c>
    </row>
    <row r="1102" spans="3:31" hidden="1" outlineLevel="1">
      <c r="C1102" s="12" t="s">
        <v>45</v>
      </c>
      <c r="D1102" s="49">
        <f t="shared" si="99"/>
        <v>85</v>
      </c>
      <c r="E1102" s="42"/>
      <c r="F1102" s="44"/>
      <c r="G1102" s="51"/>
      <c r="H1102" s="51"/>
      <c r="I1102" s="58">
        <v>0</v>
      </c>
      <c r="J1102" s="72"/>
      <c r="K1102" s="71"/>
      <c r="L1102" s="73"/>
      <c r="M1102" s="73"/>
      <c r="N1102" s="51"/>
      <c r="O1102" s="7"/>
      <c r="Q1102" s="99"/>
      <c r="S1102" s="99"/>
      <c r="T1102" s="99"/>
      <c r="U1102" s="99"/>
      <c r="V1102" s="127"/>
      <c r="AD1102">
        <f t="shared" si="100"/>
        <v>0</v>
      </c>
      <c r="AE1102">
        <f t="shared" si="101"/>
        <v>0</v>
      </c>
    </row>
    <row r="1103" spans="3:31" hidden="1" outlineLevel="1">
      <c r="C1103" s="12" t="s">
        <v>45</v>
      </c>
      <c r="D1103" s="49">
        <f t="shared" si="99"/>
        <v>86</v>
      </c>
      <c r="E1103" s="42"/>
      <c r="F1103" s="44"/>
      <c r="G1103" s="51"/>
      <c r="H1103" s="51"/>
      <c r="I1103" s="58">
        <v>0</v>
      </c>
      <c r="J1103" s="72"/>
      <c r="K1103" s="71"/>
      <c r="L1103" s="73"/>
      <c r="M1103" s="73"/>
      <c r="N1103" s="51"/>
      <c r="O1103" s="7"/>
      <c r="Q1103" s="99"/>
      <c r="S1103" s="99"/>
      <c r="T1103" s="99"/>
      <c r="U1103" s="99"/>
      <c r="V1103" s="127"/>
      <c r="AD1103">
        <f t="shared" si="100"/>
        <v>0</v>
      </c>
      <c r="AE1103">
        <f t="shared" si="101"/>
        <v>0</v>
      </c>
    </row>
    <row r="1104" spans="3:31" hidden="1" outlineLevel="1">
      <c r="C1104" s="12" t="s">
        <v>45</v>
      </c>
      <c r="D1104" s="49">
        <f t="shared" si="99"/>
        <v>87</v>
      </c>
      <c r="E1104" s="42"/>
      <c r="F1104" s="44"/>
      <c r="G1104" s="51"/>
      <c r="H1104" s="51"/>
      <c r="I1104" s="58">
        <v>0</v>
      </c>
      <c r="J1104" s="72"/>
      <c r="K1104" s="71"/>
      <c r="L1104" s="73"/>
      <c r="M1104" s="73"/>
      <c r="N1104" s="51"/>
      <c r="O1104" s="7"/>
      <c r="Q1104" s="99"/>
      <c r="S1104" s="99"/>
      <c r="T1104" s="99"/>
      <c r="U1104" s="99"/>
      <c r="V1104" s="127"/>
      <c r="AD1104">
        <f t="shared" si="100"/>
        <v>0</v>
      </c>
      <c r="AE1104">
        <f t="shared" si="101"/>
        <v>0</v>
      </c>
    </row>
    <row r="1105" spans="3:31" hidden="1" outlineLevel="1">
      <c r="C1105" s="12" t="s">
        <v>45</v>
      </c>
      <c r="D1105" s="49">
        <f t="shared" si="99"/>
        <v>88</v>
      </c>
      <c r="E1105" s="42"/>
      <c r="F1105" s="44"/>
      <c r="G1105" s="51"/>
      <c r="H1105" s="51"/>
      <c r="I1105" s="58">
        <v>0</v>
      </c>
      <c r="J1105" s="72"/>
      <c r="K1105" s="71"/>
      <c r="L1105" s="73"/>
      <c r="M1105" s="73"/>
      <c r="N1105" s="51"/>
      <c r="O1105" s="7"/>
      <c r="Q1105" s="99"/>
      <c r="S1105" s="99"/>
      <c r="T1105" s="99"/>
      <c r="U1105" s="99"/>
      <c r="V1105" s="127"/>
      <c r="AD1105">
        <f t="shared" si="100"/>
        <v>0</v>
      </c>
      <c r="AE1105">
        <f t="shared" si="101"/>
        <v>0</v>
      </c>
    </row>
    <row r="1106" spans="3:31" hidden="1" outlineLevel="1">
      <c r="C1106" s="12" t="s">
        <v>45</v>
      </c>
      <c r="D1106" s="49">
        <f t="shared" ref="D1106:D1182" si="102">D1105+1</f>
        <v>89</v>
      </c>
      <c r="E1106" s="42"/>
      <c r="F1106" s="44"/>
      <c r="G1106" s="51"/>
      <c r="H1106" s="51"/>
      <c r="I1106" s="58">
        <v>0</v>
      </c>
      <c r="J1106" s="72"/>
      <c r="K1106" s="71"/>
      <c r="L1106" s="73"/>
      <c r="M1106" s="73"/>
      <c r="N1106" s="51"/>
      <c r="O1106" s="7"/>
      <c r="Q1106" s="99"/>
      <c r="S1106" s="99"/>
      <c r="T1106" s="99"/>
      <c r="U1106" s="99"/>
      <c r="V1106" s="127"/>
      <c r="AD1106">
        <f t="shared" si="100"/>
        <v>0</v>
      </c>
      <c r="AE1106">
        <f t="shared" si="101"/>
        <v>0</v>
      </c>
    </row>
    <row r="1107" spans="3:31" hidden="1" outlineLevel="1">
      <c r="C1107" s="12" t="s">
        <v>45</v>
      </c>
      <c r="D1107" s="49">
        <f t="shared" si="102"/>
        <v>90</v>
      </c>
      <c r="E1107" s="42"/>
      <c r="F1107" s="44"/>
      <c r="G1107" s="51"/>
      <c r="H1107" s="51"/>
      <c r="I1107" s="58">
        <v>0</v>
      </c>
      <c r="J1107" s="72"/>
      <c r="K1107" s="71"/>
      <c r="L1107" s="73"/>
      <c r="M1107" s="73"/>
      <c r="N1107" s="51"/>
      <c r="O1107" s="7"/>
      <c r="Q1107" s="99"/>
      <c r="S1107" s="99"/>
      <c r="T1107" s="99"/>
      <c r="U1107" s="99"/>
      <c r="V1107" s="127"/>
      <c r="AD1107">
        <f t="shared" si="100"/>
        <v>0</v>
      </c>
      <c r="AE1107">
        <f t="shared" si="101"/>
        <v>0</v>
      </c>
    </row>
    <row r="1108" spans="3:31" hidden="1" outlineLevel="1">
      <c r="C1108" s="12" t="s">
        <v>45</v>
      </c>
      <c r="D1108" s="49">
        <f t="shared" si="102"/>
        <v>91</v>
      </c>
      <c r="E1108" s="42"/>
      <c r="F1108" s="44"/>
      <c r="G1108" s="51"/>
      <c r="H1108" s="51"/>
      <c r="I1108" s="58">
        <v>0</v>
      </c>
      <c r="J1108" s="72"/>
      <c r="K1108" s="71"/>
      <c r="L1108" s="73"/>
      <c r="M1108" s="73"/>
      <c r="N1108" s="51"/>
      <c r="O1108" s="7"/>
      <c r="Q1108" s="99"/>
      <c r="S1108" s="99"/>
      <c r="T1108" s="99"/>
      <c r="U1108" s="99"/>
      <c r="V1108" s="127"/>
      <c r="AD1108">
        <f t="shared" si="100"/>
        <v>0</v>
      </c>
      <c r="AE1108">
        <f t="shared" si="101"/>
        <v>0</v>
      </c>
    </row>
    <row r="1109" spans="3:31" hidden="1" outlineLevel="1">
      <c r="C1109" s="12" t="s">
        <v>45</v>
      </c>
      <c r="D1109" s="49">
        <f t="shared" si="102"/>
        <v>92</v>
      </c>
      <c r="E1109" s="42"/>
      <c r="F1109" s="44"/>
      <c r="G1109" s="51"/>
      <c r="H1109" s="51"/>
      <c r="I1109" s="58">
        <v>0</v>
      </c>
      <c r="J1109" s="72"/>
      <c r="K1109" s="71"/>
      <c r="L1109" s="73"/>
      <c r="M1109" s="73"/>
      <c r="N1109" s="51"/>
      <c r="O1109" s="7"/>
      <c r="Q1109" s="99"/>
      <c r="S1109" s="99"/>
      <c r="T1109" s="99"/>
      <c r="U1109" s="99"/>
      <c r="V1109" s="127"/>
      <c r="AD1109">
        <f t="shared" si="100"/>
        <v>0</v>
      </c>
      <c r="AE1109">
        <f t="shared" si="101"/>
        <v>0</v>
      </c>
    </row>
    <row r="1110" spans="3:31" hidden="1" outlineLevel="1">
      <c r="C1110" s="12" t="s">
        <v>45</v>
      </c>
      <c r="D1110" s="49">
        <f t="shared" si="102"/>
        <v>93</v>
      </c>
      <c r="E1110" s="42"/>
      <c r="F1110" s="44"/>
      <c r="G1110" s="51"/>
      <c r="H1110" s="51"/>
      <c r="I1110" s="58">
        <v>0</v>
      </c>
      <c r="J1110" s="72"/>
      <c r="K1110" s="71"/>
      <c r="L1110" s="73"/>
      <c r="M1110" s="73"/>
      <c r="N1110" s="51"/>
      <c r="O1110" s="7"/>
      <c r="Q1110" s="99"/>
      <c r="S1110" s="99"/>
      <c r="T1110" s="99"/>
      <c r="U1110" s="99"/>
      <c r="V1110" s="127"/>
      <c r="AD1110">
        <f t="shared" si="100"/>
        <v>0</v>
      </c>
      <c r="AE1110">
        <f t="shared" si="101"/>
        <v>0</v>
      </c>
    </row>
    <row r="1111" spans="3:31" hidden="1" outlineLevel="1">
      <c r="C1111" s="12" t="s">
        <v>45</v>
      </c>
      <c r="D1111" s="49">
        <f t="shared" si="102"/>
        <v>94</v>
      </c>
      <c r="E1111" s="42"/>
      <c r="F1111" s="44"/>
      <c r="G1111" s="51"/>
      <c r="H1111" s="51"/>
      <c r="I1111" s="58">
        <v>0</v>
      </c>
      <c r="J1111" s="72"/>
      <c r="K1111" s="71"/>
      <c r="L1111" s="73"/>
      <c r="M1111" s="73"/>
      <c r="N1111" s="51"/>
      <c r="O1111" s="7"/>
      <c r="Q1111" s="99"/>
      <c r="S1111" s="99"/>
      <c r="T1111" s="99"/>
      <c r="U1111" s="99"/>
      <c r="V1111" s="127"/>
      <c r="AD1111">
        <f t="shared" si="100"/>
        <v>0</v>
      </c>
      <c r="AE1111">
        <f t="shared" si="101"/>
        <v>0</v>
      </c>
    </row>
    <row r="1112" spans="3:31" hidden="1" outlineLevel="1">
      <c r="C1112" s="12" t="s">
        <v>45</v>
      </c>
      <c r="D1112" s="49">
        <f t="shared" si="102"/>
        <v>95</v>
      </c>
      <c r="E1112" s="42"/>
      <c r="F1112" s="44"/>
      <c r="G1112" s="51"/>
      <c r="H1112" s="51"/>
      <c r="I1112" s="58">
        <v>0</v>
      </c>
      <c r="J1112" s="72"/>
      <c r="K1112" s="71"/>
      <c r="L1112" s="73"/>
      <c r="M1112" s="73"/>
      <c r="N1112" s="51"/>
      <c r="O1112" s="7"/>
      <c r="Q1112" s="99"/>
      <c r="S1112" s="99"/>
      <c r="T1112" s="99"/>
      <c r="U1112" s="99"/>
      <c r="V1112" s="127"/>
      <c r="AD1112">
        <f t="shared" si="100"/>
        <v>0</v>
      </c>
      <c r="AE1112">
        <f t="shared" si="101"/>
        <v>0</v>
      </c>
    </row>
    <row r="1113" spans="3:31" hidden="1" outlineLevel="1">
      <c r="C1113" s="12" t="s">
        <v>45</v>
      </c>
      <c r="D1113" s="49">
        <f t="shared" si="102"/>
        <v>96</v>
      </c>
      <c r="E1113" s="42"/>
      <c r="F1113" s="44"/>
      <c r="G1113" s="51"/>
      <c r="H1113" s="51"/>
      <c r="I1113" s="58">
        <v>0</v>
      </c>
      <c r="J1113" s="72"/>
      <c r="K1113" s="71"/>
      <c r="L1113" s="73"/>
      <c r="M1113" s="73"/>
      <c r="N1113" s="51"/>
      <c r="O1113" s="7"/>
      <c r="Q1113" s="99"/>
      <c r="S1113" s="99"/>
      <c r="T1113" s="99"/>
      <c r="U1113" s="99"/>
      <c r="V1113" s="127"/>
      <c r="AD1113">
        <f t="shared" si="100"/>
        <v>0</v>
      </c>
      <c r="AE1113">
        <f t="shared" si="101"/>
        <v>0</v>
      </c>
    </row>
    <row r="1114" spans="3:31" hidden="1" outlineLevel="1">
      <c r="C1114" s="12" t="s">
        <v>45</v>
      </c>
      <c r="D1114" s="49">
        <f t="shared" si="102"/>
        <v>97</v>
      </c>
      <c r="E1114" s="42"/>
      <c r="F1114" s="44"/>
      <c r="G1114" s="51"/>
      <c r="H1114" s="51"/>
      <c r="I1114" s="58">
        <v>0</v>
      </c>
      <c r="J1114" s="72"/>
      <c r="K1114" s="71"/>
      <c r="L1114" s="73"/>
      <c r="M1114" s="73"/>
      <c r="N1114" s="51"/>
      <c r="O1114" s="7"/>
      <c r="Q1114" s="99"/>
      <c r="S1114" s="99"/>
      <c r="T1114" s="99"/>
      <c r="U1114" s="99"/>
      <c r="V1114" s="127"/>
      <c r="AD1114">
        <f t="shared" si="100"/>
        <v>0</v>
      </c>
      <c r="AE1114">
        <f t="shared" si="101"/>
        <v>0</v>
      </c>
    </row>
    <row r="1115" spans="3:31" hidden="1" outlineLevel="1">
      <c r="C1115" s="12" t="s">
        <v>45</v>
      </c>
      <c r="D1115" s="49">
        <f t="shared" si="102"/>
        <v>98</v>
      </c>
      <c r="E1115" s="42"/>
      <c r="F1115" s="44"/>
      <c r="G1115" s="51"/>
      <c r="H1115" s="51"/>
      <c r="I1115" s="58">
        <v>0</v>
      </c>
      <c r="J1115" s="72"/>
      <c r="K1115" s="71"/>
      <c r="L1115" s="73"/>
      <c r="M1115" s="73"/>
      <c r="N1115" s="51"/>
      <c r="O1115" s="7"/>
      <c r="Q1115" s="99"/>
      <c r="S1115" s="99"/>
      <c r="T1115" s="99"/>
      <c r="U1115" s="99"/>
      <c r="V1115" s="127"/>
      <c r="AD1115">
        <f t="shared" si="100"/>
        <v>0</v>
      </c>
      <c r="AE1115">
        <f t="shared" si="101"/>
        <v>0</v>
      </c>
    </row>
    <row r="1116" spans="3:31" hidden="1" outlineLevel="1">
      <c r="C1116" s="12" t="s">
        <v>45</v>
      </c>
      <c r="D1116" s="49">
        <f t="shared" si="102"/>
        <v>99</v>
      </c>
      <c r="E1116" s="42"/>
      <c r="F1116" s="44"/>
      <c r="G1116" s="51"/>
      <c r="H1116" s="51"/>
      <c r="I1116" s="58">
        <v>0</v>
      </c>
      <c r="J1116" s="72"/>
      <c r="K1116" s="71"/>
      <c r="L1116" s="73"/>
      <c r="M1116" s="73"/>
      <c r="N1116" s="51"/>
      <c r="O1116" s="7"/>
      <c r="Q1116" s="99"/>
      <c r="S1116" s="99"/>
      <c r="T1116" s="99"/>
      <c r="U1116" s="99"/>
      <c r="V1116" s="127"/>
      <c r="AD1116">
        <f t="shared" si="100"/>
        <v>0</v>
      </c>
      <c r="AE1116">
        <f t="shared" si="101"/>
        <v>0</v>
      </c>
    </row>
    <row r="1117" spans="3:31" hidden="1" outlineLevel="1">
      <c r="C1117" s="12" t="s">
        <v>45</v>
      </c>
      <c r="D1117" s="49">
        <f t="shared" si="102"/>
        <v>100</v>
      </c>
      <c r="E1117" s="42"/>
      <c r="F1117" s="44"/>
      <c r="G1117" s="51"/>
      <c r="H1117" s="51"/>
      <c r="I1117" s="58">
        <v>0</v>
      </c>
      <c r="J1117" s="72"/>
      <c r="K1117" s="71"/>
      <c r="L1117" s="73"/>
      <c r="M1117" s="73"/>
      <c r="N1117" s="51"/>
      <c r="O1117" s="7"/>
      <c r="Q1117" s="99"/>
      <c r="S1117" s="99"/>
      <c r="T1117" s="99"/>
      <c r="U1117" s="99"/>
      <c r="V1117" s="127"/>
      <c r="AD1117">
        <f t="shared" si="100"/>
        <v>0</v>
      </c>
      <c r="AE1117">
        <f t="shared" si="101"/>
        <v>0</v>
      </c>
    </row>
    <row r="1118" spans="3:31" ht="18.75" customHeight="1" collapsed="1">
      <c r="C1118" s="27"/>
      <c r="D1118" s="38" t="s">
        <v>46</v>
      </c>
      <c r="E1118" s="40"/>
      <c r="F1118" s="44"/>
      <c r="G1118" s="44"/>
      <c r="H1118" s="44"/>
      <c r="I1118" s="45"/>
      <c r="J1118" s="45"/>
      <c r="K1118" s="45"/>
      <c r="L1118" s="45"/>
      <c r="M1118" s="45"/>
      <c r="N1118" s="44"/>
      <c r="O1118" s="28"/>
      <c r="Q1118" s="99"/>
      <c r="S1118" s="99"/>
      <c r="T1118" s="99"/>
      <c r="U1118" s="99"/>
      <c r="V1118" s="127"/>
      <c r="AD1118">
        <f t="shared" si="100"/>
        <v>0</v>
      </c>
      <c r="AE1118">
        <f t="shared" si="101"/>
        <v>0</v>
      </c>
    </row>
    <row r="1119" spans="3:31" hidden="1" outlineLevel="1">
      <c r="C1119" s="12" t="s">
        <v>45</v>
      </c>
      <c r="D1119" s="49">
        <f>D1117+1</f>
        <v>101</v>
      </c>
      <c r="E1119" s="42"/>
      <c r="F1119" s="44"/>
      <c r="G1119" s="51"/>
      <c r="H1119" s="51"/>
      <c r="I1119" s="58">
        <v>0</v>
      </c>
      <c r="J1119" s="72"/>
      <c r="K1119" s="71"/>
      <c r="L1119" s="73"/>
      <c r="M1119" s="73"/>
      <c r="N1119" s="51"/>
      <c r="O1119" s="7"/>
      <c r="Q1119" s="99"/>
      <c r="S1119" s="99"/>
      <c r="T1119" s="99"/>
      <c r="U1119" s="99"/>
      <c r="V1119" s="127"/>
      <c r="AD1119">
        <f t="shared" si="100"/>
        <v>0</v>
      </c>
      <c r="AE1119">
        <f t="shared" si="101"/>
        <v>0</v>
      </c>
    </row>
    <row r="1120" spans="3:31" hidden="1" outlineLevel="1">
      <c r="C1120" s="12" t="s">
        <v>45</v>
      </c>
      <c r="D1120" s="49">
        <f t="shared" si="102"/>
        <v>102</v>
      </c>
      <c r="E1120" s="42"/>
      <c r="F1120" s="44"/>
      <c r="G1120" s="51"/>
      <c r="H1120" s="51"/>
      <c r="I1120" s="58">
        <v>0</v>
      </c>
      <c r="J1120" s="72"/>
      <c r="K1120" s="71"/>
      <c r="L1120" s="73"/>
      <c r="M1120" s="73"/>
      <c r="N1120" s="51"/>
      <c r="O1120" s="7"/>
      <c r="Q1120" s="99"/>
      <c r="S1120" s="99"/>
      <c r="T1120" s="99"/>
      <c r="U1120" s="99"/>
      <c r="V1120" s="127"/>
      <c r="AD1120">
        <f t="shared" si="100"/>
        <v>0</v>
      </c>
      <c r="AE1120">
        <f t="shared" si="101"/>
        <v>0</v>
      </c>
    </row>
    <row r="1121" spans="3:31" hidden="1" outlineLevel="1">
      <c r="C1121" s="12" t="s">
        <v>45</v>
      </c>
      <c r="D1121" s="49">
        <f t="shared" si="102"/>
        <v>103</v>
      </c>
      <c r="E1121" s="42"/>
      <c r="F1121" s="44"/>
      <c r="G1121" s="51"/>
      <c r="H1121" s="51"/>
      <c r="I1121" s="58">
        <v>0</v>
      </c>
      <c r="J1121" s="72"/>
      <c r="K1121" s="71"/>
      <c r="L1121" s="73"/>
      <c r="M1121" s="73"/>
      <c r="N1121" s="51"/>
      <c r="O1121" s="7"/>
      <c r="Q1121" s="99"/>
      <c r="S1121" s="99"/>
      <c r="T1121" s="99"/>
      <c r="U1121" s="99"/>
      <c r="V1121" s="127"/>
      <c r="AD1121">
        <f t="shared" si="100"/>
        <v>0</v>
      </c>
      <c r="AE1121">
        <f t="shared" si="101"/>
        <v>0</v>
      </c>
    </row>
    <row r="1122" spans="3:31" hidden="1" outlineLevel="1">
      <c r="C1122" s="12" t="s">
        <v>45</v>
      </c>
      <c r="D1122" s="49">
        <f t="shared" si="102"/>
        <v>104</v>
      </c>
      <c r="E1122" s="42"/>
      <c r="F1122" s="44"/>
      <c r="G1122" s="51"/>
      <c r="H1122" s="51"/>
      <c r="I1122" s="58">
        <v>0</v>
      </c>
      <c r="J1122" s="72"/>
      <c r="K1122" s="71"/>
      <c r="L1122" s="73"/>
      <c r="M1122" s="73"/>
      <c r="N1122" s="51"/>
      <c r="O1122" s="7"/>
      <c r="Q1122" s="99"/>
      <c r="S1122" s="99"/>
      <c r="T1122" s="99"/>
      <c r="U1122" s="99"/>
      <c r="V1122" s="127"/>
      <c r="AD1122">
        <f t="shared" si="100"/>
        <v>0</v>
      </c>
      <c r="AE1122">
        <f t="shared" si="101"/>
        <v>0</v>
      </c>
    </row>
    <row r="1123" spans="3:31" hidden="1" outlineLevel="1">
      <c r="C1123" s="12" t="s">
        <v>45</v>
      </c>
      <c r="D1123" s="49">
        <f t="shared" si="102"/>
        <v>105</v>
      </c>
      <c r="E1123" s="42"/>
      <c r="F1123" s="44"/>
      <c r="G1123" s="51"/>
      <c r="H1123" s="51"/>
      <c r="I1123" s="58">
        <v>0</v>
      </c>
      <c r="J1123" s="72"/>
      <c r="K1123" s="71"/>
      <c r="L1123" s="73"/>
      <c r="M1123" s="73"/>
      <c r="N1123" s="51"/>
      <c r="O1123" s="7"/>
      <c r="Q1123" s="99"/>
      <c r="S1123" s="99"/>
      <c r="T1123" s="99"/>
      <c r="U1123" s="99"/>
      <c r="V1123" s="127"/>
      <c r="AD1123">
        <f t="shared" si="100"/>
        <v>0</v>
      </c>
      <c r="AE1123">
        <f t="shared" si="101"/>
        <v>0</v>
      </c>
    </row>
    <row r="1124" spans="3:31" hidden="1" outlineLevel="1">
      <c r="C1124" s="12" t="s">
        <v>45</v>
      </c>
      <c r="D1124" s="49">
        <f t="shared" si="102"/>
        <v>106</v>
      </c>
      <c r="E1124" s="42"/>
      <c r="F1124" s="44"/>
      <c r="G1124" s="51"/>
      <c r="H1124" s="51"/>
      <c r="I1124" s="58">
        <v>0</v>
      </c>
      <c r="J1124" s="72"/>
      <c r="K1124" s="71"/>
      <c r="L1124" s="73"/>
      <c r="M1124" s="73"/>
      <c r="N1124" s="51"/>
      <c r="O1124" s="7"/>
      <c r="Q1124" s="99"/>
      <c r="S1124" s="99"/>
      <c r="T1124" s="99"/>
      <c r="U1124" s="99"/>
      <c r="V1124" s="127"/>
      <c r="AD1124">
        <f t="shared" si="100"/>
        <v>0</v>
      </c>
      <c r="AE1124">
        <f t="shared" si="101"/>
        <v>0</v>
      </c>
    </row>
    <row r="1125" spans="3:31" hidden="1" outlineLevel="1">
      <c r="C1125" s="12" t="s">
        <v>45</v>
      </c>
      <c r="D1125" s="49">
        <f t="shared" si="102"/>
        <v>107</v>
      </c>
      <c r="E1125" s="42"/>
      <c r="F1125" s="44"/>
      <c r="G1125" s="51"/>
      <c r="H1125" s="51"/>
      <c r="I1125" s="58">
        <v>0</v>
      </c>
      <c r="J1125" s="72"/>
      <c r="K1125" s="71"/>
      <c r="L1125" s="73"/>
      <c r="M1125" s="73"/>
      <c r="N1125" s="51"/>
      <c r="O1125" s="7"/>
      <c r="Q1125" s="99"/>
      <c r="S1125" s="99"/>
      <c r="T1125" s="99"/>
      <c r="U1125" s="99"/>
      <c r="V1125" s="127"/>
      <c r="AD1125">
        <f t="shared" si="100"/>
        <v>0</v>
      </c>
      <c r="AE1125">
        <f t="shared" si="101"/>
        <v>0</v>
      </c>
    </row>
    <row r="1126" spans="3:31" hidden="1" outlineLevel="1">
      <c r="C1126" s="12" t="s">
        <v>45</v>
      </c>
      <c r="D1126" s="49">
        <f t="shared" si="102"/>
        <v>108</v>
      </c>
      <c r="E1126" s="42"/>
      <c r="F1126" s="44"/>
      <c r="G1126" s="51"/>
      <c r="H1126" s="51"/>
      <c r="I1126" s="58">
        <v>0</v>
      </c>
      <c r="J1126" s="72"/>
      <c r="K1126" s="71"/>
      <c r="L1126" s="73"/>
      <c r="M1126" s="73"/>
      <c r="N1126" s="51"/>
      <c r="O1126" s="7"/>
      <c r="Q1126" s="99"/>
      <c r="S1126" s="99"/>
      <c r="T1126" s="99"/>
      <c r="U1126" s="99"/>
      <c r="V1126" s="127"/>
      <c r="AD1126">
        <f t="shared" si="100"/>
        <v>0</v>
      </c>
      <c r="AE1126">
        <f t="shared" si="101"/>
        <v>0</v>
      </c>
    </row>
    <row r="1127" spans="3:31" hidden="1" outlineLevel="1">
      <c r="C1127" s="12" t="s">
        <v>45</v>
      </c>
      <c r="D1127" s="49">
        <f t="shared" si="102"/>
        <v>109</v>
      </c>
      <c r="E1127" s="42"/>
      <c r="F1127" s="44"/>
      <c r="G1127" s="51"/>
      <c r="H1127" s="51"/>
      <c r="I1127" s="58">
        <v>0</v>
      </c>
      <c r="J1127" s="72"/>
      <c r="K1127" s="71"/>
      <c r="L1127" s="73"/>
      <c r="M1127" s="73"/>
      <c r="N1127" s="51"/>
      <c r="O1127" s="7"/>
      <c r="Q1127" s="99"/>
      <c r="S1127" s="99"/>
      <c r="T1127" s="99"/>
      <c r="U1127" s="99"/>
      <c r="V1127" s="127"/>
      <c r="AD1127">
        <f t="shared" si="100"/>
        <v>0</v>
      </c>
      <c r="AE1127">
        <f t="shared" si="101"/>
        <v>0</v>
      </c>
    </row>
    <row r="1128" spans="3:31" hidden="1" outlineLevel="1">
      <c r="C1128" s="12" t="s">
        <v>45</v>
      </c>
      <c r="D1128" s="49">
        <f t="shared" si="102"/>
        <v>110</v>
      </c>
      <c r="E1128" s="42"/>
      <c r="F1128" s="44"/>
      <c r="G1128" s="51"/>
      <c r="H1128" s="51"/>
      <c r="I1128" s="58">
        <v>0</v>
      </c>
      <c r="J1128" s="72"/>
      <c r="K1128" s="71"/>
      <c r="L1128" s="73"/>
      <c r="M1128" s="73"/>
      <c r="N1128" s="51"/>
      <c r="O1128" s="7"/>
      <c r="Q1128" s="99"/>
      <c r="S1128" s="99"/>
      <c r="T1128" s="99"/>
      <c r="U1128" s="99"/>
      <c r="V1128" s="127"/>
      <c r="AD1128">
        <f t="shared" si="100"/>
        <v>0</v>
      </c>
      <c r="AE1128">
        <f t="shared" si="101"/>
        <v>0</v>
      </c>
    </row>
    <row r="1129" spans="3:31" hidden="1" outlineLevel="1">
      <c r="C1129" s="12" t="s">
        <v>45</v>
      </c>
      <c r="D1129" s="49">
        <f t="shared" si="102"/>
        <v>111</v>
      </c>
      <c r="E1129" s="42"/>
      <c r="F1129" s="44"/>
      <c r="G1129" s="51"/>
      <c r="H1129" s="51"/>
      <c r="I1129" s="58">
        <v>0</v>
      </c>
      <c r="J1129" s="72"/>
      <c r="K1129" s="71"/>
      <c r="L1129" s="73"/>
      <c r="M1129" s="73"/>
      <c r="N1129" s="51"/>
      <c r="O1129" s="7"/>
      <c r="Q1129" s="99"/>
      <c r="S1129" s="99"/>
      <c r="T1129" s="99"/>
      <c r="U1129" s="99"/>
      <c r="V1129" s="127"/>
      <c r="AD1129">
        <f t="shared" si="100"/>
        <v>0</v>
      </c>
      <c r="AE1129">
        <f t="shared" si="101"/>
        <v>0</v>
      </c>
    </row>
    <row r="1130" spans="3:31" hidden="1" outlineLevel="1">
      <c r="C1130" s="12" t="s">
        <v>45</v>
      </c>
      <c r="D1130" s="49">
        <f t="shared" si="102"/>
        <v>112</v>
      </c>
      <c r="E1130" s="42"/>
      <c r="F1130" s="44"/>
      <c r="G1130" s="51"/>
      <c r="H1130" s="51"/>
      <c r="I1130" s="58">
        <v>0</v>
      </c>
      <c r="J1130" s="72"/>
      <c r="K1130" s="71"/>
      <c r="L1130" s="73"/>
      <c r="M1130" s="73"/>
      <c r="N1130" s="51"/>
      <c r="O1130" s="7"/>
      <c r="Q1130" s="99"/>
      <c r="S1130" s="99"/>
      <c r="T1130" s="99"/>
      <c r="U1130" s="99"/>
      <c r="V1130" s="127"/>
      <c r="AD1130">
        <f t="shared" si="100"/>
        <v>0</v>
      </c>
      <c r="AE1130">
        <f t="shared" si="101"/>
        <v>0</v>
      </c>
    </row>
    <row r="1131" spans="3:31" hidden="1" outlineLevel="1">
      <c r="C1131" s="12" t="s">
        <v>45</v>
      </c>
      <c r="D1131" s="49">
        <f t="shared" si="102"/>
        <v>113</v>
      </c>
      <c r="E1131" s="42"/>
      <c r="F1131" s="44"/>
      <c r="G1131" s="51"/>
      <c r="H1131" s="51"/>
      <c r="I1131" s="58">
        <v>0</v>
      </c>
      <c r="J1131" s="72"/>
      <c r="K1131" s="71"/>
      <c r="L1131" s="73"/>
      <c r="M1131" s="73"/>
      <c r="N1131" s="51"/>
      <c r="O1131" s="7"/>
      <c r="Q1131" s="99"/>
      <c r="S1131" s="99"/>
      <c r="T1131" s="99"/>
      <c r="U1131" s="99"/>
      <c r="V1131" s="127"/>
      <c r="AD1131">
        <f t="shared" si="100"/>
        <v>0</v>
      </c>
      <c r="AE1131">
        <f t="shared" si="101"/>
        <v>0</v>
      </c>
    </row>
    <row r="1132" spans="3:31" hidden="1" outlineLevel="1">
      <c r="C1132" s="12" t="s">
        <v>45</v>
      </c>
      <c r="D1132" s="49">
        <f t="shared" si="102"/>
        <v>114</v>
      </c>
      <c r="E1132" s="42"/>
      <c r="F1132" s="44"/>
      <c r="G1132" s="51"/>
      <c r="H1132" s="51"/>
      <c r="I1132" s="58">
        <v>0</v>
      </c>
      <c r="J1132" s="72"/>
      <c r="K1132" s="71"/>
      <c r="L1132" s="73"/>
      <c r="M1132" s="73"/>
      <c r="N1132" s="51"/>
      <c r="O1132" s="7"/>
      <c r="Q1132" s="99"/>
      <c r="S1132" s="99"/>
      <c r="T1132" s="99"/>
      <c r="U1132" s="99"/>
      <c r="V1132" s="127"/>
      <c r="AD1132">
        <f t="shared" si="100"/>
        <v>0</v>
      </c>
      <c r="AE1132">
        <f t="shared" si="101"/>
        <v>0</v>
      </c>
    </row>
    <row r="1133" spans="3:31" hidden="1" outlineLevel="1">
      <c r="C1133" s="12" t="s">
        <v>45</v>
      </c>
      <c r="D1133" s="49">
        <f t="shared" si="102"/>
        <v>115</v>
      </c>
      <c r="E1133" s="42"/>
      <c r="F1133" s="44"/>
      <c r="G1133" s="51"/>
      <c r="H1133" s="51"/>
      <c r="I1133" s="58">
        <v>0</v>
      </c>
      <c r="J1133" s="72"/>
      <c r="K1133" s="71"/>
      <c r="L1133" s="73"/>
      <c r="M1133" s="73"/>
      <c r="N1133" s="51"/>
      <c r="O1133" s="7"/>
      <c r="Q1133" s="99"/>
      <c r="S1133" s="99"/>
      <c r="T1133" s="99"/>
      <c r="U1133" s="99"/>
      <c r="V1133" s="127"/>
      <c r="AD1133">
        <f t="shared" si="100"/>
        <v>0</v>
      </c>
      <c r="AE1133">
        <f t="shared" si="101"/>
        <v>0</v>
      </c>
    </row>
    <row r="1134" spans="3:31" hidden="1" outlineLevel="1">
      <c r="C1134" s="12" t="s">
        <v>45</v>
      </c>
      <c r="D1134" s="49">
        <f t="shared" si="102"/>
        <v>116</v>
      </c>
      <c r="E1134" s="42"/>
      <c r="F1134" s="44"/>
      <c r="G1134" s="51"/>
      <c r="H1134" s="51"/>
      <c r="I1134" s="58">
        <v>0</v>
      </c>
      <c r="J1134" s="72"/>
      <c r="K1134" s="71"/>
      <c r="L1134" s="73"/>
      <c r="M1134" s="73"/>
      <c r="N1134" s="51"/>
      <c r="O1134" s="7"/>
      <c r="Q1134" s="99"/>
      <c r="S1134" s="99"/>
      <c r="T1134" s="99"/>
      <c r="U1134" s="99"/>
      <c r="V1134" s="127"/>
      <c r="AD1134">
        <f t="shared" si="100"/>
        <v>0</v>
      </c>
      <c r="AE1134">
        <f t="shared" si="101"/>
        <v>0</v>
      </c>
    </row>
    <row r="1135" spans="3:31" hidden="1" outlineLevel="1">
      <c r="C1135" s="12" t="s">
        <v>45</v>
      </c>
      <c r="D1135" s="49">
        <f t="shared" si="102"/>
        <v>117</v>
      </c>
      <c r="E1135" s="42"/>
      <c r="F1135" s="44"/>
      <c r="G1135" s="51"/>
      <c r="H1135" s="51"/>
      <c r="I1135" s="58">
        <v>0</v>
      </c>
      <c r="J1135" s="72"/>
      <c r="K1135" s="71"/>
      <c r="L1135" s="73"/>
      <c r="M1135" s="73"/>
      <c r="N1135" s="51"/>
      <c r="O1135" s="7"/>
      <c r="Q1135" s="99"/>
      <c r="S1135" s="99"/>
      <c r="T1135" s="99"/>
      <c r="U1135" s="99"/>
      <c r="V1135" s="127"/>
      <c r="AD1135">
        <f t="shared" si="100"/>
        <v>0</v>
      </c>
      <c r="AE1135">
        <f t="shared" si="101"/>
        <v>0</v>
      </c>
    </row>
    <row r="1136" spans="3:31" hidden="1" outlineLevel="1">
      <c r="C1136" s="12" t="s">
        <v>45</v>
      </c>
      <c r="D1136" s="49">
        <f t="shared" si="102"/>
        <v>118</v>
      </c>
      <c r="E1136" s="42"/>
      <c r="F1136" s="44"/>
      <c r="G1136" s="51"/>
      <c r="H1136" s="51"/>
      <c r="I1136" s="58">
        <v>0</v>
      </c>
      <c r="J1136" s="72"/>
      <c r="K1136" s="71"/>
      <c r="L1136" s="73"/>
      <c r="M1136" s="73"/>
      <c r="N1136" s="51"/>
      <c r="O1136" s="7"/>
      <c r="Q1136" s="99"/>
      <c r="S1136" s="99"/>
      <c r="T1136" s="99"/>
      <c r="U1136" s="99"/>
      <c r="V1136" s="127"/>
      <c r="AD1136">
        <f t="shared" si="100"/>
        <v>0</v>
      </c>
      <c r="AE1136">
        <f t="shared" si="101"/>
        <v>0</v>
      </c>
    </row>
    <row r="1137" spans="3:31" hidden="1" outlineLevel="1">
      <c r="C1137" s="12" t="s">
        <v>45</v>
      </c>
      <c r="D1137" s="49">
        <f t="shared" si="102"/>
        <v>119</v>
      </c>
      <c r="E1137" s="42"/>
      <c r="F1137" s="44"/>
      <c r="G1137" s="51"/>
      <c r="H1137" s="51"/>
      <c r="I1137" s="58">
        <v>0</v>
      </c>
      <c r="J1137" s="72"/>
      <c r="K1137" s="71"/>
      <c r="L1137" s="73"/>
      <c r="M1137" s="73"/>
      <c r="N1137" s="51"/>
      <c r="O1137" s="7"/>
      <c r="Q1137" s="99"/>
      <c r="S1137" s="99"/>
      <c r="T1137" s="99"/>
      <c r="U1137" s="99"/>
      <c r="V1137" s="127"/>
      <c r="AD1137">
        <f t="shared" si="100"/>
        <v>0</v>
      </c>
      <c r="AE1137">
        <f t="shared" si="101"/>
        <v>0</v>
      </c>
    </row>
    <row r="1138" spans="3:31" hidden="1" outlineLevel="1">
      <c r="C1138" s="12" t="s">
        <v>45</v>
      </c>
      <c r="D1138" s="49">
        <f t="shared" si="102"/>
        <v>120</v>
      </c>
      <c r="E1138" s="42"/>
      <c r="F1138" s="44"/>
      <c r="G1138" s="51"/>
      <c r="H1138" s="51"/>
      <c r="I1138" s="58">
        <v>0</v>
      </c>
      <c r="J1138" s="72"/>
      <c r="K1138" s="71"/>
      <c r="L1138" s="73"/>
      <c r="M1138" s="73"/>
      <c r="N1138" s="51"/>
      <c r="O1138" s="7"/>
      <c r="Q1138" s="99"/>
      <c r="S1138" s="99"/>
      <c r="T1138" s="99"/>
      <c r="U1138" s="99"/>
      <c r="V1138" s="127"/>
      <c r="AD1138">
        <f t="shared" si="100"/>
        <v>0</v>
      </c>
      <c r="AE1138">
        <f t="shared" si="101"/>
        <v>0</v>
      </c>
    </row>
    <row r="1139" spans="3:31" hidden="1" outlineLevel="1">
      <c r="C1139" s="12" t="s">
        <v>45</v>
      </c>
      <c r="D1139" s="49">
        <f t="shared" si="102"/>
        <v>121</v>
      </c>
      <c r="E1139" s="42"/>
      <c r="F1139" s="44"/>
      <c r="G1139" s="51"/>
      <c r="H1139" s="51"/>
      <c r="I1139" s="58">
        <v>0</v>
      </c>
      <c r="J1139" s="72"/>
      <c r="K1139" s="71"/>
      <c r="L1139" s="73"/>
      <c r="M1139" s="73"/>
      <c r="N1139" s="51"/>
      <c r="O1139" s="7"/>
      <c r="Q1139" s="99"/>
      <c r="S1139" s="99"/>
      <c r="T1139" s="99"/>
      <c r="U1139" s="99"/>
      <c r="V1139" s="127"/>
      <c r="AD1139">
        <f t="shared" si="100"/>
        <v>0</v>
      </c>
      <c r="AE1139">
        <f t="shared" si="101"/>
        <v>0</v>
      </c>
    </row>
    <row r="1140" spans="3:31" hidden="1" outlineLevel="1">
      <c r="C1140" s="12" t="s">
        <v>45</v>
      </c>
      <c r="D1140" s="49">
        <f t="shared" si="102"/>
        <v>122</v>
      </c>
      <c r="E1140" s="42"/>
      <c r="F1140" s="44"/>
      <c r="G1140" s="51"/>
      <c r="H1140" s="51"/>
      <c r="I1140" s="58">
        <v>0</v>
      </c>
      <c r="J1140" s="72"/>
      <c r="K1140" s="71"/>
      <c r="L1140" s="73"/>
      <c r="M1140" s="73"/>
      <c r="N1140" s="51"/>
      <c r="O1140" s="7"/>
      <c r="Q1140" s="99"/>
      <c r="S1140" s="99"/>
      <c r="T1140" s="99"/>
      <c r="U1140" s="99"/>
      <c r="V1140" s="127"/>
      <c r="AD1140">
        <f t="shared" si="100"/>
        <v>0</v>
      </c>
      <c r="AE1140">
        <f t="shared" si="101"/>
        <v>0</v>
      </c>
    </row>
    <row r="1141" spans="3:31" hidden="1" outlineLevel="1">
      <c r="C1141" s="12" t="s">
        <v>45</v>
      </c>
      <c r="D1141" s="49">
        <f t="shared" si="102"/>
        <v>123</v>
      </c>
      <c r="E1141" s="42"/>
      <c r="F1141" s="44"/>
      <c r="G1141" s="51"/>
      <c r="H1141" s="51"/>
      <c r="I1141" s="58">
        <v>0</v>
      </c>
      <c r="J1141" s="72"/>
      <c r="K1141" s="71"/>
      <c r="L1141" s="73"/>
      <c r="M1141" s="73"/>
      <c r="N1141" s="51"/>
      <c r="O1141" s="7"/>
      <c r="Q1141" s="99"/>
      <c r="S1141" s="99"/>
      <c r="T1141" s="99"/>
      <c r="U1141" s="99"/>
      <c r="V1141" s="127"/>
      <c r="AD1141">
        <f t="shared" si="100"/>
        <v>0</v>
      </c>
      <c r="AE1141">
        <f t="shared" si="101"/>
        <v>0</v>
      </c>
    </row>
    <row r="1142" spans="3:31" hidden="1" outlineLevel="1">
      <c r="C1142" s="12" t="s">
        <v>45</v>
      </c>
      <c r="D1142" s="49">
        <f t="shared" si="102"/>
        <v>124</v>
      </c>
      <c r="E1142" s="42"/>
      <c r="F1142" s="44"/>
      <c r="G1142" s="51"/>
      <c r="H1142" s="51"/>
      <c r="I1142" s="58">
        <v>0</v>
      </c>
      <c r="J1142" s="72"/>
      <c r="K1142" s="71"/>
      <c r="L1142" s="73"/>
      <c r="M1142" s="73"/>
      <c r="N1142" s="51"/>
      <c r="O1142" s="7"/>
      <c r="Q1142" s="99"/>
      <c r="S1142" s="99"/>
      <c r="T1142" s="99"/>
      <c r="U1142" s="99"/>
      <c r="V1142" s="127"/>
      <c r="AD1142">
        <f t="shared" si="100"/>
        <v>0</v>
      </c>
      <c r="AE1142">
        <f t="shared" si="101"/>
        <v>0</v>
      </c>
    </row>
    <row r="1143" spans="3:31" hidden="1" outlineLevel="1">
      <c r="C1143" s="12" t="s">
        <v>45</v>
      </c>
      <c r="D1143" s="49">
        <f t="shared" si="102"/>
        <v>125</v>
      </c>
      <c r="E1143" s="42"/>
      <c r="F1143" s="44"/>
      <c r="G1143" s="51"/>
      <c r="H1143" s="51"/>
      <c r="I1143" s="58">
        <v>0</v>
      </c>
      <c r="J1143" s="72"/>
      <c r="K1143" s="71"/>
      <c r="L1143" s="73"/>
      <c r="M1143" s="73"/>
      <c r="N1143" s="51"/>
      <c r="O1143" s="7"/>
      <c r="Q1143" s="99"/>
      <c r="S1143" s="99"/>
      <c r="T1143" s="99"/>
      <c r="U1143" s="99"/>
      <c r="V1143" s="127"/>
      <c r="AD1143">
        <f t="shared" si="100"/>
        <v>0</v>
      </c>
      <c r="AE1143">
        <f t="shared" si="101"/>
        <v>0</v>
      </c>
    </row>
    <row r="1144" spans="3:31" hidden="1" outlineLevel="1">
      <c r="C1144" s="12" t="s">
        <v>45</v>
      </c>
      <c r="D1144" s="49">
        <f t="shared" si="102"/>
        <v>126</v>
      </c>
      <c r="E1144" s="42"/>
      <c r="F1144" s="44"/>
      <c r="G1144" s="51"/>
      <c r="H1144" s="51"/>
      <c r="I1144" s="58">
        <v>0</v>
      </c>
      <c r="J1144" s="72"/>
      <c r="K1144" s="71"/>
      <c r="L1144" s="73"/>
      <c r="M1144" s="73"/>
      <c r="N1144" s="51"/>
      <c r="O1144" s="7"/>
      <c r="Q1144" s="99"/>
      <c r="S1144" s="99"/>
      <c r="T1144" s="99"/>
      <c r="U1144" s="99"/>
      <c r="V1144" s="127"/>
      <c r="AD1144">
        <f t="shared" si="100"/>
        <v>0</v>
      </c>
      <c r="AE1144">
        <f t="shared" si="101"/>
        <v>0</v>
      </c>
    </row>
    <row r="1145" spans="3:31" hidden="1" outlineLevel="1">
      <c r="C1145" s="12" t="s">
        <v>45</v>
      </c>
      <c r="D1145" s="49">
        <f t="shared" si="102"/>
        <v>127</v>
      </c>
      <c r="E1145" s="42"/>
      <c r="F1145" s="44"/>
      <c r="G1145" s="51"/>
      <c r="H1145" s="51"/>
      <c r="I1145" s="58">
        <v>0</v>
      </c>
      <c r="J1145" s="72"/>
      <c r="K1145" s="71"/>
      <c r="L1145" s="73"/>
      <c r="M1145" s="73"/>
      <c r="N1145" s="51"/>
      <c r="O1145" s="7"/>
      <c r="Q1145" s="99"/>
      <c r="S1145" s="99"/>
      <c r="T1145" s="99"/>
      <c r="U1145" s="99"/>
      <c r="V1145" s="127"/>
      <c r="AD1145">
        <f t="shared" ref="AD1145:AD1208" si="103">IF(I1145&gt;0,IF(E1145&lt;&gt;"",0,1),0)</f>
        <v>0</v>
      </c>
      <c r="AE1145">
        <f t="shared" ref="AE1145:AE1208" si="104">IF(E1145&lt;&gt;"",IF(I1145=0,1,0),0)</f>
        <v>0</v>
      </c>
    </row>
    <row r="1146" spans="3:31" hidden="1" outlineLevel="1">
      <c r="C1146" s="12" t="s">
        <v>45</v>
      </c>
      <c r="D1146" s="49">
        <f t="shared" si="102"/>
        <v>128</v>
      </c>
      <c r="E1146" s="42"/>
      <c r="F1146" s="44"/>
      <c r="G1146" s="51"/>
      <c r="H1146" s="51"/>
      <c r="I1146" s="58">
        <v>0</v>
      </c>
      <c r="J1146" s="72"/>
      <c r="K1146" s="71"/>
      <c r="L1146" s="73"/>
      <c r="M1146" s="73"/>
      <c r="N1146" s="51"/>
      <c r="O1146" s="7"/>
      <c r="Q1146" s="99"/>
      <c r="S1146" s="99"/>
      <c r="T1146" s="99"/>
      <c r="U1146" s="99"/>
      <c r="V1146" s="127"/>
      <c r="AD1146">
        <f t="shared" si="103"/>
        <v>0</v>
      </c>
      <c r="AE1146">
        <f t="shared" si="104"/>
        <v>0</v>
      </c>
    </row>
    <row r="1147" spans="3:31" hidden="1" outlineLevel="1">
      <c r="C1147" s="12" t="s">
        <v>45</v>
      </c>
      <c r="D1147" s="49">
        <f t="shared" si="102"/>
        <v>129</v>
      </c>
      <c r="E1147" s="42"/>
      <c r="F1147" s="44"/>
      <c r="G1147" s="51"/>
      <c r="H1147" s="51"/>
      <c r="I1147" s="58">
        <v>0</v>
      </c>
      <c r="J1147" s="72"/>
      <c r="K1147" s="71"/>
      <c r="L1147" s="73"/>
      <c r="M1147" s="73"/>
      <c r="N1147" s="51"/>
      <c r="O1147" s="7"/>
      <c r="Q1147" s="99"/>
      <c r="S1147" s="99"/>
      <c r="T1147" s="99"/>
      <c r="U1147" s="99"/>
      <c r="V1147" s="127"/>
      <c r="AD1147">
        <f t="shared" si="103"/>
        <v>0</v>
      </c>
      <c r="AE1147">
        <f t="shared" si="104"/>
        <v>0</v>
      </c>
    </row>
    <row r="1148" spans="3:31" hidden="1" outlineLevel="1">
      <c r="C1148" s="12" t="s">
        <v>45</v>
      </c>
      <c r="D1148" s="49">
        <f t="shared" si="102"/>
        <v>130</v>
      </c>
      <c r="E1148" s="42"/>
      <c r="F1148" s="44"/>
      <c r="G1148" s="51"/>
      <c r="H1148" s="51"/>
      <c r="I1148" s="58">
        <v>0</v>
      </c>
      <c r="J1148" s="72"/>
      <c r="K1148" s="71"/>
      <c r="L1148" s="73"/>
      <c r="M1148" s="73"/>
      <c r="N1148" s="51"/>
      <c r="O1148" s="7"/>
      <c r="Q1148" s="99"/>
      <c r="S1148" s="99"/>
      <c r="T1148" s="99"/>
      <c r="U1148" s="99"/>
      <c r="V1148" s="127"/>
      <c r="AD1148">
        <f t="shared" si="103"/>
        <v>0</v>
      </c>
      <c r="AE1148">
        <f t="shared" si="104"/>
        <v>0</v>
      </c>
    </row>
    <row r="1149" spans="3:31" hidden="1" outlineLevel="1">
      <c r="C1149" s="12" t="s">
        <v>45</v>
      </c>
      <c r="D1149" s="49">
        <f t="shared" si="102"/>
        <v>131</v>
      </c>
      <c r="E1149" s="42"/>
      <c r="F1149" s="44"/>
      <c r="G1149" s="51"/>
      <c r="H1149" s="51"/>
      <c r="I1149" s="58">
        <v>0</v>
      </c>
      <c r="J1149" s="72"/>
      <c r="K1149" s="71"/>
      <c r="L1149" s="73"/>
      <c r="M1149" s="73"/>
      <c r="N1149" s="51"/>
      <c r="O1149" s="7"/>
      <c r="Q1149" s="99"/>
      <c r="S1149" s="99"/>
      <c r="T1149" s="99"/>
      <c r="U1149" s="99"/>
      <c r="V1149" s="127"/>
      <c r="AD1149">
        <f t="shared" si="103"/>
        <v>0</v>
      </c>
      <c r="AE1149">
        <f t="shared" si="104"/>
        <v>0</v>
      </c>
    </row>
    <row r="1150" spans="3:31" hidden="1" outlineLevel="1">
      <c r="C1150" s="12" t="s">
        <v>45</v>
      </c>
      <c r="D1150" s="49">
        <f t="shared" si="102"/>
        <v>132</v>
      </c>
      <c r="E1150" s="42"/>
      <c r="F1150" s="44"/>
      <c r="G1150" s="51"/>
      <c r="H1150" s="51"/>
      <c r="I1150" s="58">
        <v>0</v>
      </c>
      <c r="J1150" s="72"/>
      <c r="K1150" s="71"/>
      <c r="L1150" s="73"/>
      <c r="M1150" s="73"/>
      <c r="N1150" s="51"/>
      <c r="O1150" s="7"/>
      <c r="Q1150" s="99"/>
      <c r="S1150" s="99"/>
      <c r="T1150" s="99"/>
      <c r="U1150" s="99"/>
      <c r="V1150" s="127"/>
      <c r="AD1150">
        <f t="shared" si="103"/>
        <v>0</v>
      </c>
      <c r="AE1150">
        <f t="shared" si="104"/>
        <v>0</v>
      </c>
    </row>
    <row r="1151" spans="3:31" hidden="1" outlineLevel="1">
      <c r="C1151" s="12" t="s">
        <v>45</v>
      </c>
      <c r="D1151" s="49">
        <f t="shared" si="102"/>
        <v>133</v>
      </c>
      <c r="E1151" s="42"/>
      <c r="F1151" s="44"/>
      <c r="G1151" s="51"/>
      <c r="H1151" s="51"/>
      <c r="I1151" s="58">
        <v>0</v>
      </c>
      <c r="J1151" s="72"/>
      <c r="K1151" s="71"/>
      <c r="L1151" s="73"/>
      <c r="M1151" s="73"/>
      <c r="N1151" s="51"/>
      <c r="O1151" s="7"/>
      <c r="Q1151" s="99"/>
      <c r="S1151" s="99"/>
      <c r="T1151" s="99"/>
      <c r="U1151" s="99"/>
      <c r="V1151" s="127"/>
      <c r="AD1151">
        <f t="shared" si="103"/>
        <v>0</v>
      </c>
      <c r="AE1151">
        <f t="shared" si="104"/>
        <v>0</v>
      </c>
    </row>
    <row r="1152" spans="3:31" hidden="1" outlineLevel="1">
      <c r="C1152" s="12" t="s">
        <v>45</v>
      </c>
      <c r="D1152" s="49">
        <f t="shared" si="102"/>
        <v>134</v>
      </c>
      <c r="E1152" s="42"/>
      <c r="F1152" s="44"/>
      <c r="G1152" s="51"/>
      <c r="H1152" s="51"/>
      <c r="I1152" s="58">
        <v>0</v>
      </c>
      <c r="J1152" s="72"/>
      <c r="K1152" s="71"/>
      <c r="L1152" s="73"/>
      <c r="M1152" s="73"/>
      <c r="N1152" s="51"/>
      <c r="O1152" s="7"/>
      <c r="Q1152" s="99"/>
      <c r="S1152" s="99"/>
      <c r="T1152" s="99"/>
      <c r="U1152" s="99"/>
      <c r="V1152" s="127"/>
      <c r="AD1152">
        <f t="shared" si="103"/>
        <v>0</v>
      </c>
      <c r="AE1152">
        <f t="shared" si="104"/>
        <v>0</v>
      </c>
    </row>
    <row r="1153" spans="3:31" hidden="1" outlineLevel="1">
      <c r="C1153" s="12" t="s">
        <v>45</v>
      </c>
      <c r="D1153" s="49">
        <f t="shared" si="102"/>
        <v>135</v>
      </c>
      <c r="E1153" s="42"/>
      <c r="F1153" s="44"/>
      <c r="G1153" s="51"/>
      <c r="H1153" s="51"/>
      <c r="I1153" s="58">
        <v>0</v>
      </c>
      <c r="J1153" s="72"/>
      <c r="K1153" s="71"/>
      <c r="L1153" s="73"/>
      <c r="M1153" s="73"/>
      <c r="N1153" s="51"/>
      <c r="O1153" s="7"/>
      <c r="Q1153" s="99"/>
      <c r="S1153" s="99"/>
      <c r="T1153" s="99"/>
      <c r="U1153" s="99"/>
      <c r="V1153" s="127"/>
      <c r="AD1153">
        <f t="shared" si="103"/>
        <v>0</v>
      </c>
      <c r="AE1153">
        <f t="shared" si="104"/>
        <v>0</v>
      </c>
    </row>
    <row r="1154" spans="3:31" hidden="1" outlineLevel="1">
      <c r="C1154" s="12" t="s">
        <v>45</v>
      </c>
      <c r="D1154" s="49">
        <f t="shared" si="102"/>
        <v>136</v>
      </c>
      <c r="E1154" s="42"/>
      <c r="F1154" s="44"/>
      <c r="G1154" s="51"/>
      <c r="H1154" s="51"/>
      <c r="I1154" s="58">
        <v>0</v>
      </c>
      <c r="J1154" s="72"/>
      <c r="K1154" s="71"/>
      <c r="L1154" s="73"/>
      <c r="M1154" s="73"/>
      <c r="N1154" s="51"/>
      <c r="O1154" s="7"/>
      <c r="Q1154" s="99"/>
      <c r="S1154" s="99"/>
      <c r="T1154" s="99"/>
      <c r="U1154" s="99"/>
      <c r="V1154" s="127"/>
      <c r="AD1154">
        <f t="shared" si="103"/>
        <v>0</v>
      </c>
      <c r="AE1154">
        <f t="shared" si="104"/>
        <v>0</v>
      </c>
    </row>
    <row r="1155" spans="3:31" hidden="1" outlineLevel="1">
      <c r="C1155" s="12" t="s">
        <v>45</v>
      </c>
      <c r="D1155" s="49">
        <f t="shared" si="102"/>
        <v>137</v>
      </c>
      <c r="E1155" s="42"/>
      <c r="F1155" s="44"/>
      <c r="G1155" s="51"/>
      <c r="H1155" s="51"/>
      <c r="I1155" s="58">
        <v>0</v>
      </c>
      <c r="J1155" s="72"/>
      <c r="K1155" s="71"/>
      <c r="L1155" s="73"/>
      <c r="M1155" s="73"/>
      <c r="N1155" s="51"/>
      <c r="O1155" s="7"/>
      <c r="Q1155" s="99"/>
      <c r="S1155" s="99"/>
      <c r="T1155" s="99"/>
      <c r="U1155" s="99"/>
      <c r="V1155" s="127"/>
      <c r="AD1155">
        <f t="shared" si="103"/>
        <v>0</v>
      </c>
      <c r="AE1155">
        <f t="shared" si="104"/>
        <v>0</v>
      </c>
    </row>
    <row r="1156" spans="3:31" hidden="1" outlineLevel="1">
      <c r="C1156" s="12" t="s">
        <v>45</v>
      </c>
      <c r="D1156" s="49">
        <f t="shared" si="102"/>
        <v>138</v>
      </c>
      <c r="E1156" s="42"/>
      <c r="F1156" s="44"/>
      <c r="G1156" s="51"/>
      <c r="H1156" s="51"/>
      <c r="I1156" s="58">
        <v>0</v>
      </c>
      <c r="J1156" s="72"/>
      <c r="K1156" s="71"/>
      <c r="L1156" s="73"/>
      <c r="M1156" s="73"/>
      <c r="N1156" s="51"/>
      <c r="O1156" s="7"/>
      <c r="Q1156" s="99"/>
      <c r="S1156" s="99"/>
      <c r="T1156" s="99"/>
      <c r="U1156" s="99"/>
      <c r="V1156" s="127"/>
      <c r="AD1156">
        <f t="shared" si="103"/>
        <v>0</v>
      </c>
      <c r="AE1156">
        <f t="shared" si="104"/>
        <v>0</v>
      </c>
    </row>
    <row r="1157" spans="3:31" hidden="1" outlineLevel="1">
      <c r="C1157" s="12" t="s">
        <v>45</v>
      </c>
      <c r="D1157" s="49">
        <f t="shared" si="102"/>
        <v>139</v>
      </c>
      <c r="E1157" s="42"/>
      <c r="F1157" s="44"/>
      <c r="G1157" s="51"/>
      <c r="H1157" s="51"/>
      <c r="I1157" s="58">
        <v>0</v>
      </c>
      <c r="J1157" s="72"/>
      <c r="K1157" s="71"/>
      <c r="L1157" s="73"/>
      <c r="M1157" s="73"/>
      <c r="N1157" s="51"/>
      <c r="O1157" s="7"/>
      <c r="Q1157" s="99"/>
      <c r="S1157" s="99"/>
      <c r="T1157" s="99"/>
      <c r="U1157" s="99"/>
      <c r="V1157" s="127"/>
      <c r="AD1157">
        <f t="shared" si="103"/>
        <v>0</v>
      </c>
      <c r="AE1157">
        <f t="shared" si="104"/>
        <v>0</v>
      </c>
    </row>
    <row r="1158" spans="3:31" hidden="1" outlineLevel="1">
      <c r="C1158" s="12" t="s">
        <v>45</v>
      </c>
      <c r="D1158" s="49">
        <f t="shared" si="102"/>
        <v>140</v>
      </c>
      <c r="E1158" s="42"/>
      <c r="F1158" s="44"/>
      <c r="G1158" s="51"/>
      <c r="H1158" s="51"/>
      <c r="I1158" s="58">
        <v>0</v>
      </c>
      <c r="J1158" s="72"/>
      <c r="K1158" s="71"/>
      <c r="L1158" s="73"/>
      <c r="M1158" s="73"/>
      <c r="N1158" s="51"/>
      <c r="O1158" s="7"/>
      <c r="Q1158" s="99"/>
      <c r="S1158" s="99"/>
      <c r="T1158" s="99"/>
      <c r="U1158" s="99"/>
      <c r="V1158" s="127"/>
      <c r="AD1158">
        <f t="shared" si="103"/>
        <v>0</v>
      </c>
      <c r="AE1158">
        <f t="shared" si="104"/>
        <v>0</v>
      </c>
    </row>
    <row r="1159" spans="3:31" hidden="1" outlineLevel="1">
      <c r="C1159" s="12" t="s">
        <v>45</v>
      </c>
      <c r="D1159" s="49">
        <f t="shared" si="102"/>
        <v>141</v>
      </c>
      <c r="E1159" s="42"/>
      <c r="F1159" s="44"/>
      <c r="G1159" s="51"/>
      <c r="H1159" s="51"/>
      <c r="I1159" s="58">
        <v>0</v>
      </c>
      <c r="J1159" s="72"/>
      <c r="K1159" s="71"/>
      <c r="L1159" s="73"/>
      <c r="M1159" s="73"/>
      <c r="N1159" s="51"/>
      <c r="O1159" s="7"/>
      <c r="Q1159" s="99"/>
      <c r="S1159" s="99"/>
      <c r="T1159" s="99"/>
      <c r="U1159" s="99"/>
      <c r="V1159" s="127"/>
      <c r="AD1159">
        <f t="shared" si="103"/>
        <v>0</v>
      </c>
      <c r="AE1159">
        <f t="shared" si="104"/>
        <v>0</v>
      </c>
    </row>
    <row r="1160" spans="3:31" hidden="1" outlineLevel="1">
      <c r="C1160" s="12" t="s">
        <v>45</v>
      </c>
      <c r="D1160" s="49">
        <f t="shared" si="102"/>
        <v>142</v>
      </c>
      <c r="E1160" s="42"/>
      <c r="F1160" s="44"/>
      <c r="G1160" s="51"/>
      <c r="H1160" s="51"/>
      <c r="I1160" s="58">
        <v>0</v>
      </c>
      <c r="J1160" s="72"/>
      <c r="K1160" s="71"/>
      <c r="L1160" s="73"/>
      <c r="M1160" s="73"/>
      <c r="N1160" s="51"/>
      <c r="O1160" s="7"/>
      <c r="Q1160" s="99"/>
      <c r="S1160" s="99"/>
      <c r="T1160" s="99"/>
      <c r="U1160" s="99"/>
      <c r="V1160" s="127"/>
      <c r="AD1160">
        <f t="shared" si="103"/>
        <v>0</v>
      </c>
      <c r="AE1160">
        <f t="shared" si="104"/>
        <v>0</v>
      </c>
    </row>
    <row r="1161" spans="3:31" hidden="1" outlineLevel="1">
      <c r="C1161" s="12" t="s">
        <v>45</v>
      </c>
      <c r="D1161" s="49">
        <f t="shared" si="102"/>
        <v>143</v>
      </c>
      <c r="E1161" s="42"/>
      <c r="F1161" s="44"/>
      <c r="G1161" s="51"/>
      <c r="H1161" s="51"/>
      <c r="I1161" s="58">
        <v>0</v>
      </c>
      <c r="J1161" s="72"/>
      <c r="K1161" s="71"/>
      <c r="L1161" s="73"/>
      <c r="M1161" s="73"/>
      <c r="N1161" s="51"/>
      <c r="O1161" s="7"/>
      <c r="Q1161" s="99"/>
      <c r="S1161" s="99"/>
      <c r="T1161" s="99"/>
      <c r="U1161" s="99"/>
      <c r="V1161" s="127"/>
      <c r="AD1161">
        <f t="shared" si="103"/>
        <v>0</v>
      </c>
      <c r="AE1161">
        <f t="shared" si="104"/>
        <v>0</v>
      </c>
    </row>
    <row r="1162" spans="3:31" hidden="1" outlineLevel="1">
      <c r="C1162" s="12" t="s">
        <v>45</v>
      </c>
      <c r="D1162" s="49">
        <f t="shared" si="102"/>
        <v>144</v>
      </c>
      <c r="E1162" s="42"/>
      <c r="F1162" s="44"/>
      <c r="G1162" s="51"/>
      <c r="H1162" s="51"/>
      <c r="I1162" s="58">
        <v>0</v>
      </c>
      <c r="J1162" s="72"/>
      <c r="K1162" s="71"/>
      <c r="L1162" s="73"/>
      <c r="M1162" s="73"/>
      <c r="N1162" s="51"/>
      <c r="O1162" s="7"/>
      <c r="Q1162" s="99"/>
      <c r="S1162" s="99"/>
      <c r="T1162" s="99"/>
      <c r="U1162" s="99"/>
      <c r="V1162" s="127"/>
      <c r="AD1162">
        <f t="shared" si="103"/>
        <v>0</v>
      </c>
      <c r="AE1162">
        <f t="shared" si="104"/>
        <v>0</v>
      </c>
    </row>
    <row r="1163" spans="3:31" hidden="1" outlineLevel="1">
      <c r="C1163" s="12" t="s">
        <v>45</v>
      </c>
      <c r="D1163" s="49">
        <f t="shared" si="102"/>
        <v>145</v>
      </c>
      <c r="E1163" s="42"/>
      <c r="F1163" s="44"/>
      <c r="G1163" s="51"/>
      <c r="H1163" s="51"/>
      <c r="I1163" s="58">
        <v>0</v>
      </c>
      <c r="J1163" s="72"/>
      <c r="K1163" s="71"/>
      <c r="L1163" s="73"/>
      <c r="M1163" s="73"/>
      <c r="N1163" s="51"/>
      <c r="O1163" s="7"/>
      <c r="Q1163" s="99"/>
      <c r="S1163" s="99"/>
      <c r="T1163" s="99"/>
      <c r="U1163" s="99"/>
      <c r="V1163" s="127"/>
      <c r="AD1163">
        <f t="shared" si="103"/>
        <v>0</v>
      </c>
      <c r="AE1163">
        <f t="shared" si="104"/>
        <v>0</v>
      </c>
    </row>
    <row r="1164" spans="3:31" hidden="1" outlineLevel="1">
      <c r="C1164" s="12" t="s">
        <v>45</v>
      </c>
      <c r="D1164" s="49">
        <f t="shared" si="102"/>
        <v>146</v>
      </c>
      <c r="E1164" s="42"/>
      <c r="F1164" s="44"/>
      <c r="G1164" s="51"/>
      <c r="H1164" s="51"/>
      <c r="I1164" s="58">
        <v>0</v>
      </c>
      <c r="J1164" s="72"/>
      <c r="K1164" s="71"/>
      <c r="L1164" s="73"/>
      <c r="M1164" s="73"/>
      <c r="N1164" s="51"/>
      <c r="O1164" s="7"/>
      <c r="Q1164" s="99"/>
      <c r="S1164" s="99"/>
      <c r="T1164" s="99"/>
      <c r="U1164" s="99"/>
      <c r="V1164" s="127"/>
      <c r="AD1164">
        <f t="shared" si="103"/>
        <v>0</v>
      </c>
      <c r="AE1164">
        <f t="shared" si="104"/>
        <v>0</v>
      </c>
    </row>
    <row r="1165" spans="3:31" hidden="1" outlineLevel="1">
      <c r="C1165" s="12" t="s">
        <v>45</v>
      </c>
      <c r="D1165" s="49">
        <f t="shared" si="102"/>
        <v>147</v>
      </c>
      <c r="E1165" s="42"/>
      <c r="F1165" s="44"/>
      <c r="G1165" s="51"/>
      <c r="H1165" s="51"/>
      <c r="I1165" s="58">
        <v>0</v>
      </c>
      <c r="J1165" s="72"/>
      <c r="K1165" s="71"/>
      <c r="L1165" s="73"/>
      <c r="M1165" s="73"/>
      <c r="N1165" s="51"/>
      <c r="O1165" s="7"/>
      <c r="Q1165" s="99"/>
      <c r="S1165" s="99"/>
      <c r="T1165" s="99"/>
      <c r="U1165" s="99"/>
      <c r="V1165" s="127"/>
      <c r="AD1165">
        <f t="shared" si="103"/>
        <v>0</v>
      </c>
      <c r="AE1165">
        <f t="shared" si="104"/>
        <v>0</v>
      </c>
    </row>
    <row r="1166" spans="3:31" hidden="1" outlineLevel="1">
      <c r="C1166" s="12" t="s">
        <v>45</v>
      </c>
      <c r="D1166" s="49">
        <f t="shared" si="102"/>
        <v>148</v>
      </c>
      <c r="E1166" s="42"/>
      <c r="F1166" s="44"/>
      <c r="G1166" s="51"/>
      <c r="H1166" s="51"/>
      <c r="I1166" s="58">
        <v>0</v>
      </c>
      <c r="J1166" s="72"/>
      <c r="K1166" s="71"/>
      <c r="L1166" s="73"/>
      <c r="M1166" s="73"/>
      <c r="N1166" s="51"/>
      <c r="O1166" s="7"/>
      <c r="Q1166" s="99"/>
      <c r="S1166" s="99"/>
      <c r="T1166" s="99"/>
      <c r="U1166" s="99"/>
      <c r="V1166" s="127"/>
      <c r="AD1166">
        <f t="shared" si="103"/>
        <v>0</v>
      </c>
      <c r="AE1166">
        <f t="shared" si="104"/>
        <v>0</v>
      </c>
    </row>
    <row r="1167" spans="3:31" hidden="1" outlineLevel="1">
      <c r="C1167" s="12" t="s">
        <v>45</v>
      </c>
      <c r="D1167" s="49">
        <f t="shared" si="102"/>
        <v>149</v>
      </c>
      <c r="E1167" s="42"/>
      <c r="F1167" s="44"/>
      <c r="G1167" s="51"/>
      <c r="H1167" s="51"/>
      <c r="I1167" s="58">
        <v>0</v>
      </c>
      <c r="J1167" s="72"/>
      <c r="K1167" s="71"/>
      <c r="L1167" s="73"/>
      <c r="M1167" s="73"/>
      <c r="N1167" s="51"/>
      <c r="O1167" s="7"/>
      <c r="Q1167" s="99"/>
      <c r="S1167" s="99"/>
      <c r="T1167" s="99"/>
      <c r="U1167" s="99"/>
      <c r="V1167" s="127"/>
      <c r="AD1167">
        <f t="shared" si="103"/>
        <v>0</v>
      </c>
      <c r="AE1167">
        <f t="shared" si="104"/>
        <v>0</v>
      </c>
    </row>
    <row r="1168" spans="3:31" hidden="1" outlineLevel="1">
      <c r="C1168" s="12" t="s">
        <v>45</v>
      </c>
      <c r="D1168" s="49">
        <f t="shared" si="102"/>
        <v>150</v>
      </c>
      <c r="E1168" s="42"/>
      <c r="F1168" s="44"/>
      <c r="G1168" s="51"/>
      <c r="H1168" s="51"/>
      <c r="I1168" s="58">
        <v>0</v>
      </c>
      <c r="J1168" s="72"/>
      <c r="K1168" s="71"/>
      <c r="L1168" s="73"/>
      <c r="M1168" s="73"/>
      <c r="N1168" s="51"/>
      <c r="O1168" s="7"/>
      <c r="Q1168" s="99"/>
      <c r="S1168" s="99"/>
      <c r="T1168" s="99"/>
      <c r="U1168" s="99"/>
      <c r="V1168" s="127"/>
      <c r="AD1168">
        <f t="shared" si="103"/>
        <v>0</v>
      </c>
      <c r="AE1168">
        <f t="shared" si="104"/>
        <v>0</v>
      </c>
    </row>
    <row r="1169" spans="3:31" hidden="1" outlineLevel="1">
      <c r="C1169" s="12" t="s">
        <v>45</v>
      </c>
      <c r="D1169" s="49">
        <f t="shared" si="102"/>
        <v>151</v>
      </c>
      <c r="E1169" s="42"/>
      <c r="F1169" s="44"/>
      <c r="G1169" s="51"/>
      <c r="H1169" s="51"/>
      <c r="I1169" s="58">
        <v>0</v>
      </c>
      <c r="J1169" s="72"/>
      <c r="K1169" s="71"/>
      <c r="L1169" s="73"/>
      <c r="M1169" s="73"/>
      <c r="N1169" s="51"/>
      <c r="O1169" s="7"/>
      <c r="Q1169" s="99"/>
      <c r="S1169" s="99"/>
      <c r="T1169" s="99"/>
      <c r="U1169" s="99"/>
      <c r="V1169" s="127"/>
      <c r="AD1169">
        <f t="shared" si="103"/>
        <v>0</v>
      </c>
      <c r="AE1169">
        <f t="shared" si="104"/>
        <v>0</v>
      </c>
    </row>
    <row r="1170" spans="3:31" hidden="1" outlineLevel="1">
      <c r="C1170" s="12" t="s">
        <v>45</v>
      </c>
      <c r="D1170" s="49">
        <f t="shared" si="102"/>
        <v>152</v>
      </c>
      <c r="E1170" s="42"/>
      <c r="F1170" s="44"/>
      <c r="G1170" s="51"/>
      <c r="H1170" s="51"/>
      <c r="I1170" s="58">
        <v>0</v>
      </c>
      <c r="J1170" s="72"/>
      <c r="K1170" s="71"/>
      <c r="L1170" s="73"/>
      <c r="M1170" s="73"/>
      <c r="N1170" s="51"/>
      <c r="O1170" s="7"/>
      <c r="Q1170" s="99"/>
      <c r="S1170" s="99"/>
      <c r="T1170" s="99"/>
      <c r="U1170" s="99"/>
      <c r="V1170" s="127"/>
      <c r="AD1170">
        <f t="shared" si="103"/>
        <v>0</v>
      </c>
      <c r="AE1170">
        <f t="shared" si="104"/>
        <v>0</v>
      </c>
    </row>
    <row r="1171" spans="3:31" hidden="1" outlineLevel="1">
      <c r="C1171" s="12" t="s">
        <v>45</v>
      </c>
      <c r="D1171" s="49">
        <f t="shared" si="102"/>
        <v>153</v>
      </c>
      <c r="E1171" s="42"/>
      <c r="F1171" s="44"/>
      <c r="G1171" s="51"/>
      <c r="H1171" s="51"/>
      <c r="I1171" s="58">
        <v>0</v>
      </c>
      <c r="J1171" s="72"/>
      <c r="K1171" s="71"/>
      <c r="L1171" s="73"/>
      <c r="M1171" s="73"/>
      <c r="N1171" s="51"/>
      <c r="O1171" s="7"/>
      <c r="Q1171" s="99"/>
      <c r="S1171" s="99"/>
      <c r="T1171" s="99"/>
      <c r="U1171" s="99"/>
      <c r="V1171" s="127"/>
      <c r="AD1171">
        <f t="shared" si="103"/>
        <v>0</v>
      </c>
      <c r="AE1171">
        <f t="shared" si="104"/>
        <v>0</v>
      </c>
    </row>
    <row r="1172" spans="3:31" hidden="1" outlineLevel="1">
      <c r="C1172" s="12" t="s">
        <v>45</v>
      </c>
      <c r="D1172" s="49">
        <f t="shared" si="102"/>
        <v>154</v>
      </c>
      <c r="E1172" s="42"/>
      <c r="F1172" s="44"/>
      <c r="G1172" s="51"/>
      <c r="H1172" s="51"/>
      <c r="I1172" s="58">
        <v>0</v>
      </c>
      <c r="J1172" s="72"/>
      <c r="K1172" s="71"/>
      <c r="L1172" s="73"/>
      <c r="M1172" s="73"/>
      <c r="N1172" s="51"/>
      <c r="O1172" s="7"/>
      <c r="Q1172" s="99"/>
      <c r="S1172" s="99"/>
      <c r="T1172" s="99"/>
      <c r="U1172" s="99"/>
      <c r="V1172" s="127"/>
      <c r="AD1172">
        <f t="shared" si="103"/>
        <v>0</v>
      </c>
      <c r="AE1172">
        <f t="shared" si="104"/>
        <v>0</v>
      </c>
    </row>
    <row r="1173" spans="3:31" hidden="1" outlineLevel="1">
      <c r="C1173" s="12" t="s">
        <v>45</v>
      </c>
      <c r="D1173" s="49">
        <f t="shared" si="102"/>
        <v>155</v>
      </c>
      <c r="E1173" s="42"/>
      <c r="F1173" s="44"/>
      <c r="G1173" s="51"/>
      <c r="H1173" s="51"/>
      <c r="I1173" s="58">
        <v>0</v>
      </c>
      <c r="J1173" s="72"/>
      <c r="K1173" s="71"/>
      <c r="L1173" s="73"/>
      <c r="M1173" s="73"/>
      <c r="N1173" s="51"/>
      <c r="O1173" s="7"/>
      <c r="Q1173" s="99"/>
      <c r="S1173" s="99"/>
      <c r="T1173" s="99"/>
      <c r="U1173" s="99"/>
      <c r="V1173" s="127"/>
      <c r="AD1173">
        <f t="shared" si="103"/>
        <v>0</v>
      </c>
      <c r="AE1173">
        <f t="shared" si="104"/>
        <v>0</v>
      </c>
    </row>
    <row r="1174" spans="3:31" hidden="1" outlineLevel="1">
      <c r="C1174" s="12" t="s">
        <v>45</v>
      </c>
      <c r="D1174" s="49">
        <f t="shared" si="102"/>
        <v>156</v>
      </c>
      <c r="E1174" s="42"/>
      <c r="F1174" s="44"/>
      <c r="G1174" s="51"/>
      <c r="H1174" s="51"/>
      <c r="I1174" s="58">
        <v>0</v>
      </c>
      <c r="J1174" s="72"/>
      <c r="K1174" s="71"/>
      <c r="L1174" s="73"/>
      <c r="M1174" s="73"/>
      <c r="N1174" s="51"/>
      <c r="O1174" s="7"/>
      <c r="Q1174" s="99"/>
      <c r="S1174" s="99"/>
      <c r="T1174" s="99"/>
      <c r="U1174" s="99"/>
      <c r="V1174" s="127"/>
      <c r="AD1174">
        <f t="shared" si="103"/>
        <v>0</v>
      </c>
      <c r="AE1174">
        <f t="shared" si="104"/>
        <v>0</v>
      </c>
    </row>
    <row r="1175" spans="3:31" hidden="1" outlineLevel="1">
      <c r="C1175" s="12" t="s">
        <v>45</v>
      </c>
      <c r="D1175" s="49">
        <f t="shared" si="102"/>
        <v>157</v>
      </c>
      <c r="E1175" s="42"/>
      <c r="F1175" s="44"/>
      <c r="G1175" s="51"/>
      <c r="H1175" s="51"/>
      <c r="I1175" s="58">
        <v>0</v>
      </c>
      <c r="J1175" s="72"/>
      <c r="K1175" s="71"/>
      <c r="L1175" s="73"/>
      <c r="M1175" s="73"/>
      <c r="N1175" s="51"/>
      <c r="O1175" s="7"/>
      <c r="Q1175" s="99"/>
      <c r="S1175" s="99"/>
      <c r="T1175" s="99"/>
      <c r="U1175" s="99"/>
      <c r="V1175" s="127"/>
      <c r="AD1175">
        <f t="shared" si="103"/>
        <v>0</v>
      </c>
      <c r="AE1175">
        <f t="shared" si="104"/>
        <v>0</v>
      </c>
    </row>
    <row r="1176" spans="3:31" hidden="1" outlineLevel="1">
      <c r="C1176" s="12" t="s">
        <v>45</v>
      </c>
      <c r="D1176" s="49">
        <f t="shared" si="102"/>
        <v>158</v>
      </c>
      <c r="E1176" s="42"/>
      <c r="F1176" s="44"/>
      <c r="G1176" s="51"/>
      <c r="H1176" s="51"/>
      <c r="I1176" s="58">
        <v>0</v>
      </c>
      <c r="J1176" s="72"/>
      <c r="K1176" s="71"/>
      <c r="L1176" s="73"/>
      <c r="M1176" s="73"/>
      <c r="N1176" s="51"/>
      <c r="O1176" s="7"/>
      <c r="Q1176" s="99"/>
      <c r="S1176" s="99"/>
      <c r="T1176" s="99"/>
      <c r="U1176" s="99"/>
      <c r="V1176" s="127"/>
      <c r="AD1176">
        <f t="shared" si="103"/>
        <v>0</v>
      </c>
      <c r="AE1176">
        <f t="shared" si="104"/>
        <v>0</v>
      </c>
    </row>
    <row r="1177" spans="3:31" hidden="1" outlineLevel="1">
      <c r="C1177" s="12" t="s">
        <v>45</v>
      </c>
      <c r="D1177" s="49">
        <f t="shared" si="102"/>
        <v>159</v>
      </c>
      <c r="E1177" s="42"/>
      <c r="F1177" s="44"/>
      <c r="G1177" s="51"/>
      <c r="H1177" s="51"/>
      <c r="I1177" s="58">
        <v>0</v>
      </c>
      <c r="J1177" s="72"/>
      <c r="K1177" s="71"/>
      <c r="L1177" s="73"/>
      <c r="M1177" s="73"/>
      <c r="N1177" s="51"/>
      <c r="O1177" s="7"/>
      <c r="Q1177" s="99"/>
      <c r="S1177" s="99"/>
      <c r="T1177" s="99"/>
      <c r="U1177" s="99"/>
      <c r="V1177" s="127"/>
      <c r="AD1177">
        <f t="shared" si="103"/>
        <v>0</v>
      </c>
      <c r="AE1177">
        <f t="shared" si="104"/>
        <v>0</v>
      </c>
    </row>
    <row r="1178" spans="3:31" hidden="1" outlineLevel="1">
      <c r="C1178" s="12" t="s">
        <v>45</v>
      </c>
      <c r="D1178" s="49">
        <f t="shared" si="102"/>
        <v>160</v>
      </c>
      <c r="E1178" s="42"/>
      <c r="F1178" s="44"/>
      <c r="G1178" s="51"/>
      <c r="H1178" s="51"/>
      <c r="I1178" s="58">
        <v>0</v>
      </c>
      <c r="J1178" s="72"/>
      <c r="K1178" s="71"/>
      <c r="L1178" s="73"/>
      <c r="M1178" s="73"/>
      <c r="N1178" s="51"/>
      <c r="O1178" s="7"/>
      <c r="Q1178" s="99"/>
      <c r="S1178" s="99"/>
      <c r="T1178" s="99"/>
      <c r="U1178" s="99"/>
      <c r="V1178" s="127"/>
      <c r="AD1178">
        <f t="shared" si="103"/>
        <v>0</v>
      </c>
      <c r="AE1178">
        <f t="shared" si="104"/>
        <v>0</v>
      </c>
    </row>
    <row r="1179" spans="3:31" hidden="1" outlineLevel="1">
      <c r="C1179" s="12" t="s">
        <v>45</v>
      </c>
      <c r="D1179" s="49">
        <f t="shared" si="102"/>
        <v>161</v>
      </c>
      <c r="E1179" s="42"/>
      <c r="F1179" s="44"/>
      <c r="G1179" s="51"/>
      <c r="H1179" s="51"/>
      <c r="I1179" s="58">
        <v>0</v>
      </c>
      <c r="J1179" s="72"/>
      <c r="K1179" s="71"/>
      <c r="L1179" s="73"/>
      <c r="M1179" s="73"/>
      <c r="N1179" s="51"/>
      <c r="O1179" s="7"/>
      <c r="Q1179" s="99"/>
      <c r="S1179" s="99"/>
      <c r="T1179" s="99"/>
      <c r="U1179" s="99"/>
      <c r="V1179" s="127"/>
      <c r="AD1179">
        <f t="shared" si="103"/>
        <v>0</v>
      </c>
      <c r="AE1179">
        <f t="shared" si="104"/>
        <v>0</v>
      </c>
    </row>
    <row r="1180" spans="3:31" hidden="1" outlineLevel="1">
      <c r="C1180" s="12" t="s">
        <v>45</v>
      </c>
      <c r="D1180" s="49">
        <f t="shared" si="102"/>
        <v>162</v>
      </c>
      <c r="E1180" s="42"/>
      <c r="F1180" s="44"/>
      <c r="G1180" s="51"/>
      <c r="H1180" s="51"/>
      <c r="I1180" s="58">
        <v>0</v>
      </c>
      <c r="J1180" s="72"/>
      <c r="K1180" s="71"/>
      <c r="L1180" s="73"/>
      <c r="M1180" s="73"/>
      <c r="N1180" s="51"/>
      <c r="O1180" s="7"/>
      <c r="Q1180" s="99"/>
      <c r="S1180" s="99"/>
      <c r="T1180" s="99"/>
      <c r="U1180" s="99"/>
      <c r="V1180" s="127"/>
      <c r="AD1180">
        <f t="shared" si="103"/>
        <v>0</v>
      </c>
      <c r="AE1180">
        <f t="shared" si="104"/>
        <v>0</v>
      </c>
    </row>
    <row r="1181" spans="3:31" hidden="1" outlineLevel="1">
      <c r="C1181" s="12" t="s">
        <v>45</v>
      </c>
      <c r="D1181" s="49">
        <f t="shared" si="102"/>
        <v>163</v>
      </c>
      <c r="E1181" s="42"/>
      <c r="F1181" s="44"/>
      <c r="G1181" s="51"/>
      <c r="H1181" s="51"/>
      <c r="I1181" s="58">
        <v>0</v>
      </c>
      <c r="J1181" s="72"/>
      <c r="K1181" s="71"/>
      <c r="L1181" s="73"/>
      <c r="M1181" s="73"/>
      <c r="N1181" s="51"/>
      <c r="O1181" s="7"/>
      <c r="Q1181" s="99"/>
      <c r="S1181" s="99"/>
      <c r="T1181" s="99"/>
      <c r="U1181" s="99"/>
      <c r="V1181" s="127"/>
      <c r="AD1181">
        <f t="shared" si="103"/>
        <v>0</v>
      </c>
      <c r="AE1181">
        <f t="shared" si="104"/>
        <v>0</v>
      </c>
    </row>
    <row r="1182" spans="3:31" hidden="1" outlineLevel="1">
      <c r="C1182" s="12" t="s">
        <v>45</v>
      </c>
      <c r="D1182" s="49">
        <f t="shared" si="102"/>
        <v>164</v>
      </c>
      <c r="E1182" s="42"/>
      <c r="F1182" s="44"/>
      <c r="G1182" s="51"/>
      <c r="H1182" s="51"/>
      <c r="I1182" s="58">
        <v>0</v>
      </c>
      <c r="J1182" s="72"/>
      <c r="K1182" s="71"/>
      <c r="L1182" s="73"/>
      <c r="M1182" s="73"/>
      <c r="N1182" s="51"/>
      <c r="O1182" s="7"/>
      <c r="Q1182" s="99"/>
      <c r="S1182" s="99"/>
      <c r="T1182" s="99"/>
      <c r="U1182" s="99"/>
      <c r="V1182" s="127"/>
      <c r="AD1182">
        <f t="shared" si="103"/>
        <v>0</v>
      </c>
      <c r="AE1182">
        <f t="shared" si="104"/>
        <v>0</v>
      </c>
    </row>
    <row r="1183" spans="3:31" hidden="1" outlineLevel="1">
      <c r="C1183" s="12" t="s">
        <v>45</v>
      </c>
      <c r="D1183" s="49">
        <f t="shared" ref="D1183:D1218" si="105">D1182+1</f>
        <v>165</v>
      </c>
      <c r="E1183" s="42"/>
      <c r="F1183" s="44"/>
      <c r="G1183" s="51"/>
      <c r="H1183" s="51"/>
      <c r="I1183" s="58">
        <v>0</v>
      </c>
      <c r="J1183" s="72"/>
      <c r="K1183" s="71"/>
      <c r="L1183" s="73"/>
      <c r="M1183" s="73"/>
      <c r="N1183" s="51"/>
      <c r="O1183" s="7"/>
      <c r="Q1183" s="99"/>
      <c r="S1183" s="99"/>
      <c r="T1183" s="99"/>
      <c r="U1183" s="99"/>
      <c r="V1183" s="127"/>
      <c r="AD1183">
        <f t="shared" si="103"/>
        <v>0</v>
      </c>
      <c r="AE1183">
        <f t="shared" si="104"/>
        <v>0</v>
      </c>
    </row>
    <row r="1184" spans="3:31" hidden="1" outlineLevel="1">
      <c r="C1184" s="12" t="s">
        <v>45</v>
      </c>
      <c r="D1184" s="49">
        <f t="shared" si="105"/>
        <v>166</v>
      </c>
      <c r="E1184" s="42"/>
      <c r="F1184" s="44"/>
      <c r="G1184" s="51"/>
      <c r="H1184" s="51"/>
      <c r="I1184" s="58">
        <v>0</v>
      </c>
      <c r="J1184" s="72"/>
      <c r="K1184" s="71"/>
      <c r="L1184" s="73"/>
      <c r="M1184" s="73"/>
      <c r="N1184" s="51"/>
      <c r="O1184" s="7"/>
      <c r="Q1184" s="99"/>
      <c r="S1184" s="99"/>
      <c r="T1184" s="99"/>
      <c r="U1184" s="99"/>
      <c r="V1184" s="127"/>
      <c r="AD1184">
        <f t="shared" si="103"/>
        <v>0</v>
      </c>
      <c r="AE1184">
        <f t="shared" si="104"/>
        <v>0</v>
      </c>
    </row>
    <row r="1185" spans="3:31" hidden="1" outlineLevel="1">
      <c r="C1185" s="12" t="s">
        <v>45</v>
      </c>
      <c r="D1185" s="49">
        <f t="shared" si="105"/>
        <v>167</v>
      </c>
      <c r="E1185" s="42"/>
      <c r="F1185" s="44"/>
      <c r="G1185" s="51"/>
      <c r="H1185" s="51"/>
      <c r="I1185" s="58">
        <v>0</v>
      </c>
      <c r="J1185" s="72"/>
      <c r="K1185" s="71"/>
      <c r="L1185" s="73"/>
      <c r="M1185" s="73"/>
      <c r="N1185" s="51"/>
      <c r="O1185" s="7"/>
      <c r="Q1185" s="99"/>
      <c r="S1185" s="99"/>
      <c r="T1185" s="99"/>
      <c r="U1185" s="99"/>
      <c r="V1185" s="127"/>
      <c r="AD1185">
        <f t="shared" si="103"/>
        <v>0</v>
      </c>
      <c r="AE1185">
        <f t="shared" si="104"/>
        <v>0</v>
      </c>
    </row>
    <row r="1186" spans="3:31" hidden="1" outlineLevel="1">
      <c r="C1186" s="12" t="s">
        <v>45</v>
      </c>
      <c r="D1186" s="49">
        <f t="shared" si="105"/>
        <v>168</v>
      </c>
      <c r="E1186" s="42"/>
      <c r="F1186" s="44"/>
      <c r="G1186" s="51"/>
      <c r="H1186" s="51"/>
      <c r="I1186" s="58">
        <v>0</v>
      </c>
      <c r="J1186" s="72"/>
      <c r="K1186" s="71"/>
      <c r="L1186" s="73"/>
      <c r="M1186" s="73"/>
      <c r="N1186" s="51"/>
      <c r="O1186" s="7"/>
      <c r="Q1186" s="99"/>
      <c r="S1186" s="99"/>
      <c r="T1186" s="99"/>
      <c r="U1186" s="99"/>
      <c r="V1186" s="127"/>
      <c r="AD1186">
        <f t="shared" si="103"/>
        <v>0</v>
      </c>
      <c r="AE1186">
        <f t="shared" si="104"/>
        <v>0</v>
      </c>
    </row>
    <row r="1187" spans="3:31" hidden="1" outlineLevel="1">
      <c r="C1187" s="12" t="s">
        <v>45</v>
      </c>
      <c r="D1187" s="49">
        <f t="shared" si="105"/>
        <v>169</v>
      </c>
      <c r="E1187" s="42"/>
      <c r="F1187" s="44"/>
      <c r="G1187" s="51"/>
      <c r="H1187" s="51"/>
      <c r="I1187" s="58">
        <v>0</v>
      </c>
      <c r="J1187" s="72"/>
      <c r="K1187" s="71"/>
      <c r="L1187" s="73"/>
      <c r="M1187" s="73"/>
      <c r="N1187" s="51"/>
      <c r="O1187" s="7"/>
      <c r="Q1187" s="99"/>
      <c r="S1187" s="99"/>
      <c r="T1187" s="99"/>
      <c r="U1187" s="99"/>
      <c r="V1187" s="127"/>
      <c r="AD1187">
        <f t="shared" si="103"/>
        <v>0</v>
      </c>
      <c r="AE1187">
        <f t="shared" si="104"/>
        <v>0</v>
      </c>
    </row>
    <row r="1188" spans="3:31" hidden="1" outlineLevel="1">
      <c r="C1188" s="12" t="s">
        <v>45</v>
      </c>
      <c r="D1188" s="49">
        <f t="shared" si="105"/>
        <v>170</v>
      </c>
      <c r="E1188" s="42"/>
      <c r="F1188" s="44"/>
      <c r="G1188" s="51"/>
      <c r="H1188" s="51"/>
      <c r="I1188" s="58">
        <v>0</v>
      </c>
      <c r="J1188" s="72"/>
      <c r="K1188" s="71"/>
      <c r="L1188" s="73"/>
      <c r="M1188" s="73"/>
      <c r="N1188" s="51"/>
      <c r="O1188" s="7"/>
      <c r="Q1188" s="99"/>
      <c r="S1188" s="99"/>
      <c r="T1188" s="99"/>
      <c r="U1188" s="99"/>
      <c r="V1188" s="127"/>
      <c r="AD1188">
        <f t="shared" si="103"/>
        <v>0</v>
      </c>
      <c r="AE1188">
        <f t="shared" si="104"/>
        <v>0</v>
      </c>
    </row>
    <row r="1189" spans="3:31" hidden="1" outlineLevel="1">
      <c r="C1189" s="12" t="s">
        <v>45</v>
      </c>
      <c r="D1189" s="49">
        <f t="shared" si="105"/>
        <v>171</v>
      </c>
      <c r="E1189" s="42"/>
      <c r="F1189" s="44"/>
      <c r="G1189" s="51"/>
      <c r="H1189" s="51"/>
      <c r="I1189" s="58">
        <v>0</v>
      </c>
      <c r="J1189" s="72"/>
      <c r="K1189" s="71"/>
      <c r="L1189" s="73"/>
      <c r="M1189" s="73"/>
      <c r="N1189" s="51"/>
      <c r="O1189" s="7"/>
      <c r="Q1189" s="99"/>
      <c r="S1189" s="99"/>
      <c r="T1189" s="99"/>
      <c r="U1189" s="99"/>
      <c r="V1189" s="127"/>
      <c r="AD1189">
        <f t="shared" si="103"/>
        <v>0</v>
      </c>
      <c r="AE1189">
        <f t="shared" si="104"/>
        <v>0</v>
      </c>
    </row>
    <row r="1190" spans="3:31" hidden="1" outlineLevel="1">
      <c r="C1190" s="12" t="s">
        <v>45</v>
      </c>
      <c r="D1190" s="49">
        <f t="shared" si="105"/>
        <v>172</v>
      </c>
      <c r="E1190" s="42"/>
      <c r="F1190" s="44"/>
      <c r="G1190" s="51"/>
      <c r="H1190" s="51"/>
      <c r="I1190" s="58">
        <v>0</v>
      </c>
      <c r="J1190" s="72"/>
      <c r="K1190" s="71"/>
      <c r="L1190" s="73"/>
      <c r="M1190" s="73"/>
      <c r="N1190" s="51"/>
      <c r="O1190" s="7"/>
      <c r="Q1190" s="99"/>
      <c r="S1190" s="99"/>
      <c r="T1190" s="99"/>
      <c r="U1190" s="99"/>
      <c r="V1190" s="127"/>
      <c r="AD1190">
        <f t="shared" si="103"/>
        <v>0</v>
      </c>
      <c r="AE1190">
        <f t="shared" si="104"/>
        <v>0</v>
      </c>
    </row>
    <row r="1191" spans="3:31" hidden="1" outlineLevel="1">
      <c r="C1191" s="12" t="s">
        <v>45</v>
      </c>
      <c r="D1191" s="49">
        <f t="shared" si="105"/>
        <v>173</v>
      </c>
      <c r="E1191" s="42"/>
      <c r="F1191" s="44"/>
      <c r="G1191" s="51"/>
      <c r="H1191" s="51"/>
      <c r="I1191" s="58">
        <v>0</v>
      </c>
      <c r="J1191" s="72"/>
      <c r="K1191" s="71"/>
      <c r="L1191" s="73"/>
      <c r="M1191" s="73"/>
      <c r="N1191" s="51"/>
      <c r="O1191" s="7"/>
      <c r="Q1191" s="99"/>
      <c r="S1191" s="99"/>
      <c r="T1191" s="99"/>
      <c r="U1191" s="99"/>
      <c r="V1191" s="127"/>
      <c r="AD1191">
        <f t="shared" si="103"/>
        <v>0</v>
      </c>
      <c r="AE1191">
        <f t="shared" si="104"/>
        <v>0</v>
      </c>
    </row>
    <row r="1192" spans="3:31" hidden="1" outlineLevel="1">
      <c r="C1192" s="12" t="s">
        <v>45</v>
      </c>
      <c r="D1192" s="49">
        <f t="shared" si="105"/>
        <v>174</v>
      </c>
      <c r="E1192" s="42"/>
      <c r="F1192" s="44"/>
      <c r="G1192" s="51"/>
      <c r="H1192" s="51"/>
      <c r="I1192" s="58">
        <v>0</v>
      </c>
      <c r="J1192" s="72"/>
      <c r="K1192" s="71"/>
      <c r="L1192" s="73"/>
      <c r="M1192" s="73"/>
      <c r="N1192" s="51"/>
      <c r="O1192" s="7"/>
      <c r="Q1192" s="99"/>
      <c r="S1192" s="99"/>
      <c r="T1192" s="99"/>
      <c r="U1192" s="99"/>
      <c r="V1192" s="127"/>
      <c r="AD1192">
        <f t="shared" si="103"/>
        <v>0</v>
      </c>
      <c r="AE1192">
        <f t="shared" si="104"/>
        <v>0</v>
      </c>
    </row>
    <row r="1193" spans="3:31" hidden="1" outlineLevel="1">
      <c r="C1193" s="12" t="s">
        <v>45</v>
      </c>
      <c r="D1193" s="49">
        <f t="shared" si="105"/>
        <v>175</v>
      </c>
      <c r="E1193" s="42"/>
      <c r="F1193" s="44"/>
      <c r="G1193" s="51"/>
      <c r="H1193" s="51"/>
      <c r="I1193" s="58">
        <v>0</v>
      </c>
      <c r="J1193" s="72"/>
      <c r="K1193" s="71"/>
      <c r="L1193" s="73"/>
      <c r="M1193" s="73"/>
      <c r="N1193" s="51"/>
      <c r="O1193" s="7"/>
      <c r="Q1193" s="99"/>
      <c r="S1193" s="99"/>
      <c r="T1193" s="99"/>
      <c r="U1193" s="99"/>
      <c r="V1193" s="127"/>
      <c r="AD1193">
        <f t="shared" si="103"/>
        <v>0</v>
      </c>
      <c r="AE1193">
        <f t="shared" si="104"/>
        <v>0</v>
      </c>
    </row>
    <row r="1194" spans="3:31" hidden="1" outlineLevel="1">
      <c r="C1194" s="12" t="s">
        <v>45</v>
      </c>
      <c r="D1194" s="49">
        <f t="shared" si="105"/>
        <v>176</v>
      </c>
      <c r="E1194" s="42"/>
      <c r="F1194" s="44"/>
      <c r="G1194" s="51"/>
      <c r="H1194" s="51"/>
      <c r="I1194" s="58">
        <v>0</v>
      </c>
      <c r="J1194" s="72"/>
      <c r="K1194" s="71"/>
      <c r="L1194" s="73"/>
      <c r="M1194" s="73"/>
      <c r="N1194" s="51"/>
      <c r="O1194" s="7"/>
      <c r="Q1194" s="99"/>
      <c r="S1194" s="99"/>
      <c r="T1194" s="99"/>
      <c r="U1194" s="99"/>
      <c r="V1194" s="127"/>
      <c r="AD1194">
        <f t="shared" si="103"/>
        <v>0</v>
      </c>
      <c r="AE1194">
        <f t="shared" si="104"/>
        <v>0</v>
      </c>
    </row>
    <row r="1195" spans="3:31" hidden="1" outlineLevel="1">
      <c r="C1195" s="12" t="s">
        <v>45</v>
      </c>
      <c r="D1195" s="49">
        <f t="shared" si="105"/>
        <v>177</v>
      </c>
      <c r="E1195" s="42"/>
      <c r="F1195" s="44"/>
      <c r="G1195" s="51"/>
      <c r="H1195" s="51"/>
      <c r="I1195" s="58">
        <v>0</v>
      </c>
      <c r="J1195" s="72"/>
      <c r="K1195" s="71"/>
      <c r="L1195" s="73"/>
      <c r="M1195" s="73"/>
      <c r="N1195" s="51"/>
      <c r="O1195" s="7"/>
      <c r="Q1195" s="99"/>
      <c r="S1195" s="99"/>
      <c r="T1195" s="99"/>
      <c r="U1195" s="99"/>
      <c r="V1195" s="127"/>
      <c r="AD1195">
        <f t="shared" si="103"/>
        <v>0</v>
      </c>
      <c r="AE1195">
        <f t="shared" si="104"/>
        <v>0</v>
      </c>
    </row>
    <row r="1196" spans="3:31" hidden="1" outlineLevel="1">
      <c r="C1196" s="12" t="s">
        <v>45</v>
      </c>
      <c r="D1196" s="49">
        <f t="shared" si="105"/>
        <v>178</v>
      </c>
      <c r="E1196" s="42"/>
      <c r="F1196" s="44"/>
      <c r="G1196" s="51"/>
      <c r="H1196" s="51"/>
      <c r="I1196" s="58">
        <v>0</v>
      </c>
      <c r="J1196" s="72"/>
      <c r="K1196" s="71"/>
      <c r="L1196" s="73"/>
      <c r="M1196" s="73"/>
      <c r="N1196" s="51"/>
      <c r="O1196" s="7"/>
      <c r="Q1196" s="99"/>
      <c r="S1196" s="99"/>
      <c r="T1196" s="99"/>
      <c r="U1196" s="99"/>
      <c r="V1196" s="127"/>
      <c r="AD1196">
        <f t="shared" si="103"/>
        <v>0</v>
      </c>
      <c r="AE1196">
        <f t="shared" si="104"/>
        <v>0</v>
      </c>
    </row>
    <row r="1197" spans="3:31" hidden="1" outlineLevel="1">
      <c r="C1197" s="12" t="s">
        <v>45</v>
      </c>
      <c r="D1197" s="49">
        <f t="shared" si="105"/>
        <v>179</v>
      </c>
      <c r="E1197" s="42"/>
      <c r="F1197" s="44"/>
      <c r="G1197" s="51"/>
      <c r="H1197" s="51"/>
      <c r="I1197" s="58">
        <v>0</v>
      </c>
      <c r="J1197" s="72"/>
      <c r="K1197" s="71"/>
      <c r="L1197" s="73"/>
      <c r="M1197" s="73"/>
      <c r="N1197" s="51"/>
      <c r="O1197" s="7"/>
      <c r="Q1197" s="99"/>
      <c r="S1197" s="99"/>
      <c r="T1197" s="99"/>
      <c r="U1197" s="99"/>
      <c r="V1197" s="127"/>
      <c r="AD1197">
        <f t="shared" si="103"/>
        <v>0</v>
      </c>
      <c r="AE1197">
        <f t="shared" si="104"/>
        <v>0</v>
      </c>
    </row>
    <row r="1198" spans="3:31" hidden="1" outlineLevel="1">
      <c r="C1198" s="12" t="s">
        <v>45</v>
      </c>
      <c r="D1198" s="49">
        <f t="shared" si="105"/>
        <v>180</v>
      </c>
      <c r="E1198" s="42"/>
      <c r="F1198" s="44"/>
      <c r="G1198" s="51"/>
      <c r="H1198" s="51"/>
      <c r="I1198" s="58">
        <v>0</v>
      </c>
      <c r="J1198" s="72"/>
      <c r="K1198" s="71"/>
      <c r="L1198" s="73"/>
      <c r="M1198" s="73"/>
      <c r="N1198" s="51"/>
      <c r="O1198" s="7"/>
      <c r="Q1198" s="99"/>
      <c r="S1198" s="99"/>
      <c r="T1198" s="99"/>
      <c r="U1198" s="99"/>
      <c r="V1198" s="127"/>
      <c r="AD1198">
        <f t="shared" si="103"/>
        <v>0</v>
      </c>
      <c r="AE1198">
        <f t="shared" si="104"/>
        <v>0</v>
      </c>
    </row>
    <row r="1199" spans="3:31" hidden="1" outlineLevel="1">
      <c r="C1199" s="12" t="s">
        <v>45</v>
      </c>
      <c r="D1199" s="49">
        <f t="shared" si="105"/>
        <v>181</v>
      </c>
      <c r="E1199" s="42"/>
      <c r="F1199" s="44"/>
      <c r="G1199" s="51"/>
      <c r="H1199" s="51"/>
      <c r="I1199" s="58">
        <v>0</v>
      </c>
      <c r="J1199" s="72"/>
      <c r="K1199" s="71"/>
      <c r="L1199" s="73"/>
      <c r="M1199" s="73"/>
      <c r="N1199" s="51"/>
      <c r="O1199" s="7"/>
      <c r="Q1199" s="99"/>
      <c r="S1199" s="99"/>
      <c r="T1199" s="99"/>
      <c r="U1199" s="99"/>
      <c r="V1199" s="127"/>
      <c r="AD1199">
        <f t="shared" si="103"/>
        <v>0</v>
      </c>
      <c r="AE1199">
        <f t="shared" si="104"/>
        <v>0</v>
      </c>
    </row>
    <row r="1200" spans="3:31" hidden="1" outlineLevel="1">
      <c r="C1200" s="12" t="s">
        <v>45</v>
      </c>
      <c r="D1200" s="49">
        <f t="shared" si="105"/>
        <v>182</v>
      </c>
      <c r="E1200" s="42"/>
      <c r="F1200" s="44"/>
      <c r="G1200" s="51"/>
      <c r="H1200" s="51"/>
      <c r="I1200" s="58">
        <v>0</v>
      </c>
      <c r="J1200" s="72"/>
      <c r="K1200" s="71"/>
      <c r="L1200" s="73"/>
      <c r="M1200" s="73"/>
      <c r="N1200" s="51"/>
      <c r="O1200" s="7"/>
      <c r="Q1200" s="99"/>
      <c r="S1200" s="99"/>
      <c r="T1200" s="99"/>
      <c r="U1200" s="99"/>
      <c r="V1200" s="127"/>
      <c r="AD1200">
        <f t="shared" si="103"/>
        <v>0</v>
      </c>
      <c r="AE1200">
        <f t="shared" si="104"/>
        <v>0</v>
      </c>
    </row>
    <row r="1201" spans="3:31" hidden="1" outlineLevel="1">
      <c r="C1201" s="12" t="s">
        <v>45</v>
      </c>
      <c r="D1201" s="49">
        <f t="shared" si="105"/>
        <v>183</v>
      </c>
      <c r="E1201" s="42"/>
      <c r="F1201" s="44"/>
      <c r="G1201" s="51"/>
      <c r="H1201" s="51"/>
      <c r="I1201" s="58">
        <v>0</v>
      </c>
      <c r="J1201" s="72"/>
      <c r="K1201" s="71"/>
      <c r="L1201" s="73"/>
      <c r="M1201" s="73"/>
      <c r="N1201" s="51"/>
      <c r="O1201" s="7"/>
      <c r="Q1201" s="99"/>
      <c r="S1201" s="99"/>
      <c r="T1201" s="99"/>
      <c r="U1201" s="99"/>
      <c r="V1201" s="127"/>
      <c r="AD1201">
        <f t="shared" si="103"/>
        <v>0</v>
      </c>
      <c r="AE1201">
        <f t="shared" si="104"/>
        <v>0</v>
      </c>
    </row>
    <row r="1202" spans="3:31" hidden="1" outlineLevel="1">
      <c r="C1202" s="12" t="s">
        <v>45</v>
      </c>
      <c r="D1202" s="49">
        <f t="shared" si="105"/>
        <v>184</v>
      </c>
      <c r="E1202" s="42"/>
      <c r="F1202" s="44"/>
      <c r="G1202" s="51"/>
      <c r="H1202" s="51"/>
      <c r="I1202" s="58">
        <v>0</v>
      </c>
      <c r="J1202" s="72"/>
      <c r="K1202" s="71"/>
      <c r="L1202" s="73"/>
      <c r="M1202" s="73"/>
      <c r="N1202" s="51"/>
      <c r="O1202" s="7"/>
      <c r="Q1202" s="99"/>
      <c r="S1202" s="99"/>
      <c r="T1202" s="99"/>
      <c r="U1202" s="99"/>
      <c r="V1202" s="127"/>
      <c r="AD1202">
        <f t="shared" si="103"/>
        <v>0</v>
      </c>
      <c r="AE1202">
        <f t="shared" si="104"/>
        <v>0</v>
      </c>
    </row>
    <row r="1203" spans="3:31" hidden="1" outlineLevel="1">
      <c r="C1203" s="12" t="s">
        <v>45</v>
      </c>
      <c r="D1203" s="49">
        <f t="shared" si="105"/>
        <v>185</v>
      </c>
      <c r="E1203" s="42"/>
      <c r="F1203" s="44"/>
      <c r="G1203" s="51"/>
      <c r="H1203" s="51"/>
      <c r="I1203" s="58">
        <v>0</v>
      </c>
      <c r="J1203" s="72"/>
      <c r="K1203" s="71"/>
      <c r="L1203" s="73"/>
      <c r="M1203" s="73"/>
      <c r="N1203" s="51"/>
      <c r="O1203" s="7"/>
      <c r="Q1203" s="99"/>
      <c r="S1203" s="99"/>
      <c r="T1203" s="99"/>
      <c r="U1203" s="99"/>
      <c r="V1203" s="127"/>
      <c r="AD1203">
        <f t="shared" si="103"/>
        <v>0</v>
      </c>
      <c r="AE1203">
        <f t="shared" si="104"/>
        <v>0</v>
      </c>
    </row>
    <row r="1204" spans="3:31" hidden="1" outlineLevel="1">
      <c r="C1204" s="12" t="s">
        <v>45</v>
      </c>
      <c r="D1204" s="49">
        <f t="shared" si="105"/>
        <v>186</v>
      </c>
      <c r="E1204" s="42"/>
      <c r="F1204" s="44"/>
      <c r="G1204" s="51"/>
      <c r="H1204" s="51"/>
      <c r="I1204" s="58">
        <v>0</v>
      </c>
      <c r="J1204" s="72"/>
      <c r="K1204" s="71"/>
      <c r="L1204" s="73"/>
      <c r="M1204" s="73"/>
      <c r="N1204" s="51"/>
      <c r="O1204" s="7"/>
      <c r="Q1204" s="99"/>
      <c r="S1204" s="99"/>
      <c r="T1204" s="99"/>
      <c r="U1204" s="99"/>
      <c r="V1204" s="127"/>
      <c r="AD1204">
        <f t="shared" si="103"/>
        <v>0</v>
      </c>
      <c r="AE1204">
        <f t="shared" si="104"/>
        <v>0</v>
      </c>
    </row>
    <row r="1205" spans="3:31" hidden="1" outlineLevel="1">
      <c r="C1205" s="12" t="s">
        <v>45</v>
      </c>
      <c r="D1205" s="49">
        <f t="shared" si="105"/>
        <v>187</v>
      </c>
      <c r="E1205" s="42"/>
      <c r="F1205" s="44"/>
      <c r="G1205" s="51"/>
      <c r="H1205" s="51"/>
      <c r="I1205" s="58">
        <v>0</v>
      </c>
      <c r="J1205" s="72"/>
      <c r="K1205" s="71"/>
      <c r="L1205" s="73"/>
      <c r="M1205" s="73"/>
      <c r="N1205" s="51"/>
      <c r="O1205" s="7"/>
      <c r="Q1205" s="99"/>
      <c r="S1205" s="99"/>
      <c r="T1205" s="99"/>
      <c r="U1205" s="99"/>
      <c r="V1205" s="127"/>
      <c r="AD1205">
        <f t="shared" si="103"/>
        <v>0</v>
      </c>
      <c r="AE1205">
        <f t="shared" si="104"/>
        <v>0</v>
      </c>
    </row>
    <row r="1206" spans="3:31" hidden="1" outlineLevel="1">
      <c r="C1206" s="12" t="s">
        <v>45</v>
      </c>
      <c r="D1206" s="49">
        <f t="shared" si="105"/>
        <v>188</v>
      </c>
      <c r="E1206" s="42"/>
      <c r="F1206" s="44"/>
      <c r="G1206" s="51"/>
      <c r="H1206" s="51"/>
      <c r="I1206" s="58">
        <v>0</v>
      </c>
      <c r="J1206" s="72"/>
      <c r="K1206" s="71"/>
      <c r="L1206" s="73"/>
      <c r="M1206" s="73"/>
      <c r="N1206" s="51"/>
      <c r="O1206" s="7"/>
      <c r="Q1206" s="99"/>
      <c r="S1206" s="99"/>
      <c r="T1206" s="99"/>
      <c r="U1206" s="99"/>
      <c r="V1206" s="127"/>
      <c r="AD1206">
        <f t="shared" si="103"/>
        <v>0</v>
      </c>
      <c r="AE1206">
        <f t="shared" si="104"/>
        <v>0</v>
      </c>
    </row>
    <row r="1207" spans="3:31" hidden="1" outlineLevel="1">
      <c r="C1207" s="12" t="s">
        <v>45</v>
      </c>
      <c r="D1207" s="49">
        <f t="shared" si="105"/>
        <v>189</v>
      </c>
      <c r="E1207" s="42"/>
      <c r="F1207" s="44"/>
      <c r="G1207" s="51"/>
      <c r="H1207" s="51"/>
      <c r="I1207" s="58">
        <v>0</v>
      </c>
      <c r="J1207" s="72"/>
      <c r="K1207" s="71"/>
      <c r="L1207" s="73"/>
      <c r="M1207" s="73"/>
      <c r="N1207" s="51"/>
      <c r="O1207" s="7"/>
      <c r="Q1207" s="99"/>
      <c r="S1207" s="99"/>
      <c r="T1207" s="99"/>
      <c r="U1207" s="99"/>
      <c r="V1207" s="127"/>
      <c r="AD1207">
        <f t="shared" si="103"/>
        <v>0</v>
      </c>
      <c r="AE1207">
        <f t="shared" si="104"/>
        <v>0</v>
      </c>
    </row>
    <row r="1208" spans="3:31" hidden="1" outlineLevel="1">
      <c r="C1208" s="12" t="s">
        <v>45</v>
      </c>
      <c r="D1208" s="49">
        <f t="shared" si="105"/>
        <v>190</v>
      </c>
      <c r="E1208" s="42"/>
      <c r="F1208" s="44"/>
      <c r="G1208" s="51"/>
      <c r="H1208" s="51"/>
      <c r="I1208" s="58">
        <v>0</v>
      </c>
      <c r="J1208" s="72"/>
      <c r="K1208" s="71"/>
      <c r="L1208" s="73"/>
      <c r="M1208" s="73"/>
      <c r="N1208" s="51"/>
      <c r="O1208" s="7"/>
      <c r="Q1208" s="99"/>
      <c r="S1208" s="99"/>
      <c r="T1208" s="99"/>
      <c r="U1208" s="99"/>
      <c r="V1208" s="127"/>
      <c r="AD1208">
        <f t="shared" si="103"/>
        <v>0</v>
      </c>
      <c r="AE1208">
        <f t="shared" si="104"/>
        <v>0</v>
      </c>
    </row>
    <row r="1209" spans="3:31" hidden="1" outlineLevel="1">
      <c r="C1209" s="12" t="s">
        <v>45</v>
      </c>
      <c r="D1209" s="49">
        <f t="shared" si="105"/>
        <v>191</v>
      </c>
      <c r="E1209" s="42"/>
      <c r="F1209" s="44"/>
      <c r="G1209" s="51"/>
      <c r="H1209" s="51"/>
      <c r="I1209" s="58">
        <v>0</v>
      </c>
      <c r="J1209" s="72"/>
      <c r="K1209" s="71"/>
      <c r="L1209" s="73"/>
      <c r="M1209" s="73"/>
      <c r="N1209" s="51"/>
      <c r="O1209" s="7"/>
      <c r="Q1209" s="99"/>
      <c r="S1209" s="99"/>
      <c r="T1209" s="99"/>
      <c r="U1209" s="99"/>
      <c r="V1209" s="127"/>
      <c r="AD1209">
        <f t="shared" ref="AD1209:AD1219" si="106">IF(I1209&gt;0,IF(E1209&lt;&gt;"",0,1),0)</f>
        <v>0</v>
      </c>
      <c r="AE1209">
        <f t="shared" ref="AE1209:AE1219" si="107">IF(E1209&lt;&gt;"",IF(I1209=0,1,0),0)</f>
        <v>0</v>
      </c>
    </row>
    <row r="1210" spans="3:31" hidden="1" outlineLevel="1">
      <c r="C1210" s="12" t="s">
        <v>45</v>
      </c>
      <c r="D1210" s="49">
        <f t="shared" si="105"/>
        <v>192</v>
      </c>
      <c r="E1210" s="42"/>
      <c r="F1210" s="44"/>
      <c r="G1210" s="51"/>
      <c r="H1210" s="51"/>
      <c r="I1210" s="58">
        <v>0</v>
      </c>
      <c r="J1210" s="72"/>
      <c r="K1210" s="71"/>
      <c r="L1210" s="73"/>
      <c r="M1210" s="73"/>
      <c r="N1210" s="51"/>
      <c r="O1210" s="7"/>
      <c r="Q1210" s="99"/>
      <c r="S1210" s="99"/>
      <c r="T1210" s="99"/>
      <c r="U1210" s="99"/>
      <c r="V1210" s="127"/>
      <c r="AD1210">
        <f t="shared" si="106"/>
        <v>0</v>
      </c>
      <c r="AE1210">
        <f t="shared" si="107"/>
        <v>0</v>
      </c>
    </row>
    <row r="1211" spans="3:31" hidden="1" outlineLevel="1">
      <c r="C1211" s="12" t="s">
        <v>45</v>
      </c>
      <c r="D1211" s="49">
        <f t="shared" si="105"/>
        <v>193</v>
      </c>
      <c r="E1211" s="42"/>
      <c r="F1211" s="44"/>
      <c r="G1211" s="51"/>
      <c r="H1211" s="51"/>
      <c r="I1211" s="58">
        <v>0</v>
      </c>
      <c r="J1211" s="72"/>
      <c r="K1211" s="71"/>
      <c r="L1211" s="73"/>
      <c r="M1211" s="73"/>
      <c r="N1211" s="51"/>
      <c r="O1211" s="7"/>
      <c r="Q1211" s="99"/>
      <c r="S1211" s="99"/>
      <c r="T1211" s="99"/>
      <c r="U1211" s="99"/>
      <c r="V1211" s="127"/>
      <c r="AD1211">
        <f t="shared" si="106"/>
        <v>0</v>
      </c>
      <c r="AE1211">
        <f t="shared" si="107"/>
        <v>0</v>
      </c>
    </row>
    <row r="1212" spans="3:31" hidden="1" outlineLevel="1">
      <c r="C1212" s="12" t="s">
        <v>45</v>
      </c>
      <c r="D1212" s="49">
        <f t="shared" si="105"/>
        <v>194</v>
      </c>
      <c r="E1212" s="42"/>
      <c r="F1212" s="44"/>
      <c r="G1212" s="51"/>
      <c r="H1212" s="51"/>
      <c r="I1212" s="58">
        <v>0</v>
      </c>
      <c r="J1212" s="72"/>
      <c r="K1212" s="71"/>
      <c r="L1212" s="73"/>
      <c r="M1212" s="73"/>
      <c r="N1212" s="51"/>
      <c r="O1212" s="7"/>
      <c r="Q1212" s="99"/>
      <c r="S1212" s="99"/>
      <c r="T1212" s="99"/>
      <c r="U1212" s="99"/>
      <c r="V1212" s="127"/>
      <c r="AD1212">
        <f t="shared" si="106"/>
        <v>0</v>
      </c>
      <c r="AE1212">
        <f t="shared" si="107"/>
        <v>0</v>
      </c>
    </row>
    <row r="1213" spans="3:31" hidden="1" outlineLevel="1">
      <c r="C1213" s="12" t="s">
        <v>45</v>
      </c>
      <c r="D1213" s="49">
        <f t="shared" si="105"/>
        <v>195</v>
      </c>
      <c r="E1213" s="42"/>
      <c r="F1213" s="44"/>
      <c r="G1213" s="51"/>
      <c r="H1213" s="51"/>
      <c r="I1213" s="58">
        <v>0</v>
      </c>
      <c r="J1213" s="72"/>
      <c r="K1213" s="71"/>
      <c r="L1213" s="73"/>
      <c r="M1213" s="73"/>
      <c r="N1213" s="51"/>
      <c r="O1213" s="7"/>
      <c r="Q1213" s="99"/>
      <c r="S1213" s="99"/>
      <c r="T1213" s="99"/>
      <c r="U1213" s="99"/>
      <c r="V1213" s="127"/>
      <c r="AD1213">
        <f t="shared" si="106"/>
        <v>0</v>
      </c>
      <c r="AE1213">
        <f t="shared" si="107"/>
        <v>0</v>
      </c>
    </row>
    <row r="1214" spans="3:31" hidden="1" outlineLevel="1">
      <c r="C1214" s="12" t="s">
        <v>45</v>
      </c>
      <c r="D1214" s="49">
        <f t="shared" si="105"/>
        <v>196</v>
      </c>
      <c r="E1214" s="42"/>
      <c r="F1214" s="44"/>
      <c r="G1214" s="51"/>
      <c r="H1214" s="51"/>
      <c r="I1214" s="58">
        <v>0</v>
      </c>
      <c r="J1214" s="72"/>
      <c r="K1214" s="71"/>
      <c r="L1214" s="73"/>
      <c r="M1214" s="73"/>
      <c r="N1214" s="51"/>
      <c r="O1214" s="7"/>
      <c r="Q1214" s="99"/>
      <c r="S1214" s="99"/>
      <c r="T1214" s="99"/>
      <c r="U1214" s="99"/>
      <c r="V1214" s="127"/>
      <c r="AD1214">
        <f t="shared" si="106"/>
        <v>0</v>
      </c>
      <c r="AE1214">
        <f t="shared" si="107"/>
        <v>0</v>
      </c>
    </row>
    <row r="1215" spans="3:31" hidden="1" outlineLevel="1">
      <c r="C1215" s="12" t="s">
        <v>45</v>
      </c>
      <c r="D1215" s="49">
        <f t="shared" si="105"/>
        <v>197</v>
      </c>
      <c r="E1215" s="42"/>
      <c r="F1215" s="44"/>
      <c r="G1215" s="51"/>
      <c r="H1215" s="51"/>
      <c r="I1215" s="58">
        <v>0</v>
      </c>
      <c r="J1215" s="72"/>
      <c r="K1215" s="71"/>
      <c r="L1215" s="73"/>
      <c r="M1215" s="73"/>
      <c r="N1215" s="51"/>
      <c r="O1215" s="7"/>
      <c r="Q1215" s="99"/>
      <c r="S1215" s="99"/>
      <c r="T1215" s="99"/>
      <c r="U1215" s="99"/>
      <c r="V1215" s="127"/>
      <c r="AD1215">
        <f t="shared" si="106"/>
        <v>0</v>
      </c>
      <c r="AE1215">
        <f t="shared" si="107"/>
        <v>0</v>
      </c>
    </row>
    <row r="1216" spans="3:31" hidden="1" outlineLevel="1">
      <c r="C1216" s="12" t="s">
        <v>45</v>
      </c>
      <c r="D1216" s="49">
        <f t="shared" si="105"/>
        <v>198</v>
      </c>
      <c r="E1216" s="42"/>
      <c r="F1216" s="44"/>
      <c r="G1216" s="51"/>
      <c r="H1216" s="51"/>
      <c r="I1216" s="58">
        <v>0</v>
      </c>
      <c r="J1216" s="72"/>
      <c r="K1216" s="71"/>
      <c r="L1216" s="73"/>
      <c r="M1216" s="73"/>
      <c r="N1216" s="51"/>
      <c r="O1216" s="7"/>
      <c r="Q1216" s="99"/>
      <c r="S1216" s="99"/>
      <c r="T1216" s="99"/>
      <c r="U1216" s="99"/>
      <c r="V1216" s="127"/>
      <c r="AD1216">
        <f t="shared" si="106"/>
        <v>0</v>
      </c>
      <c r="AE1216">
        <f t="shared" si="107"/>
        <v>0</v>
      </c>
    </row>
    <row r="1217" spans="3:31" hidden="1" outlineLevel="1">
      <c r="C1217" s="12" t="s">
        <v>45</v>
      </c>
      <c r="D1217" s="49">
        <f t="shared" si="105"/>
        <v>199</v>
      </c>
      <c r="E1217" s="42"/>
      <c r="F1217" s="44"/>
      <c r="G1217" s="51"/>
      <c r="H1217" s="51"/>
      <c r="I1217" s="58">
        <v>0</v>
      </c>
      <c r="J1217" s="72"/>
      <c r="K1217" s="71"/>
      <c r="L1217" s="73"/>
      <c r="M1217" s="73"/>
      <c r="N1217" s="51"/>
      <c r="O1217" s="7"/>
      <c r="Q1217" s="99"/>
      <c r="S1217" s="99"/>
      <c r="T1217" s="99"/>
      <c r="U1217" s="99"/>
      <c r="V1217" s="127"/>
      <c r="AD1217">
        <f t="shared" si="106"/>
        <v>0</v>
      </c>
      <c r="AE1217">
        <f t="shared" si="107"/>
        <v>0</v>
      </c>
    </row>
    <row r="1218" spans="3:31" hidden="1" outlineLevel="1">
      <c r="C1218" s="12" t="s">
        <v>45</v>
      </c>
      <c r="D1218" s="49">
        <f t="shared" si="105"/>
        <v>200</v>
      </c>
      <c r="E1218" s="42"/>
      <c r="F1218" s="44"/>
      <c r="G1218" s="51"/>
      <c r="H1218" s="51"/>
      <c r="I1218" s="58">
        <v>0</v>
      </c>
      <c r="J1218" s="72"/>
      <c r="K1218" s="71"/>
      <c r="L1218" s="73"/>
      <c r="M1218" s="73"/>
      <c r="N1218" s="51"/>
      <c r="O1218" s="7"/>
      <c r="Q1218" s="99"/>
      <c r="S1218" s="99"/>
      <c r="T1218" s="99"/>
      <c r="U1218" s="99"/>
      <c r="V1218" s="127"/>
      <c r="AD1218">
        <f t="shared" si="106"/>
        <v>0</v>
      </c>
      <c r="AE1218">
        <f t="shared" si="107"/>
        <v>0</v>
      </c>
    </row>
    <row r="1219" spans="3:31" ht="18.75" customHeight="1" collapsed="1" thickBot="1">
      <c r="C1219" s="27"/>
      <c r="D1219" s="38" t="s">
        <v>39</v>
      </c>
      <c r="E1219" s="40"/>
      <c r="F1219" s="44"/>
      <c r="G1219" s="44"/>
      <c r="H1219" s="44"/>
      <c r="I1219" s="45"/>
      <c r="J1219" s="44"/>
      <c r="K1219" s="44"/>
      <c r="L1219" s="44"/>
      <c r="M1219" s="44"/>
      <c r="N1219" s="44"/>
      <c r="O1219" s="28"/>
      <c r="Q1219" s="99"/>
      <c r="S1219" s="99"/>
      <c r="T1219" s="99"/>
      <c r="U1219" s="99"/>
      <c r="V1219" s="127"/>
      <c r="AD1219">
        <f t="shared" si="106"/>
        <v>0</v>
      </c>
      <c r="AE1219">
        <f t="shared" si="107"/>
        <v>0</v>
      </c>
    </row>
    <row r="1220" spans="3:31" ht="16.5" thickBot="1">
      <c r="C1220" s="6"/>
      <c r="H1220" s="79" t="s">
        <v>47</v>
      </c>
      <c r="I1220" s="59">
        <f>SUM(I1018:I1218)</f>
        <v>0</v>
      </c>
      <c r="J1220" s="67"/>
      <c r="K1220" s="67"/>
      <c r="L1220" s="67"/>
      <c r="M1220" s="67"/>
      <c r="N1220" s="46"/>
      <c r="O1220" s="7"/>
      <c r="Q1220" s="99"/>
      <c r="S1220" s="99"/>
      <c r="T1220" s="99"/>
      <c r="U1220" s="99"/>
      <c r="V1220" s="127"/>
    </row>
    <row r="1221" spans="3:31" ht="12.6" customHeight="1" thickBot="1">
      <c r="C1221" s="8"/>
      <c r="D1221" s="50"/>
      <c r="E1221" s="43"/>
      <c r="F1221" s="50"/>
      <c r="G1221" s="50"/>
      <c r="H1221" s="50"/>
      <c r="I1221" s="50"/>
      <c r="J1221" s="50"/>
      <c r="K1221" s="50"/>
      <c r="L1221" s="50"/>
      <c r="M1221" s="50"/>
      <c r="N1221" s="50"/>
      <c r="O1221" s="10"/>
      <c r="Q1221" s="99"/>
      <c r="S1221" s="99"/>
      <c r="T1221" s="99"/>
      <c r="U1221" s="99"/>
      <c r="V1221" s="127"/>
    </row>
    <row r="1222" spans="3:31" ht="16.5" thickBot="1">
      <c r="N1222" s="46"/>
      <c r="Q1222" s="99"/>
      <c r="S1222" s="99"/>
      <c r="T1222" s="99"/>
      <c r="U1222" s="99"/>
      <c r="V1222" s="127"/>
    </row>
    <row r="1223" spans="3:31" ht="12.6" customHeight="1">
      <c r="C1223" s="3"/>
      <c r="D1223" s="47"/>
      <c r="E1223" s="41"/>
      <c r="F1223" s="47"/>
      <c r="G1223" s="47"/>
      <c r="H1223" s="47"/>
      <c r="I1223" s="47"/>
      <c r="J1223" s="47"/>
      <c r="K1223" s="47"/>
      <c r="L1223" s="47"/>
      <c r="M1223" s="47"/>
      <c r="N1223" s="47"/>
      <c r="O1223" s="5"/>
      <c r="Q1223" s="99"/>
      <c r="S1223" s="99"/>
      <c r="T1223" s="99"/>
      <c r="U1223" s="99"/>
      <c r="V1223" s="127"/>
    </row>
    <row r="1224" spans="3:31" ht="32.25" thickBot="1">
      <c r="C1224" s="6"/>
      <c r="D1224" s="48" t="s">
        <v>11</v>
      </c>
      <c r="E1224" s="11" t="s">
        <v>12</v>
      </c>
      <c r="F1224" s="48" t="s">
        <v>13</v>
      </c>
      <c r="G1224" s="48" t="s">
        <v>14</v>
      </c>
      <c r="H1224" s="48" t="s">
        <v>15</v>
      </c>
      <c r="I1224" s="60" t="s">
        <v>48</v>
      </c>
      <c r="J1224" s="60" t="s">
        <v>17</v>
      </c>
      <c r="K1224" s="60" t="s">
        <v>18</v>
      </c>
      <c r="L1224" s="60" t="s">
        <v>49</v>
      </c>
      <c r="M1224" s="60" t="s">
        <v>20</v>
      </c>
      <c r="N1224" s="48" t="s">
        <v>21</v>
      </c>
      <c r="O1224" s="66"/>
      <c r="Q1224" s="99"/>
      <c r="S1224" s="99"/>
      <c r="T1224" s="99"/>
      <c r="U1224" s="99"/>
      <c r="V1224" s="127"/>
    </row>
    <row r="1225" spans="3:31">
      <c r="C1225" s="14" t="s">
        <v>50</v>
      </c>
      <c r="D1225" s="47"/>
      <c r="E1225" s="41"/>
      <c r="F1225" s="47"/>
      <c r="G1225" s="47"/>
      <c r="H1225" s="47"/>
      <c r="I1225" s="47"/>
      <c r="J1225" s="47"/>
      <c r="K1225" s="47"/>
      <c r="L1225" s="47"/>
      <c r="M1225" s="47"/>
      <c r="N1225" s="47"/>
      <c r="O1225" s="7"/>
      <c r="Q1225" s="99"/>
      <c r="S1225" s="99"/>
      <c r="T1225" s="99"/>
      <c r="U1225" s="99"/>
      <c r="V1225" s="127"/>
    </row>
    <row r="1226" spans="3:31">
      <c r="C1226" s="15" t="s">
        <v>51</v>
      </c>
      <c r="D1226" s="49">
        <v>1</v>
      </c>
      <c r="E1226" s="42"/>
      <c r="F1226" s="44"/>
      <c r="G1226" s="51"/>
      <c r="H1226" s="51"/>
      <c r="I1226" s="58">
        <v>0</v>
      </c>
      <c r="J1226" s="72"/>
      <c r="K1226" s="71"/>
      <c r="L1226" s="73"/>
      <c r="M1226" s="73"/>
      <c r="N1226" s="51"/>
      <c r="O1226" s="7"/>
      <c r="Q1226" s="99"/>
      <c r="S1226" s="99"/>
      <c r="T1226" s="99"/>
      <c r="U1226" s="99"/>
      <c r="V1226" s="127"/>
      <c r="AD1226">
        <f t="shared" ref="AD1226:AD1257" si="108">IF(I1226&gt;0,IF(E1226&lt;&gt;"",0,1),0)</f>
        <v>0</v>
      </c>
      <c r="AE1226">
        <f t="shared" ref="AE1226:AE1257" si="109">IF(E1226&lt;&gt;"",IF(I1226=0,1,0),0)</f>
        <v>0</v>
      </c>
    </row>
    <row r="1227" spans="3:31">
      <c r="C1227" s="15" t="s">
        <v>51</v>
      </c>
      <c r="D1227" s="49">
        <f>D1226+1</f>
        <v>2</v>
      </c>
      <c r="E1227" s="42"/>
      <c r="F1227" s="44"/>
      <c r="G1227" s="51"/>
      <c r="H1227" s="51"/>
      <c r="I1227" s="58">
        <v>0</v>
      </c>
      <c r="J1227" s="72"/>
      <c r="K1227" s="71"/>
      <c r="L1227" s="73"/>
      <c r="M1227" s="73"/>
      <c r="N1227" s="51"/>
      <c r="O1227" s="7"/>
      <c r="Q1227" s="99"/>
      <c r="S1227" s="99"/>
      <c r="T1227" s="99"/>
      <c r="U1227" s="99"/>
      <c r="V1227" s="127"/>
      <c r="AD1227">
        <f t="shared" si="108"/>
        <v>0</v>
      </c>
      <c r="AE1227">
        <f t="shared" si="109"/>
        <v>0</v>
      </c>
    </row>
    <row r="1228" spans="3:31">
      <c r="C1228" s="15" t="s">
        <v>51</v>
      </c>
      <c r="D1228" s="49">
        <f t="shared" ref="D1228:D1249" si="110">D1227+1</f>
        <v>3</v>
      </c>
      <c r="E1228" s="42"/>
      <c r="F1228" s="44"/>
      <c r="G1228" s="51"/>
      <c r="H1228" s="51"/>
      <c r="I1228" s="58">
        <v>0</v>
      </c>
      <c r="J1228" s="72"/>
      <c r="K1228" s="71"/>
      <c r="L1228" s="73"/>
      <c r="M1228" s="73"/>
      <c r="N1228" s="51"/>
      <c r="O1228" s="7"/>
      <c r="Q1228" s="99"/>
      <c r="S1228" s="99"/>
      <c r="T1228" s="99"/>
      <c r="U1228" s="99"/>
      <c r="V1228" s="127"/>
      <c r="AD1228">
        <f t="shared" si="108"/>
        <v>0</v>
      </c>
      <c r="AE1228">
        <f t="shared" si="109"/>
        <v>0</v>
      </c>
    </row>
    <row r="1229" spans="3:31">
      <c r="C1229" s="15" t="s">
        <v>51</v>
      </c>
      <c r="D1229" s="49">
        <f t="shared" si="110"/>
        <v>4</v>
      </c>
      <c r="E1229" s="42"/>
      <c r="F1229" s="44"/>
      <c r="G1229" s="51"/>
      <c r="H1229" s="51"/>
      <c r="I1229" s="58">
        <v>0</v>
      </c>
      <c r="J1229" s="72"/>
      <c r="K1229" s="71"/>
      <c r="L1229" s="73"/>
      <c r="M1229" s="73"/>
      <c r="N1229" s="51"/>
      <c r="O1229" s="7"/>
      <c r="Q1229" s="99"/>
      <c r="S1229" s="99"/>
      <c r="T1229" s="99"/>
      <c r="U1229" s="99"/>
      <c r="V1229" s="127"/>
      <c r="AD1229">
        <f t="shared" si="108"/>
        <v>0</v>
      </c>
      <c r="AE1229">
        <f t="shared" si="109"/>
        <v>0</v>
      </c>
    </row>
    <row r="1230" spans="3:31">
      <c r="C1230" s="15" t="s">
        <v>51</v>
      </c>
      <c r="D1230" s="49">
        <f t="shared" si="110"/>
        <v>5</v>
      </c>
      <c r="E1230" s="42"/>
      <c r="F1230" s="44"/>
      <c r="G1230" s="51"/>
      <c r="H1230" s="51"/>
      <c r="I1230" s="58">
        <v>0</v>
      </c>
      <c r="J1230" s="72"/>
      <c r="K1230" s="71"/>
      <c r="L1230" s="73"/>
      <c r="M1230" s="73"/>
      <c r="N1230" s="51"/>
      <c r="O1230" s="7"/>
      <c r="Q1230" s="99"/>
      <c r="S1230" s="99"/>
      <c r="T1230" s="99"/>
      <c r="U1230" s="99"/>
      <c r="V1230" s="127"/>
      <c r="AD1230">
        <f t="shared" si="108"/>
        <v>0</v>
      </c>
      <c r="AE1230">
        <f t="shared" si="109"/>
        <v>0</v>
      </c>
    </row>
    <row r="1231" spans="3:31">
      <c r="C1231" s="15" t="s">
        <v>51</v>
      </c>
      <c r="D1231" s="49">
        <f t="shared" si="110"/>
        <v>6</v>
      </c>
      <c r="E1231" s="42"/>
      <c r="F1231" s="44"/>
      <c r="G1231" s="51"/>
      <c r="H1231" s="51"/>
      <c r="I1231" s="58">
        <v>0</v>
      </c>
      <c r="J1231" s="72"/>
      <c r="K1231" s="71"/>
      <c r="L1231" s="73"/>
      <c r="M1231" s="73"/>
      <c r="N1231" s="51"/>
      <c r="O1231" s="7"/>
      <c r="Q1231" s="99"/>
      <c r="S1231" s="99"/>
      <c r="T1231" s="99"/>
      <c r="U1231" s="99"/>
      <c r="V1231" s="127"/>
      <c r="AD1231">
        <f t="shared" si="108"/>
        <v>0</v>
      </c>
      <c r="AE1231">
        <f t="shared" si="109"/>
        <v>0</v>
      </c>
    </row>
    <row r="1232" spans="3:31">
      <c r="C1232" s="15" t="s">
        <v>51</v>
      </c>
      <c r="D1232" s="49">
        <f t="shared" si="110"/>
        <v>7</v>
      </c>
      <c r="E1232" s="42"/>
      <c r="F1232" s="44"/>
      <c r="G1232" s="51"/>
      <c r="H1232" s="51"/>
      <c r="I1232" s="58">
        <v>0</v>
      </c>
      <c r="J1232" s="72"/>
      <c r="K1232" s="71"/>
      <c r="L1232" s="73"/>
      <c r="M1232" s="73"/>
      <c r="N1232" s="51"/>
      <c r="O1232" s="7"/>
      <c r="Q1232" s="99"/>
      <c r="S1232" s="99"/>
      <c r="T1232" s="99"/>
      <c r="U1232" s="99"/>
      <c r="V1232" s="127"/>
      <c r="AD1232">
        <f t="shared" si="108"/>
        <v>0</v>
      </c>
      <c r="AE1232">
        <f t="shared" si="109"/>
        <v>0</v>
      </c>
    </row>
    <row r="1233" spans="3:31">
      <c r="C1233" s="15" t="s">
        <v>51</v>
      </c>
      <c r="D1233" s="49">
        <f t="shared" si="110"/>
        <v>8</v>
      </c>
      <c r="E1233" s="42"/>
      <c r="F1233" s="44"/>
      <c r="G1233" s="51"/>
      <c r="H1233" s="51"/>
      <c r="I1233" s="58">
        <v>0</v>
      </c>
      <c r="J1233" s="72"/>
      <c r="K1233" s="71"/>
      <c r="L1233" s="73"/>
      <c r="M1233" s="73"/>
      <c r="N1233" s="51"/>
      <c r="O1233" s="7"/>
      <c r="Q1233" s="99"/>
      <c r="S1233" s="99"/>
      <c r="T1233" s="99"/>
      <c r="U1233" s="99"/>
      <c r="V1233" s="127"/>
      <c r="AD1233">
        <f t="shared" si="108"/>
        <v>0</v>
      </c>
      <c r="AE1233">
        <f t="shared" si="109"/>
        <v>0</v>
      </c>
    </row>
    <row r="1234" spans="3:31">
      <c r="C1234" s="15" t="s">
        <v>51</v>
      </c>
      <c r="D1234" s="49">
        <f t="shared" si="110"/>
        <v>9</v>
      </c>
      <c r="E1234" s="42"/>
      <c r="F1234" s="44"/>
      <c r="G1234" s="51"/>
      <c r="H1234" s="51"/>
      <c r="I1234" s="58">
        <v>0</v>
      </c>
      <c r="J1234" s="72"/>
      <c r="K1234" s="71"/>
      <c r="L1234" s="73"/>
      <c r="M1234" s="73"/>
      <c r="N1234" s="51"/>
      <c r="O1234" s="7"/>
      <c r="Q1234" s="99"/>
      <c r="S1234" s="99"/>
      <c r="T1234" s="99"/>
      <c r="U1234" s="99"/>
      <c r="V1234" s="127"/>
      <c r="AD1234">
        <f t="shared" si="108"/>
        <v>0</v>
      </c>
      <c r="AE1234">
        <f t="shared" si="109"/>
        <v>0</v>
      </c>
    </row>
    <row r="1235" spans="3:31">
      <c r="C1235" s="15" t="s">
        <v>51</v>
      </c>
      <c r="D1235" s="49">
        <f t="shared" si="110"/>
        <v>10</v>
      </c>
      <c r="E1235" s="42"/>
      <c r="F1235" s="44"/>
      <c r="G1235" s="51"/>
      <c r="H1235" s="51"/>
      <c r="I1235" s="58">
        <v>0</v>
      </c>
      <c r="J1235" s="72"/>
      <c r="K1235" s="71"/>
      <c r="L1235" s="73"/>
      <c r="M1235" s="73"/>
      <c r="N1235" s="51"/>
      <c r="O1235" s="7"/>
      <c r="Q1235" s="99"/>
      <c r="S1235" s="99"/>
      <c r="T1235" s="99"/>
      <c r="U1235" s="99"/>
      <c r="V1235" s="127"/>
      <c r="AD1235">
        <f t="shared" si="108"/>
        <v>0</v>
      </c>
      <c r="AE1235">
        <f t="shared" si="109"/>
        <v>0</v>
      </c>
    </row>
    <row r="1236" spans="3:31">
      <c r="C1236" s="15" t="s">
        <v>51</v>
      </c>
      <c r="D1236" s="49">
        <f t="shared" si="110"/>
        <v>11</v>
      </c>
      <c r="E1236" s="42"/>
      <c r="F1236" s="44"/>
      <c r="G1236" s="51"/>
      <c r="H1236" s="51"/>
      <c r="I1236" s="58">
        <v>0</v>
      </c>
      <c r="J1236" s="72"/>
      <c r="K1236" s="71"/>
      <c r="L1236" s="73"/>
      <c r="M1236" s="73"/>
      <c r="N1236" s="51"/>
      <c r="O1236" s="7"/>
      <c r="Q1236" s="99"/>
      <c r="S1236" s="99"/>
      <c r="T1236" s="99"/>
      <c r="U1236" s="99"/>
      <c r="V1236" s="127"/>
      <c r="AD1236">
        <f t="shared" si="108"/>
        <v>0</v>
      </c>
      <c r="AE1236">
        <f t="shared" si="109"/>
        <v>0</v>
      </c>
    </row>
    <row r="1237" spans="3:31">
      <c r="C1237" s="15" t="s">
        <v>51</v>
      </c>
      <c r="D1237" s="49">
        <f t="shared" si="110"/>
        <v>12</v>
      </c>
      <c r="E1237" s="42"/>
      <c r="F1237" s="44"/>
      <c r="G1237" s="51"/>
      <c r="H1237" s="51"/>
      <c r="I1237" s="58">
        <v>0</v>
      </c>
      <c r="J1237" s="72"/>
      <c r="K1237" s="71"/>
      <c r="L1237" s="73"/>
      <c r="M1237" s="73"/>
      <c r="N1237" s="51"/>
      <c r="O1237" s="7"/>
      <c r="Q1237" s="99"/>
      <c r="S1237" s="99"/>
      <c r="T1237" s="99"/>
      <c r="U1237" s="99"/>
      <c r="V1237" s="127"/>
      <c r="AD1237">
        <f t="shared" si="108"/>
        <v>0</v>
      </c>
      <c r="AE1237">
        <f t="shared" si="109"/>
        <v>0</v>
      </c>
    </row>
    <row r="1238" spans="3:31">
      <c r="C1238" s="15" t="s">
        <v>51</v>
      </c>
      <c r="D1238" s="49">
        <f t="shared" si="110"/>
        <v>13</v>
      </c>
      <c r="E1238" s="42"/>
      <c r="F1238" s="44"/>
      <c r="G1238" s="51"/>
      <c r="H1238" s="51"/>
      <c r="I1238" s="58">
        <v>0</v>
      </c>
      <c r="J1238" s="72"/>
      <c r="K1238" s="71"/>
      <c r="L1238" s="73"/>
      <c r="M1238" s="73"/>
      <c r="N1238" s="51"/>
      <c r="O1238" s="7"/>
      <c r="Q1238" s="99"/>
      <c r="S1238" s="99"/>
      <c r="T1238" s="99"/>
      <c r="U1238" s="99"/>
      <c r="V1238" s="127"/>
      <c r="AD1238">
        <f t="shared" si="108"/>
        <v>0</v>
      </c>
      <c r="AE1238">
        <f t="shared" si="109"/>
        <v>0</v>
      </c>
    </row>
    <row r="1239" spans="3:31">
      <c r="C1239" s="15" t="s">
        <v>51</v>
      </c>
      <c r="D1239" s="49">
        <f t="shared" si="110"/>
        <v>14</v>
      </c>
      <c r="E1239" s="42"/>
      <c r="F1239" s="44"/>
      <c r="G1239" s="51"/>
      <c r="H1239" s="51"/>
      <c r="I1239" s="58">
        <v>0</v>
      </c>
      <c r="J1239" s="72"/>
      <c r="K1239" s="71"/>
      <c r="L1239" s="73"/>
      <c r="M1239" s="73"/>
      <c r="N1239" s="51"/>
      <c r="O1239" s="7"/>
      <c r="Q1239" s="99"/>
      <c r="S1239" s="99"/>
      <c r="T1239" s="99"/>
      <c r="U1239" s="99"/>
      <c r="V1239" s="127"/>
      <c r="AD1239">
        <f t="shared" si="108"/>
        <v>0</v>
      </c>
      <c r="AE1239">
        <f t="shared" si="109"/>
        <v>0</v>
      </c>
    </row>
    <row r="1240" spans="3:31">
      <c r="C1240" s="15" t="s">
        <v>51</v>
      </c>
      <c r="D1240" s="49">
        <f t="shared" si="110"/>
        <v>15</v>
      </c>
      <c r="E1240" s="42"/>
      <c r="F1240" s="44"/>
      <c r="G1240" s="51"/>
      <c r="H1240" s="51"/>
      <c r="I1240" s="58">
        <v>0</v>
      </c>
      <c r="J1240" s="72"/>
      <c r="K1240" s="71"/>
      <c r="L1240" s="73"/>
      <c r="M1240" s="73"/>
      <c r="N1240" s="51"/>
      <c r="O1240" s="7"/>
      <c r="Q1240" s="99"/>
      <c r="S1240" s="99"/>
      <c r="T1240" s="99"/>
      <c r="U1240" s="99"/>
      <c r="V1240" s="127"/>
      <c r="AD1240">
        <f t="shared" si="108"/>
        <v>0</v>
      </c>
      <c r="AE1240">
        <f t="shared" si="109"/>
        <v>0</v>
      </c>
    </row>
    <row r="1241" spans="3:31">
      <c r="C1241" s="15" t="s">
        <v>51</v>
      </c>
      <c r="D1241" s="49">
        <f t="shared" si="110"/>
        <v>16</v>
      </c>
      <c r="E1241" s="42"/>
      <c r="F1241" s="44"/>
      <c r="G1241" s="51"/>
      <c r="H1241" s="51"/>
      <c r="I1241" s="58">
        <v>0</v>
      </c>
      <c r="J1241" s="72"/>
      <c r="K1241" s="71"/>
      <c r="L1241" s="73"/>
      <c r="M1241" s="73"/>
      <c r="N1241" s="51"/>
      <c r="O1241" s="7"/>
      <c r="Q1241" s="99"/>
      <c r="S1241" s="99"/>
      <c r="T1241" s="99"/>
      <c r="U1241" s="99"/>
      <c r="V1241" s="127"/>
      <c r="AD1241">
        <f t="shared" si="108"/>
        <v>0</v>
      </c>
      <c r="AE1241">
        <f t="shared" si="109"/>
        <v>0</v>
      </c>
    </row>
    <row r="1242" spans="3:31">
      <c r="C1242" s="15" t="s">
        <v>51</v>
      </c>
      <c r="D1242" s="49">
        <f t="shared" si="110"/>
        <v>17</v>
      </c>
      <c r="E1242" s="42"/>
      <c r="F1242" s="44"/>
      <c r="G1242" s="51"/>
      <c r="H1242" s="51"/>
      <c r="I1242" s="58">
        <v>0</v>
      </c>
      <c r="J1242" s="72"/>
      <c r="K1242" s="71"/>
      <c r="L1242" s="73"/>
      <c r="M1242" s="73"/>
      <c r="N1242" s="51"/>
      <c r="O1242" s="7"/>
      <c r="Q1242" s="99"/>
      <c r="S1242" s="99"/>
      <c r="T1242" s="99"/>
      <c r="U1242" s="99"/>
      <c r="V1242" s="127"/>
      <c r="AD1242">
        <f t="shared" si="108"/>
        <v>0</v>
      </c>
      <c r="AE1242">
        <f t="shared" si="109"/>
        <v>0</v>
      </c>
    </row>
    <row r="1243" spans="3:31">
      <c r="C1243" s="15" t="s">
        <v>51</v>
      </c>
      <c r="D1243" s="49">
        <f t="shared" si="110"/>
        <v>18</v>
      </c>
      <c r="E1243" s="42"/>
      <c r="F1243" s="44"/>
      <c r="G1243" s="51"/>
      <c r="H1243" s="51"/>
      <c r="I1243" s="58">
        <v>0</v>
      </c>
      <c r="J1243" s="72"/>
      <c r="K1243" s="71"/>
      <c r="L1243" s="73"/>
      <c r="M1243" s="73"/>
      <c r="N1243" s="51"/>
      <c r="O1243" s="7"/>
      <c r="Q1243" s="99"/>
      <c r="S1243" s="99"/>
      <c r="T1243" s="99"/>
      <c r="U1243" s="99"/>
      <c r="V1243" s="127"/>
      <c r="AD1243">
        <f t="shared" si="108"/>
        <v>0</v>
      </c>
      <c r="AE1243">
        <f t="shared" si="109"/>
        <v>0</v>
      </c>
    </row>
    <row r="1244" spans="3:31">
      <c r="C1244" s="15" t="s">
        <v>51</v>
      </c>
      <c r="D1244" s="49">
        <f t="shared" si="110"/>
        <v>19</v>
      </c>
      <c r="E1244" s="42"/>
      <c r="F1244" s="44"/>
      <c r="G1244" s="51"/>
      <c r="H1244" s="51"/>
      <c r="I1244" s="58">
        <v>0</v>
      </c>
      <c r="J1244" s="72"/>
      <c r="K1244" s="71"/>
      <c r="L1244" s="73"/>
      <c r="M1244" s="73"/>
      <c r="N1244" s="51"/>
      <c r="O1244" s="7"/>
      <c r="Q1244" s="99"/>
      <c r="S1244" s="99"/>
      <c r="T1244" s="99"/>
      <c r="U1244" s="99"/>
      <c r="V1244" s="127"/>
      <c r="AD1244">
        <f t="shared" si="108"/>
        <v>0</v>
      </c>
      <c r="AE1244">
        <f t="shared" si="109"/>
        <v>0</v>
      </c>
    </row>
    <row r="1245" spans="3:31">
      <c r="C1245" s="15" t="s">
        <v>51</v>
      </c>
      <c r="D1245" s="49">
        <f t="shared" si="110"/>
        <v>20</v>
      </c>
      <c r="E1245" s="42"/>
      <c r="F1245" s="44"/>
      <c r="G1245" s="51"/>
      <c r="H1245" s="51"/>
      <c r="I1245" s="58">
        <v>0</v>
      </c>
      <c r="J1245" s="72"/>
      <c r="K1245" s="71"/>
      <c r="L1245" s="73"/>
      <c r="M1245" s="73"/>
      <c r="N1245" s="51"/>
      <c r="O1245" s="7"/>
      <c r="Q1245" s="99"/>
      <c r="S1245" s="99"/>
      <c r="T1245" s="99"/>
      <c r="U1245" s="99"/>
      <c r="V1245" s="127"/>
      <c r="AD1245">
        <f t="shared" si="108"/>
        <v>0</v>
      </c>
      <c r="AE1245">
        <f t="shared" si="109"/>
        <v>0</v>
      </c>
    </row>
    <row r="1246" spans="3:31">
      <c r="C1246" s="15" t="s">
        <v>51</v>
      </c>
      <c r="D1246" s="49">
        <f t="shared" si="110"/>
        <v>21</v>
      </c>
      <c r="E1246" s="42"/>
      <c r="F1246" s="44"/>
      <c r="G1246" s="51"/>
      <c r="H1246" s="51"/>
      <c r="I1246" s="58">
        <v>0</v>
      </c>
      <c r="J1246" s="72"/>
      <c r="K1246" s="71"/>
      <c r="L1246" s="73"/>
      <c r="M1246" s="73"/>
      <c r="N1246" s="51"/>
      <c r="O1246" s="7"/>
      <c r="Q1246" s="99"/>
      <c r="S1246" s="99"/>
      <c r="T1246" s="99"/>
      <c r="U1246" s="99"/>
      <c r="V1246" s="127"/>
      <c r="AD1246">
        <f t="shared" si="108"/>
        <v>0</v>
      </c>
      <c r="AE1246">
        <f t="shared" si="109"/>
        <v>0</v>
      </c>
    </row>
    <row r="1247" spans="3:31">
      <c r="C1247" s="15" t="s">
        <v>51</v>
      </c>
      <c r="D1247" s="49">
        <f t="shared" si="110"/>
        <v>22</v>
      </c>
      <c r="E1247" s="42"/>
      <c r="F1247" s="44"/>
      <c r="G1247" s="51"/>
      <c r="H1247" s="51"/>
      <c r="I1247" s="58">
        <v>0</v>
      </c>
      <c r="J1247" s="72"/>
      <c r="K1247" s="71"/>
      <c r="L1247" s="73"/>
      <c r="M1247" s="73"/>
      <c r="N1247" s="51"/>
      <c r="O1247" s="7"/>
      <c r="Q1247" s="99"/>
      <c r="S1247" s="99"/>
      <c r="T1247" s="99"/>
      <c r="U1247" s="99"/>
      <c r="V1247" s="127"/>
      <c r="AD1247">
        <f t="shared" si="108"/>
        <v>0</v>
      </c>
      <c r="AE1247">
        <f t="shared" si="109"/>
        <v>0</v>
      </c>
    </row>
    <row r="1248" spans="3:31">
      <c r="C1248" s="15" t="s">
        <v>51</v>
      </c>
      <c r="D1248" s="49">
        <f t="shared" si="110"/>
        <v>23</v>
      </c>
      <c r="E1248" s="42"/>
      <c r="F1248" s="44"/>
      <c r="G1248" s="51"/>
      <c r="H1248" s="51"/>
      <c r="I1248" s="58">
        <v>0</v>
      </c>
      <c r="J1248" s="72"/>
      <c r="K1248" s="71"/>
      <c r="L1248" s="73"/>
      <c r="M1248" s="73"/>
      <c r="N1248" s="51"/>
      <c r="O1248" s="7"/>
      <c r="Q1248" s="99"/>
      <c r="S1248" s="99"/>
      <c r="T1248" s="99"/>
      <c r="U1248" s="99"/>
      <c r="V1248" s="127"/>
      <c r="AD1248">
        <f t="shared" si="108"/>
        <v>0</v>
      </c>
      <c r="AE1248">
        <f t="shared" si="109"/>
        <v>0</v>
      </c>
    </row>
    <row r="1249" spans="3:31">
      <c r="C1249" s="15" t="s">
        <v>51</v>
      </c>
      <c r="D1249" s="49">
        <f t="shared" si="110"/>
        <v>24</v>
      </c>
      <c r="E1249" s="42"/>
      <c r="F1249" s="44"/>
      <c r="G1249" s="51"/>
      <c r="H1249" s="51"/>
      <c r="I1249" s="58">
        <v>0</v>
      </c>
      <c r="J1249" s="72"/>
      <c r="K1249" s="71"/>
      <c r="L1249" s="73"/>
      <c r="M1249" s="73"/>
      <c r="N1249" s="51"/>
      <c r="O1249" s="7"/>
      <c r="Q1249" s="99"/>
      <c r="S1249" s="99"/>
      <c r="T1249" s="99"/>
      <c r="U1249" s="99"/>
      <c r="V1249" s="127"/>
      <c r="AD1249">
        <f t="shared" si="108"/>
        <v>0</v>
      </c>
      <c r="AE1249">
        <f t="shared" si="109"/>
        <v>0</v>
      </c>
    </row>
    <row r="1250" spans="3:31">
      <c r="C1250" s="15" t="s">
        <v>51</v>
      </c>
      <c r="D1250" s="49">
        <f t="shared" ref="D1250:D1314" si="111">D1249+1</f>
        <v>25</v>
      </c>
      <c r="E1250" s="42"/>
      <c r="F1250" s="44"/>
      <c r="G1250" s="51"/>
      <c r="H1250" s="51"/>
      <c r="I1250" s="58">
        <v>0</v>
      </c>
      <c r="J1250" s="72"/>
      <c r="K1250" s="71"/>
      <c r="L1250" s="73"/>
      <c r="M1250" s="73"/>
      <c r="N1250" s="51"/>
      <c r="O1250" s="7"/>
      <c r="Q1250" s="99"/>
      <c r="S1250" s="99"/>
      <c r="T1250" s="99"/>
      <c r="U1250" s="99"/>
      <c r="V1250" s="127"/>
      <c r="AD1250">
        <f t="shared" si="108"/>
        <v>0</v>
      </c>
      <c r="AE1250">
        <f t="shared" si="109"/>
        <v>0</v>
      </c>
    </row>
    <row r="1251" spans="3:31" hidden="1" outlineLevel="1">
      <c r="C1251" s="15" t="s">
        <v>51</v>
      </c>
      <c r="D1251" s="49">
        <f t="shared" si="111"/>
        <v>26</v>
      </c>
      <c r="E1251" s="42"/>
      <c r="F1251" s="44"/>
      <c r="G1251" s="51"/>
      <c r="H1251" s="51"/>
      <c r="I1251" s="58">
        <v>0</v>
      </c>
      <c r="J1251" s="72"/>
      <c r="K1251" s="71"/>
      <c r="L1251" s="73"/>
      <c r="M1251" s="73"/>
      <c r="N1251" s="51"/>
      <c r="O1251" s="7"/>
      <c r="Q1251" s="99"/>
      <c r="S1251" s="99"/>
      <c r="T1251" s="99"/>
      <c r="U1251" s="99"/>
      <c r="V1251" s="127"/>
      <c r="AD1251">
        <f t="shared" si="108"/>
        <v>0</v>
      </c>
      <c r="AE1251">
        <f t="shared" si="109"/>
        <v>0</v>
      </c>
    </row>
    <row r="1252" spans="3:31" hidden="1" outlineLevel="1">
      <c r="C1252" s="15" t="s">
        <v>51</v>
      </c>
      <c r="D1252" s="49">
        <f t="shared" si="111"/>
        <v>27</v>
      </c>
      <c r="E1252" s="42"/>
      <c r="F1252" s="44"/>
      <c r="G1252" s="51"/>
      <c r="H1252" s="51"/>
      <c r="I1252" s="58">
        <v>0</v>
      </c>
      <c r="J1252" s="72"/>
      <c r="K1252" s="71"/>
      <c r="L1252" s="73"/>
      <c r="M1252" s="73"/>
      <c r="N1252" s="51"/>
      <c r="O1252" s="7"/>
      <c r="Q1252" s="99"/>
      <c r="S1252" s="99"/>
      <c r="T1252" s="99"/>
      <c r="U1252" s="99"/>
      <c r="V1252" s="127"/>
      <c r="AD1252">
        <f t="shared" si="108"/>
        <v>0</v>
      </c>
      <c r="AE1252">
        <f t="shared" si="109"/>
        <v>0</v>
      </c>
    </row>
    <row r="1253" spans="3:31" hidden="1" outlineLevel="1">
      <c r="C1253" s="15" t="s">
        <v>51</v>
      </c>
      <c r="D1253" s="49">
        <f t="shared" si="111"/>
        <v>28</v>
      </c>
      <c r="E1253" s="42"/>
      <c r="F1253" s="44"/>
      <c r="G1253" s="51"/>
      <c r="H1253" s="51"/>
      <c r="I1253" s="58">
        <v>0</v>
      </c>
      <c r="J1253" s="72"/>
      <c r="K1253" s="71"/>
      <c r="L1253" s="73"/>
      <c r="M1253" s="73"/>
      <c r="N1253" s="51"/>
      <c r="O1253" s="7"/>
      <c r="Q1253" s="99"/>
      <c r="S1253" s="99"/>
      <c r="T1253" s="99"/>
      <c r="U1253" s="99"/>
      <c r="V1253" s="127"/>
      <c r="AD1253">
        <f t="shared" si="108"/>
        <v>0</v>
      </c>
      <c r="AE1253">
        <f t="shared" si="109"/>
        <v>0</v>
      </c>
    </row>
    <row r="1254" spans="3:31" hidden="1" outlineLevel="1">
      <c r="C1254" s="15" t="s">
        <v>51</v>
      </c>
      <c r="D1254" s="49">
        <f t="shared" si="111"/>
        <v>29</v>
      </c>
      <c r="E1254" s="42"/>
      <c r="F1254" s="44"/>
      <c r="G1254" s="51"/>
      <c r="H1254" s="51"/>
      <c r="I1254" s="58">
        <v>0</v>
      </c>
      <c r="J1254" s="72"/>
      <c r="K1254" s="71"/>
      <c r="L1254" s="73"/>
      <c r="M1254" s="73"/>
      <c r="N1254" s="51"/>
      <c r="O1254" s="7"/>
      <c r="Q1254" s="99"/>
      <c r="S1254" s="99"/>
      <c r="T1254" s="99"/>
      <c r="U1254" s="99"/>
      <c r="V1254" s="127"/>
      <c r="AD1254">
        <f t="shared" si="108"/>
        <v>0</v>
      </c>
      <c r="AE1254">
        <f t="shared" si="109"/>
        <v>0</v>
      </c>
    </row>
    <row r="1255" spans="3:31" hidden="1" outlineLevel="1">
      <c r="C1255" s="15" t="s">
        <v>51</v>
      </c>
      <c r="D1255" s="49">
        <f t="shared" si="111"/>
        <v>30</v>
      </c>
      <c r="E1255" s="42"/>
      <c r="F1255" s="44"/>
      <c r="G1255" s="51"/>
      <c r="H1255" s="51"/>
      <c r="I1255" s="58">
        <v>0</v>
      </c>
      <c r="J1255" s="72"/>
      <c r="K1255" s="71"/>
      <c r="L1255" s="73"/>
      <c r="M1255" s="73"/>
      <c r="N1255" s="51"/>
      <c r="O1255" s="7"/>
      <c r="Q1255" s="99"/>
      <c r="S1255" s="99"/>
      <c r="T1255" s="99"/>
      <c r="U1255" s="99"/>
      <c r="V1255" s="127"/>
      <c r="AD1255">
        <f t="shared" si="108"/>
        <v>0</v>
      </c>
      <c r="AE1255">
        <f t="shared" si="109"/>
        <v>0</v>
      </c>
    </row>
    <row r="1256" spans="3:31" hidden="1" outlineLevel="1">
      <c r="C1256" s="15" t="s">
        <v>51</v>
      </c>
      <c r="D1256" s="49">
        <f t="shared" si="111"/>
        <v>31</v>
      </c>
      <c r="E1256" s="42"/>
      <c r="F1256" s="44"/>
      <c r="G1256" s="51"/>
      <c r="H1256" s="51"/>
      <c r="I1256" s="58">
        <v>0</v>
      </c>
      <c r="J1256" s="72"/>
      <c r="K1256" s="71"/>
      <c r="L1256" s="73"/>
      <c r="M1256" s="73"/>
      <c r="N1256" s="51"/>
      <c r="O1256" s="7"/>
      <c r="Q1256" s="99"/>
      <c r="S1256" s="99"/>
      <c r="T1256" s="99"/>
      <c r="U1256" s="99"/>
      <c r="V1256" s="127"/>
      <c r="AD1256">
        <f t="shared" si="108"/>
        <v>0</v>
      </c>
      <c r="AE1256">
        <f t="shared" si="109"/>
        <v>0</v>
      </c>
    </row>
    <row r="1257" spans="3:31" hidden="1" outlineLevel="1">
      <c r="C1257" s="15" t="s">
        <v>51</v>
      </c>
      <c r="D1257" s="49">
        <f t="shared" si="111"/>
        <v>32</v>
      </c>
      <c r="E1257" s="42"/>
      <c r="F1257" s="44"/>
      <c r="G1257" s="51"/>
      <c r="H1257" s="51"/>
      <c r="I1257" s="58">
        <v>0</v>
      </c>
      <c r="J1257" s="72"/>
      <c r="K1257" s="71"/>
      <c r="L1257" s="73"/>
      <c r="M1257" s="73"/>
      <c r="N1257" s="51"/>
      <c r="O1257" s="7"/>
      <c r="Q1257" s="99"/>
      <c r="S1257" s="99"/>
      <c r="T1257" s="99"/>
      <c r="U1257" s="99"/>
      <c r="V1257" s="127"/>
      <c r="AD1257">
        <f t="shared" si="108"/>
        <v>0</v>
      </c>
      <c r="AE1257">
        <f t="shared" si="109"/>
        <v>0</v>
      </c>
    </row>
    <row r="1258" spans="3:31" hidden="1" outlineLevel="1">
      <c r="C1258" s="15" t="s">
        <v>51</v>
      </c>
      <c r="D1258" s="49">
        <f t="shared" si="111"/>
        <v>33</v>
      </c>
      <c r="E1258" s="42"/>
      <c r="F1258" s="44"/>
      <c r="G1258" s="51"/>
      <c r="H1258" s="51"/>
      <c r="I1258" s="58">
        <v>0</v>
      </c>
      <c r="J1258" s="72"/>
      <c r="K1258" s="71"/>
      <c r="L1258" s="73"/>
      <c r="M1258" s="73"/>
      <c r="N1258" s="51"/>
      <c r="O1258" s="7"/>
      <c r="Q1258" s="99"/>
      <c r="S1258" s="99"/>
      <c r="T1258" s="99"/>
      <c r="U1258" s="99"/>
      <c r="V1258" s="127"/>
      <c r="AD1258">
        <f t="shared" ref="AD1258:AD1289" si="112">IF(I1258&gt;0,IF(E1258&lt;&gt;"",0,1),0)</f>
        <v>0</v>
      </c>
      <c r="AE1258">
        <f t="shared" ref="AE1258:AE1289" si="113">IF(E1258&lt;&gt;"",IF(I1258=0,1,0),0)</f>
        <v>0</v>
      </c>
    </row>
    <row r="1259" spans="3:31" hidden="1" outlineLevel="1">
      <c r="C1259" s="15" t="s">
        <v>51</v>
      </c>
      <c r="D1259" s="49">
        <f t="shared" si="111"/>
        <v>34</v>
      </c>
      <c r="E1259" s="42"/>
      <c r="F1259" s="44"/>
      <c r="G1259" s="51"/>
      <c r="H1259" s="51"/>
      <c r="I1259" s="58">
        <v>0</v>
      </c>
      <c r="J1259" s="72"/>
      <c r="K1259" s="71"/>
      <c r="L1259" s="73"/>
      <c r="M1259" s="73"/>
      <c r="N1259" s="51"/>
      <c r="O1259" s="7"/>
      <c r="Q1259" s="99"/>
      <c r="S1259" s="99"/>
      <c r="T1259" s="99"/>
      <c r="U1259" s="99"/>
      <c r="V1259" s="127"/>
      <c r="AD1259">
        <f t="shared" si="112"/>
        <v>0</v>
      </c>
      <c r="AE1259">
        <f t="shared" si="113"/>
        <v>0</v>
      </c>
    </row>
    <row r="1260" spans="3:31" hidden="1" outlineLevel="1">
      <c r="C1260" s="15" t="s">
        <v>51</v>
      </c>
      <c r="D1260" s="49">
        <f t="shared" si="111"/>
        <v>35</v>
      </c>
      <c r="E1260" s="42"/>
      <c r="F1260" s="44"/>
      <c r="G1260" s="51"/>
      <c r="H1260" s="51"/>
      <c r="I1260" s="58">
        <v>0</v>
      </c>
      <c r="J1260" s="72"/>
      <c r="K1260" s="71"/>
      <c r="L1260" s="73"/>
      <c r="M1260" s="73"/>
      <c r="N1260" s="51"/>
      <c r="O1260" s="7"/>
      <c r="Q1260" s="99"/>
      <c r="S1260" s="99"/>
      <c r="T1260" s="99"/>
      <c r="U1260" s="99"/>
      <c r="V1260" s="127"/>
      <c r="AD1260">
        <f t="shared" si="112"/>
        <v>0</v>
      </c>
      <c r="AE1260">
        <f t="shared" si="113"/>
        <v>0</v>
      </c>
    </row>
    <row r="1261" spans="3:31" hidden="1" outlineLevel="1">
      <c r="C1261" s="15" t="s">
        <v>51</v>
      </c>
      <c r="D1261" s="49">
        <f t="shared" si="111"/>
        <v>36</v>
      </c>
      <c r="E1261" s="42"/>
      <c r="F1261" s="44"/>
      <c r="G1261" s="51"/>
      <c r="H1261" s="51"/>
      <c r="I1261" s="58">
        <v>0</v>
      </c>
      <c r="J1261" s="72"/>
      <c r="K1261" s="71"/>
      <c r="L1261" s="73"/>
      <c r="M1261" s="73"/>
      <c r="N1261" s="51"/>
      <c r="O1261" s="7"/>
      <c r="Q1261" s="99"/>
      <c r="S1261" s="99"/>
      <c r="T1261" s="99"/>
      <c r="U1261" s="99"/>
      <c r="V1261" s="127"/>
      <c r="AD1261">
        <f t="shared" si="112"/>
        <v>0</v>
      </c>
      <c r="AE1261">
        <f t="shared" si="113"/>
        <v>0</v>
      </c>
    </row>
    <row r="1262" spans="3:31" hidden="1" outlineLevel="1">
      <c r="C1262" s="15" t="s">
        <v>51</v>
      </c>
      <c r="D1262" s="49">
        <f t="shared" si="111"/>
        <v>37</v>
      </c>
      <c r="E1262" s="42"/>
      <c r="F1262" s="44"/>
      <c r="G1262" s="51"/>
      <c r="H1262" s="51"/>
      <c r="I1262" s="58">
        <v>0</v>
      </c>
      <c r="J1262" s="72"/>
      <c r="K1262" s="71"/>
      <c r="L1262" s="73"/>
      <c r="M1262" s="73"/>
      <c r="N1262" s="51"/>
      <c r="O1262" s="7"/>
      <c r="Q1262" s="99"/>
      <c r="S1262" s="99"/>
      <c r="T1262" s="99"/>
      <c r="U1262" s="99"/>
      <c r="V1262" s="127"/>
      <c r="AD1262">
        <f t="shared" si="112"/>
        <v>0</v>
      </c>
      <c r="AE1262">
        <f t="shared" si="113"/>
        <v>0</v>
      </c>
    </row>
    <row r="1263" spans="3:31" hidden="1" outlineLevel="1">
      <c r="C1263" s="15" t="s">
        <v>51</v>
      </c>
      <c r="D1263" s="49">
        <f t="shared" si="111"/>
        <v>38</v>
      </c>
      <c r="E1263" s="42"/>
      <c r="F1263" s="44"/>
      <c r="G1263" s="51"/>
      <c r="H1263" s="51"/>
      <c r="I1263" s="58">
        <v>0</v>
      </c>
      <c r="J1263" s="72"/>
      <c r="K1263" s="71"/>
      <c r="L1263" s="73"/>
      <c r="M1263" s="73"/>
      <c r="N1263" s="51"/>
      <c r="O1263" s="7"/>
      <c r="Q1263" s="99"/>
      <c r="S1263" s="99"/>
      <c r="T1263" s="99"/>
      <c r="U1263" s="99"/>
      <c r="V1263" s="127"/>
      <c r="AD1263">
        <f t="shared" si="112"/>
        <v>0</v>
      </c>
      <c r="AE1263">
        <f t="shared" si="113"/>
        <v>0</v>
      </c>
    </row>
    <row r="1264" spans="3:31" hidden="1" outlineLevel="1">
      <c r="C1264" s="15" t="s">
        <v>51</v>
      </c>
      <c r="D1264" s="49">
        <f t="shared" si="111"/>
        <v>39</v>
      </c>
      <c r="E1264" s="42"/>
      <c r="F1264" s="44"/>
      <c r="G1264" s="51"/>
      <c r="H1264" s="51"/>
      <c r="I1264" s="58">
        <v>0</v>
      </c>
      <c r="J1264" s="72"/>
      <c r="K1264" s="71"/>
      <c r="L1264" s="73"/>
      <c r="M1264" s="73"/>
      <c r="N1264" s="51"/>
      <c r="O1264" s="7"/>
      <c r="Q1264" s="99"/>
      <c r="S1264" s="99"/>
      <c r="T1264" s="99"/>
      <c r="U1264" s="99"/>
      <c r="V1264" s="127"/>
      <c r="AD1264">
        <f t="shared" si="112"/>
        <v>0</v>
      </c>
      <c r="AE1264">
        <f t="shared" si="113"/>
        <v>0</v>
      </c>
    </row>
    <row r="1265" spans="3:31" hidden="1" outlineLevel="1">
      <c r="C1265" s="15" t="s">
        <v>51</v>
      </c>
      <c r="D1265" s="49">
        <f t="shared" si="111"/>
        <v>40</v>
      </c>
      <c r="E1265" s="42"/>
      <c r="F1265" s="44"/>
      <c r="G1265" s="51"/>
      <c r="H1265" s="51"/>
      <c r="I1265" s="58">
        <v>0</v>
      </c>
      <c r="J1265" s="72"/>
      <c r="K1265" s="71"/>
      <c r="L1265" s="73"/>
      <c r="M1265" s="73"/>
      <c r="N1265" s="51"/>
      <c r="O1265" s="7"/>
      <c r="Q1265" s="99"/>
      <c r="S1265" s="99"/>
      <c r="T1265" s="99"/>
      <c r="U1265" s="99"/>
      <c r="V1265" s="127"/>
      <c r="AD1265">
        <f t="shared" si="112"/>
        <v>0</v>
      </c>
      <c r="AE1265">
        <f t="shared" si="113"/>
        <v>0</v>
      </c>
    </row>
    <row r="1266" spans="3:31" hidden="1" outlineLevel="1">
      <c r="C1266" s="15" t="s">
        <v>51</v>
      </c>
      <c r="D1266" s="49">
        <f t="shared" si="111"/>
        <v>41</v>
      </c>
      <c r="E1266" s="42"/>
      <c r="F1266" s="44"/>
      <c r="G1266" s="51"/>
      <c r="H1266" s="51"/>
      <c r="I1266" s="58">
        <v>0</v>
      </c>
      <c r="J1266" s="72"/>
      <c r="K1266" s="71"/>
      <c r="L1266" s="73"/>
      <c r="M1266" s="73"/>
      <c r="N1266" s="51"/>
      <c r="O1266" s="7"/>
      <c r="Q1266" s="99"/>
      <c r="S1266" s="99"/>
      <c r="T1266" s="99"/>
      <c r="U1266" s="99"/>
      <c r="V1266" s="127"/>
      <c r="AD1266">
        <f t="shared" si="112"/>
        <v>0</v>
      </c>
      <c r="AE1266">
        <f t="shared" si="113"/>
        <v>0</v>
      </c>
    </row>
    <row r="1267" spans="3:31" hidden="1" outlineLevel="1">
      <c r="C1267" s="15" t="s">
        <v>51</v>
      </c>
      <c r="D1267" s="49">
        <f t="shared" si="111"/>
        <v>42</v>
      </c>
      <c r="E1267" s="42"/>
      <c r="F1267" s="44"/>
      <c r="G1267" s="51"/>
      <c r="H1267" s="51"/>
      <c r="I1267" s="58">
        <v>0</v>
      </c>
      <c r="J1267" s="72"/>
      <c r="K1267" s="71"/>
      <c r="L1267" s="73"/>
      <c r="M1267" s="73"/>
      <c r="N1267" s="51"/>
      <c r="O1267" s="7"/>
      <c r="Q1267" s="99"/>
      <c r="S1267" s="99"/>
      <c r="T1267" s="99"/>
      <c r="U1267" s="99"/>
      <c r="V1267" s="127"/>
      <c r="AD1267">
        <f t="shared" si="112"/>
        <v>0</v>
      </c>
      <c r="AE1267">
        <f t="shared" si="113"/>
        <v>0</v>
      </c>
    </row>
    <row r="1268" spans="3:31" hidden="1" outlineLevel="1">
      <c r="C1268" s="15" t="s">
        <v>51</v>
      </c>
      <c r="D1268" s="49">
        <f t="shared" si="111"/>
        <v>43</v>
      </c>
      <c r="E1268" s="42"/>
      <c r="F1268" s="44"/>
      <c r="G1268" s="51"/>
      <c r="H1268" s="51"/>
      <c r="I1268" s="58">
        <v>0</v>
      </c>
      <c r="J1268" s="72"/>
      <c r="K1268" s="71"/>
      <c r="L1268" s="73"/>
      <c r="M1268" s="73"/>
      <c r="N1268" s="51"/>
      <c r="O1268" s="7"/>
      <c r="Q1268" s="99"/>
      <c r="S1268" s="99"/>
      <c r="T1268" s="99"/>
      <c r="U1268" s="99"/>
      <c r="V1268" s="127"/>
      <c r="AD1268">
        <f t="shared" si="112"/>
        <v>0</v>
      </c>
      <c r="AE1268">
        <f t="shared" si="113"/>
        <v>0</v>
      </c>
    </row>
    <row r="1269" spans="3:31" hidden="1" outlineLevel="1">
      <c r="C1269" s="15" t="s">
        <v>51</v>
      </c>
      <c r="D1269" s="49">
        <f t="shared" si="111"/>
        <v>44</v>
      </c>
      <c r="E1269" s="42"/>
      <c r="F1269" s="44"/>
      <c r="G1269" s="51"/>
      <c r="H1269" s="51"/>
      <c r="I1269" s="58">
        <v>0</v>
      </c>
      <c r="J1269" s="72"/>
      <c r="K1269" s="71"/>
      <c r="L1269" s="73"/>
      <c r="M1269" s="73"/>
      <c r="N1269" s="51"/>
      <c r="O1269" s="7"/>
      <c r="Q1269" s="99"/>
      <c r="S1269" s="99"/>
      <c r="T1269" s="99"/>
      <c r="U1269" s="99"/>
      <c r="V1269" s="127"/>
      <c r="AD1269">
        <f t="shared" si="112"/>
        <v>0</v>
      </c>
      <c r="AE1269">
        <f t="shared" si="113"/>
        <v>0</v>
      </c>
    </row>
    <row r="1270" spans="3:31" hidden="1" outlineLevel="1">
      <c r="C1270" s="15" t="s">
        <v>51</v>
      </c>
      <c r="D1270" s="49">
        <f t="shared" si="111"/>
        <v>45</v>
      </c>
      <c r="E1270" s="42"/>
      <c r="F1270" s="44"/>
      <c r="G1270" s="51"/>
      <c r="H1270" s="51"/>
      <c r="I1270" s="58">
        <v>0</v>
      </c>
      <c r="J1270" s="72"/>
      <c r="K1270" s="71"/>
      <c r="L1270" s="73"/>
      <c r="M1270" s="73"/>
      <c r="N1270" s="51"/>
      <c r="O1270" s="7"/>
      <c r="Q1270" s="99"/>
      <c r="S1270" s="99"/>
      <c r="T1270" s="99"/>
      <c r="U1270" s="99"/>
      <c r="V1270" s="127"/>
      <c r="AD1270">
        <f t="shared" si="112"/>
        <v>0</v>
      </c>
      <c r="AE1270">
        <f t="shared" si="113"/>
        <v>0</v>
      </c>
    </row>
    <row r="1271" spans="3:31" hidden="1" outlineLevel="1">
      <c r="C1271" s="15" t="s">
        <v>51</v>
      </c>
      <c r="D1271" s="49">
        <f t="shared" si="111"/>
        <v>46</v>
      </c>
      <c r="E1271" s="42"/>
      <c r="F1271" s="44"/>
      <c r="G1271" s="51"/>
      <c r="H1271" s="51"/>
      <c r="I1271" s="58">
        <v>0</v>
      </c>
      <c r="J1271" s="72"/>
      <c r="K1271" s="71"/>
      <c r="L1271" s="73"/>
      <c r="M1271" s="73"/>
      <c r="N1271" s="51"/>
      <c r="O1271" s="7"/>
      <c r="Q1271" s="99"/>
      <c r="S1271" s="99"/>
      <c r="T1271" s="99"/>
      <c r="U1271" s="99"/>
      <c r="V1271" s="127"/>
      <c r="AD1271">
        <f t="shared" si="112"/>
        <v>0</v>
      </c>
      <c r="AE1271">
        <f t="shared" si="113"/>
        <v>0</v>
      </c>
    </row>
    <row r="1272" spans="3:31" hidden="1" outlineLevel="1">
      <c r="C1272" s="15" t="s">
        <v>51</v>
      </c>
      <c r="D1272" s="49">
        <f t="shared" si="111"/>
        <v>47</v>
      </c>
      <c r="E1272" s="42"/>
      <c r="F1272" s="44"/>
      <c r="G1272" s="51"/>
      <c r="H1272" s="51"/>
      <c r="I1272" s="58">
        <v>0</v>
      </c>
      <c r="J1272" s="72"/>
      <c r="K1272" s="71"/>
      <c r="L1272" s="73"/>
      <c r="M1272" s="73"/>
      <c r="N1272" s="51"/>
      <c r="O1272" s="7"/>
      <c r="Q1272" s="99"/>
      <c r="S1272" s="99"/>
      <c r="T1272" s="99"/>
      <c r="U1272" s="99"/>
      <c r="V1272" s="127"/>
      <c r="AD1272">
        <f t="shared" si="112"/>
        <v>0</v>
      </c>
      <c r="AE1272">
        <f t="shared" si="113"/>
        <v>0</v>
      </c>
    </row>
    <row r="1273" spans="3:31" hidden="1" outlineLevel="1">
      <c r="C1273" s="15" t="s">
        <v>51</v>
      </c>
      <c r="D1273" s="49">
        <f t="shared" si="111"/>
        <v>48</v>
      </c>
      <c r="E1273" s="42"/>
      <c r="F1273" s="44"/>
      <c r="G1273" s="51"/>
      <c r="H1273" s="51"/>
      <c r="I1273" s="58">
        <v>0</v>
      </c>
      <c r="J1273" s="72"/>
      <c r="K1273" s="71"/>
      <c r="L1273" s="73"/>
      <c r="M1273" s="73"/>
      <c r="N1273" s="51"/>
      <c r="O1273" s="7"/>
      <c r="Q1273" s="99"/>
      <c r="S1273" s="99"/>
      <c r="T1273" s="99"/>
      <c r="U1273" s="99"/>
      <c r="V1273" s="127"/>
      <c r="AD1273">
        <f t="shared" si="112"/>
        <v>0</v>
      </c>
      <c r="AE1273">
        <f t="shared" si="113"/>
        <v>0</v>
      </c>
    </row>
    <row r="1274" spans="3:31" hidden="1" outlineLevel="1">
      <c r="C1274" s="15" t="s">
        <v>51</v>
      </c>
      <c r="D1274" s="49">
        <f t="shared" si="111"/>
        <v>49</v>
      </c>
      <c r="E1274" s="42"/>
      <c r="F1274" s="44"/>
      <c r="G1274" s="51"/>
      <c r="H1274" s="51"/>
      <c r="I1274" s="58">
        <v>0</v>
      </c>
      <c r="J1274" s="72"/>
      <c r="K1274" s="71"/>
      <c r="L1274" s="73"/>
      <c r="M1274" s="73"/>
      <c r="N1274" s="51"/>
      <c r="O1274" s="7"/>
      <c r="Q1274" s="99"/>
      <c r="S1274" s="99"/>
      <c r="T1274" s="99"/>
      <c r="U1274" s="99"/>
      <c r="V1274" s="127"/>
      <c r="AD1274">
        <f t="shared" si="112"/>
        <v>0</v>
      </c>
      <c r="AE1274">
        <f t="shared" si="113"/>
        <v>0</v>
      </c>
    </row>
    <row r="1275" spans="3:31" hidden="1" outlineLevel="1">
      <c r="C1275" s="15" t="s">
        <v>51</v>
      </c>
      <c r="D1275" s="49">
        <f t="shared" si="111"/>
        <v>50</v>
      </c>
      <c r="E1275" s="42"/>
      <c r="F1275" s="44"/>
      <c r="G1275" s="51"/>
      <c r="H1275" s="51"/>
      <c r="I1275" s="58">
        <v>0</v>
      </c>
      <c r="J1275" s="72"/>
      <c r="K1275" s="71"/>
      <c r="L1275" s="73"/>
      <c r="M1275" s="73"/>
      <c r="N1275" s="51"/>
      <c r="O1275" s="7"/>
      <c r="Q1275" s="99"/>
      <c r="S1275" s="99"/>
      <c r="T1275" s="99"/>
      <c r="U1275" s="99"/>
      <c r="V1275" s="127"/>
      <c r="AD1275">
        <f t="shared" si="112"/>
        <v>0</v>
      </c>
      <c r="AE1275">
        <f t="shared" si="113"/>
        <v>0</v>
      </c>
    </row>
    <row r="1276" spans="3:31" ht="18.75" customHeight="1" collapsed="1">
      <c r="C1276" s="27"/>
      <c r="D1276" s="38" t="s">
        <v>52</v>
      </c>
      <c r="E1276" s="40"/>
      <c r="F1276" s="44"/>
      <c r="G1276" s="44"/>
      <c r="H1276" s="44"/>
      <c r="I1276" s="45"/>
      <c r="J1276" s="45"/>
      <c r="K1276" s="45"/>
      <c r="L1276" s="45"/>
      <c r="M1276" s="45"/>
      <c r="N1276" s="44"/>
      <c r="O1276" s="28"/>
      <c r="Q1276" s="99"/>
      <c r="S1276" s="99"/>
      <c r="T1276" s="99"/>
      <c r="U1276" s="99"/>
      <c r="V1276" s="127"/>
      <c r="AD1276">
        <f t="shared" si="112"/>
        <v>0</v>
      </c>
      <c r="AE1276">
        <f t="shared" si="113"/>
        <v>0</v>
      </c>
    </row>
    <row r="1277" spans="3:31" hidden="1" outlineLevel="1">
      <c r="C1277" s="15" t="s">
        <v>51</v>
      </c>
      <c r="D1277" s="49">
        <f>D1275+1</f>
        <v>51</v>
      </c>
      <c r="E1277" s="42"/>
      <c r="F1277" s="44"/>
      <c r="G1277" s="51"/>
      <c r="H1277" s="51"/>
      <c r="I1277" s="58">
        <v>0</v>
      </c>
      <c r="J1277" s="72"/>
      <c r="K1277" s="71"/>
      <c r="L1277" s="73"/>
      <c r="M1277" s="73"/>
      <c r="N1277" s="51"/>
      <c r="O1277" s="7"/>
      <c r="Q1277" s="99"/>
      <c r="S1277" s="99"/>
      <c r="T1277" s="99"/>
      <c r="U1277" s="99"/>
      <c r="V1277" s="127"/>
      <c r="AD1277">
        <f t="shared" si="112"/>
        <v>0</v>
      </c>
      <c r="AE1277">
        <f t="shared" si="113"/>
        <v>0</v>
      </c>
    </row>
    <row r="1278" spans="3:31" hidden="1" outlineLevel="1">
      <c r="C1278" s="15" t="s">
        <v>51</v>
      </c>
      <c r="D1278" s="49">
        <f t="shared" si="111"/>
        <v>52</v>
      </c>
      <c r="E1278" s="42"/>
      <c r="F1278" s="44"/>
      <c r="G1278" s="51"/>
      <c r="H1278" s="51"/>
      <c r="I1278" s="58">
        <v>0</v>
      </c>
      <c r="J1278" s="72"/>
      <c r="K1278" s="71"/>
      <c r="L1278" s="73"/>
      <c r="M1278" s="73"/>
      <c r="N1278" s="51"/>
      <c r="O1278" s="7"/>
      <c r="Q1278" s="99"/>
      <c r="S1278" s="99"/>
      <c r="T1278" s="99"/>
      <c r="U1278" s="99"/>
      <c r="V1278" s="127"/>
      <c r="AD1278">
        <f t="shared" si="112"/>
        <v>0</v>
      </c>
      <c r="AE1278">
        <f t="shared" si="113"/>
        <v>0</v>
      </c>
    </row>
    <row r="1279" spans="3:31" hidden="1" outlineLevel="1">
      <c r="C1279" s="15" t="s">
        <v>51</v>
      </c>
      <c r="D1279" s="49">
        <f t="shared" si="111"/>
        <v>53</v>
      </c>
      <c r="E1279" s="42"/>
      <c r="F1279" s="44"/>
      <c r="G1279" s="51"/>
      <c r="H1279" s="51"/>
      <c r="I1279" s="58">
        <v>0</v>
      </c>
      <c r="J1279" s="72"/>
      <c r="K1279" s="71"/>
      <c r="L1279" s="73"/>
      <c r="M1279" s="73"/>
      <c r="N1279" s="51"/>
      <c r="O1279" s="7"/>
      <c r="Q1279" s="99"/>
      <c r="S1279" s="99"/>
      <c r="T1279" s="99"/>
      <c r="U1279" s="99"/>
      <c r="V1279" s="127"/>
      <c r="AD1279">
        <f t="shared" si="112"/>
        <v>0</v>
      </c>
      <c r="AE1279">
        <f t="shared" si="113"/>
        <v>0</v>
      </c>
    </row>
    <row r="1280" spans="3:31" hidden="1" outlineLevel="1">
      <c r="C1280" s="15" t="s">
        <v>51</v>
      </c>
      <c r="D1280" s="49">
        <f t="shared" si="111"/>
        <v>54</v>
      </c>
      <c r="E1280" s="42"/>
      <c r="F1280" s="44"/>
      <c r="G1280" s="51"/>
      <c r="H1280" s="51"/>
      <c r="I1280" s="58">
        <v>0</v>
      </c>
      <c r="J1280" s="72"/>
      <c r="K1280" s="71"/>
      <c r="L1280" s="73"/>
      <c r="M1280" s="73"/>
      <c r="N1280" s="51"/>
      <c r="O1280" s="7"/>
      <c r="Q1280" s="99"/>
      <c r="S1280" s="99"/>
      <c r="T1280" s="99"/>
      <c r="U1280" s="99"/>
      <c r="V1280" s="127"/>
      <c r="AD1280">
        <f t="shared" si="112"/>
        <v>0</v>
      </c>
      <c r="AE1280">
        <f t="shared" si="113"/>
        <v>0</v>
      </c>
    </row>
    <row r="1281" spans="3:31" hidden="1" outlineLevel="1">
      <c r="C1281" s="15" t="s">
        <v>51</v>
      </c>
      <c r="D1281" s="49">
        <f t="shared" si="111"/>
        <v>55</v>
      </c>
      <c r="E1281" s="42"/>
      <c r="F1281" s="44"/>
      <c r="G1281" s="51"/>
      <c r="H1281" s="51"/>
      <c r="I1281" s="58">
        <v>0</v>
      </c>
      <c r="J1281" s="72"/>
      <c r="K1281" s="71"/>
      <c r="L1281" s="73"/>
      <c r="M1281" s="73"/>
      <c r="N1281" s="51"/>
      <c r="O1281" s="7"/>
      <c r="Q1281" s="99"/>
      <c r="S1281" s="99"/>
      <c r="T1281" s="99"/>
      <c r="U1281" s="99"/>
      <c r="V1281" s="127"/>
      <c r="AD1281">
        <f t="shared" si="112"/>
        <v>0</v>
      </c>
      <c r="AE1281">
        <f t="shared" si="113"/>
        <v>0</v>
      </c>
    </row>
    <row r="1282" spans="3:31" hidden="1" outlineLevel="1">
      <c r="C1282" s="15" t="s">
        <v>51</v>
      </c>
      <c r="D1282" s="49">
        <f t="shared" si="111"/>
        <v>56</v>
      </c>
      <c r="E1282" s="42"/>
      <c r="F1282" s="44"/>
      <c r="G1282" s="51"/>
      <c r="H1282" s="51"/>
      <c r="I1282" s="58">
        <v>0</v>
      </c>
      <c r="J1282" s="72"/>
      <c r="K1282" s="71"/>
      <c r="L1282" s="73"/>
      <c r="M1282" s="73"/>
      <c r="N1282" s="51"/>
      <c r="O1282" s="7"/>
      <c r="Q1282" s="99"/>
      <c r="S1282" s="99"/>
      <c r="T1282" s="99"/>
      <c r="U1282" s="99"/>
      <c r="V1282" s="127"/>
      <c r="AD1282">
        <f t="shared" si="112"/>
        <v>0</v>
      </c>
      <c r="AE1282">
        <f t="shared" si="113"/>
        <v>0</v>
      </c>
    </row>
    <row r="1283" spans="3:31" hidden="1" outlineLevel="1">
      <c r="C1283" s="15" t="s">
        <v>51</v>
      </c>
      <c r="D1283" s="49">
        <f t="shared" si="111"/>
        <v>57</v>
      </c>
      <c r="E1283" s="42"/>
      <c r="F1283" s="44"/>
      <c r="G1283" s="51"/>
      <c r="H1283" s="51"/>
      <c r="I1283" s="58">
        <v>0</v>
      </c>
      <c r="J1283" s="72"/>
      <c r="K1283" s="71"/>
      <c r="L1283" s="73"/>
      <c r="M1283" s="73"/>
      <c r="N1283" s="51"/>
      <c r="O1283" s="7"/>
      <c r="Q1283" s="99"/>
      <c r="S1283" s="99"/>
      <c r="T1283" s="99"/>
      <c r="U1283" s="99"/>
      <c r="V1283" s="127"/>
      <c r="AD1283">
        <f t="shared" si="112"/>
        <v>0</v>
      </c>
      <c r="AE1283">
        <f t="shared" si="113"/>
        <v>0</v>
      </c>
    </row>
    <row r="1284" spans="3:31" hidden="1" outlineLevel="1">
      <c r="C1284" s="15" t="s">
        <v>51</v>
      </c>
      <c r="D1284" s="49">
        <f t="shared" si="111"/>
        <v>58</v>
      </c>
      <c r="E1284" s="42"/>
      <c r="F1284" s="44"/>
      <c r="G1284" s="51"/>
      <c r="H1284" s="51"/>
      <c r="I1284" s="58">
        <v>0</v>
      </c>
      <c r="J1284" s="72"/>
      <c r="K1284" s="71"/>
      <c r="L1284" s="73"/>
      <c r="M1284" s="73"/>
      <c r="N1284" s="51"/>
      <c r="O1284" s="7"/>
      <c r="Q1284" s="99"/>
      <c r="S1284" s="99"/>
      <c r="T1284" s="99"/>
      <c r="U1284" s="99"/>
      <c r="V1284" s="127"/>
      <c r="AD1284">
        <f t="shared" si="112"/>
        <v>0</v>
      </c>
      <c r="AE1284">
        <f t="shared" si="113"/>
        <v>0</v>
      </c>
    </row>
    <row r="1285" spans="3:31" hidden="1" outlineLevel="1">
      <c r="C1285" s="15" t="s">
        <v>51</v>
      </c>
      <c r="D1285" s="49">
        <f t="shared" si="111"/>
        <v>59</v>
      </c>
      <c r="E1285" s="42"/>
      <c r="F1285" s="44"/>
      <c r="G1285" s="51"/>
      <c r="H1285" s="51"/>
      <c r="I1285" s="58">
        <v>0</v>
      </c>
      <c r="J1285" s="72"/>
      <c r="K1285" s="71"/>
      <c r="L1285" s="73"/>
      <c r="M1285" s="73"/>
      <c r="N1285" s="51"/>
      <c r="O1285" s="7"/>
      <c r="Q1285" s="99"/>
      <c r="S1285" s="99"/>
      <c r="T1285" s="99"/>
      <c r="U1285" s="99"/>
      <c r="V1285" s="127"/>
      <c r="AD1285">
        <f t="shared" si="112"/>
        <v>0</v>
      </c>
      <c r="AE1285">
        <f t="shared" si="113"/>
        <v>0</v>
      </c>
    </row>
    <row r="1286" spans="3:31" hidden="1" outlineLevel="1">
      <c r="C1286" s="15" t="s">
        <v>51</v>
      </c>
      <c r="D1286" s="49">
        <f t="shared" si="111"/>
        <v>60</v>
      </c>
      <c r="E1286" s="42"/>
      <c r="F1286" s="44"/>
      <c r="G1286" s="51"/>
      <c r="H1286" s="51"/>
      <c r="I1286" s="58">
        <v>0</v>
      </c>
      <c r="J1286" s="72"/>
      <c r="K1286" s="71"/>
      <c r="L1286" s="73"/>
      <c r="M1286" s="73"/>
      <c r="N1286" s="51"/>
      <c r="O1286" s="7"/>
      <c r="Q1286" s="99"/>
      <c r="S1286" s="99"/>
      <c r="T1286" s="99"/>
      <c r="U1286" s="99"/>
      <c r="V1286" s="127"/>
      <c r="AD1286">
        <f t="shared" si="112"/>
        <v>0</v>
      </c>
      <c r="AE1286">
        <f t="shared" si="113"/>
        <v>0</v>
      </c>
    </row>
    <row r="1287" spans="3:31" hidden="1" outlineLevel="1">
      <c r="C1287" s="15" t="s">
        <v>51</v>
      </c>
      <c r="D1287" s="49">
        <f t="shared" si="111"/>
        <v>61</v>
      </c>
      <c r="E1287" s="42"/>
      <c r="F1287" s="44"/>
      <c r="G1287" s="51"/>
      <c r="H1287" s="51"/>
      <c r="I1287" s="58">
        <v>0</v>
      </c>
      <c r="J1287" s="72"/>
      <c r="K1287" s="71"/>
      <c r="L1287" s="73"/>
      <c r="M1287" s="73"/>
      <c r="N1287" s="51"/>
      <c r="O1287" s="7"/>
      <c r="Q1287" s="99"/>
      <c r="S1287" s="99"/>
      <c r="T1287" s="99"/>
      <c r="U1287" s="99"/>
      <c r="V1287" s="127"/>
      <c r="AD1287">
        <f t="shared" si="112"/>
        <v>0</v>
      </c>
      <c r="AE1287">
        <f t="shared" si="113"/>
        <v>0</v>
      </c>
    </row>
    <row r="1288" spans="3:31" hidden="1" outlineLevel="1">
      <c r="C1288" s="15" t="s">
        <v>51</v>
      </c>
      <c r="D1288" s="49">
        <f t="shared" si="111"/>
        <v>62</v>
      </c>
      <c r="E1288" s="42"/>
      <c r="F1288" s="44"/>
      <c r="G1288" s="51"/>
      <c r="H1288" s="51"/>
      <c r="I1288" s="58">
        <v>0</v>
      </c>
      <c r="J1288" s="72"/>
      <c r="K1288" s="71"/>
      <c r="L1288" s="73"/>
      <c r="M1288" s="73"/>
      <c r="N1288" s="51"/>
      <c r="O1288" s="7"/>
      <c r="Q1288" s="99"/>
      <c r="S1288" s="99"/>
      <c r="T1288" s="99"/>
      <c r="U1288" s="99"/>
      <c r="V1288" s="127"/>
      <c r="AD1288">
        <f t="shared" si="112"/>
        <v>0</v>
      </c>
      <c r="AE1288">
        <f t="shared" si="113"/>
        <v>0</v>
      </c>
    </row>
    <row r="1289" spans="3:31" hidden="1" outlineLevel="1">
      <c r="C1289" s="15" t="s">
        <v>51</v>
      </c>
      <c r="D1289" s="49">
        <f t="shared" si="111"/>
        <v>63</v>
      </c>
      <c r="E1289" s="42"/>
      <c r="F1289" s="44"/>
      <c r="G1289" s="51"/>
      <c r="H1289" s="51"/>
      <c r="I1289" s="58">
        <v>0</v>
      </c>
      <c r="J1289" s="72"/>
      <c r="K1289" s="71"/>
      <c r="L1289" s="73"/>
      <c r="M1289" s="73"/>
      <c r="N1289" s="51"/>
      <c r="O1289" s="7"/>
      <c r="Q1289" s="99"/>
      <c r="S1289" s="99"/>
      <c r="T1289" s="99"/>
      <c r="U1289" s="99"/>
      <c r="V1289" s="127"/>
      <c r="AD1289">
        <f t="shared" si="112"/>
        <v>0</v>
      </c>
      <c r="AE1289">
        <f t="shared" si="113"/>
        <v>0</v>
      </c>
    </row>
    <row r="1290" spans="3:31" hidden="1" outlineLevel="1">
      <c r="C1290" s="15" t="s">
        <v>51</v>
      </c>
      <c r="D1290" s="49">
        <f t="shared" si="111"/>
        <v>64</v>
      </c>
      <c r="E1290" s="42"/>
      <c r="F1290" s="44"/>
      <c r="G1290" s="51"/>
      <c r="H1290" s="51"/>
      <c r="I1290" s="58">
        <v>0</v>
      </c>
      <c r="J1290" s="72"/>
      <c r="K1290" s="71"/>
      <c r="L1290" s="73"/>
      <c r="M1290" s="73"/>
      <c r="N1290" s="51"/>
      <c r="O1290" s="7"/>
      <c r="Q1290" s="99"/>
      <c r="S1290" s="99"/>
      <c r="T1290" s="99"/>
      <c r="U1290" s="99"/>
      <c r="V1290" s="127"/>
      <c r="AD1290">
        <f t="shared" ref="AD1290:AD1321" si="114">IF(I1290&gt;0,IF(E1290&lt;&gt;"",0,1),0)</f>
        <v>0</v>
      </c>
      <c r="AE1290">
        <f t="shared" ref="AE1290:AE1321" si="115">IF(E1290&lt;&gt;"",IF(I1290=0,1,0),0)</f>
        <v>0</v>
      </c>
    </row>
    <row r="1291" spans="3:31" hidden="1" outlineLevel="1">
      <c r="C1291" s="15" t="s">
        <v>51</v>
      </c>
      <c r="D1291" s="49">
        <f t="shared" si="111"/>
        <v>65</v>
      </c>
      <c r="E1291" s="42"/>
      <c r="F1291" s="44"/>
      <c r="G1291" s="51"/>
      <c r="H1291" s="51"/>
      <c r="I1291" s="58">
        <v>0</v>
      </c>
      <c r="J1291" s="72"/>
      <c r="K1291" s="71"/>
      <c r="L1291" s="73"/>
      <c r="M1291" s="73"/>
      <c r="N1291" s="51"/>
      <c r="O1291" s="7"/>
      <c r="Q1291" s="99"/>
      <c r="S1291" s="99"/>
      <c r="T1291" s="99"/>
      <c r="U1291" s="99"/>
      <c r="V1291" s="127"/>
      <c r="AD1291">
        <f t="shared" si="114"/>
        <v>0</v>
      </c>
      <c r="AE1291">
        <f t="shared" si="115"/>
        <v>0</v>
      </c>
    </row>
    <row r="1292" spans="3:31" hidden="1" outlineLevel="1">
      <c r="C1292" s="15" t="s">
        <v>51</v>
      </c>
      <c r="D1292" s="49">
        <f t="shared" si="111"/>
        <v>66</v>
      </c>
      <c r="E1292" s="42"/>
      <c r="F1292" s="44"/>
      <c r="G1292" s="51"/>
      <c r="H1292" s="51"/>
      <c r="I1292" s="58">
        <v>0</v>
      </c>
      <c r="J1292" s="72"/>
      <c r="K1292" s="71"/>
      <c r="L1292" s="73"/>
      <c r="M1292" s="73"/>
      <c r="N1292" s="51"/>
      <c r="O1292" s="7"/>
      <c r="Q1292" s="99"/>
      <c r="S1292" s="99"/>
      <c r="T1292" s="99"/>
      <c r="U1292" s="99"/>
      <c r="V1292" s="127"/>
      <c r="AD1292">
        <f t="shared" si="114"/>
        <v>0</v>
      </c>
      <c r="AE1292">
        <f t="shared" si="115"/>
        <v>0</v>
      </c>
    </row>
    <row r="1293" spans="3:31" hidden="1" outlineLevel="1">
      <c r="C1293" s="15" t="s">
        <v>51</v>
      </c>
      <c r="D1293" s="49">
        <f t="shared" si="111"/>
        <v>67</v>
      </c>
      <c r="E1293" s="42"/>
      <c r="F1293" s="44"/>
      <c r="G1293" s="51"/>
      <c r="H1293" s="51"/>
      <c r="I1293" s="58">
        <v>0</v>
      </c>
      <c r="J1293" s="72"/>
      <c r="K1293" s="71"/>
      <c r="L1293" s="73"/>
      <c r="M1293" s="73"/>
      <c r="N1293" s="51"/>
      <c r="O1293" s="7"/>
      <c r="Q1293" s="99"/>
      <c r="S1293" s="99"/>
      <c r="T1293" s="99"/>
      <c r="U1293" s="99"/>
      <c r="V1293" s="127"/>
      <c r="AD1293">
        <f t="shared" si="114"/>
        <v>0</v>
      </c>
      <c r="AE1293">
        <f t="shared" si="115"/>
        <v>0</v>
      </c>
    </row>
    <row r="1294" spans="3:31" hidden="1" outlineLevel="1">
      <c r="C1294" s="15" t="s">
        <v>51</v>
      </c>
      <c r="D1294" s="49">
        <f t="shared" si="111"/>
        <v>68</v>
      </c>
      <c r="E1294" s="42"/>
      <c r="F1294" s="44"/>
      <c r="G1294" s="51"/>
      <c r="H1294" s="51"/>
      <c r="I1294" s="58">
        <v>0</v>
      </c>
      <c r="J1294" s="72"/>
      <c r="K1294" s="71"/>
      <c r="L1294" s="73"/>
      <c r="M1294" s="73"/>
      <c r="N1294" s="51"/>
      <c r="O1294" s="7"/>
      <c r="Q1294" s="99"/>
      <c r="S1294" s="99"/>
      <c r="T1294" s="99"/>
      <c r="U1294" s="99"/>
      <c r="V1294" s="127"/>
      <c r="AD1294">
        <f t="shared" si="114"/>
        <v>0</v>
      </c>
      <c r="AE1294">
        <f t="shared" si="115"/>
        <v>0</v>
      </c>
    </row>
    <row r="1295" spans="3:31" hidden="1" outlineLevel="1">
      <c r="C1295" s="15" t="s">
        <v>51</v>
      </c>
      <c r="D1295" s="49">
        <f t="shared" si="111"/>
        <v>69</v>
      </c>
      <c r="E1295" s="42"/>
      <c r="F1295" s="44"/>
      <c r="G1295" s="51"/>
      <c r="H1295" s="51"/>
      <c r="I1295" s="58">
        <v>0</v>
      </c>
      <c r="J1295" s="72"/>
      <c r="K1295" s="71"/>
      <c r="L1295" s="73"/>
      <c r="M1295" s="73"/>
      <c r="N1295" s="51"/>
      <c r="O1295" s="7"/>
      <c r="Q1295" s="99"/>
      <c r="S1295" s="99"/>
      <c r="T1295" s="99"/>
      <c r="U1295" s="99"/>
      <c r="V1295" s="127"/>
      <c r="AD1295">
        <f t="shared" si="114"/>
        <v>0</v>
      </c>
      <c r="AE1295">
        <f t="shared" si="115"/>
        <v>0</v>
      </c>
    </row>
    <row r="1296" spans="3:31" hidden="1" outlineLevel="1">
      <c r="C1296" s="15" t="s">
        <v>51</v>
      </c>
      <c r="D1296" s="49">
        <f t="shared" si="111"/>
        <v>70</v>
      </c>
      <c r="E1296" s="42"/>
      <c r="F1296" s="44"/>
      <c r="G1296" s="51"/>
      <c r="H1296" s="51"/>
      <c r="I1296" s="58">
        <v>0</v>
      </c>
      <c r="J1296" s="72"/>
      <c r="K1296" s="71"/>
      <c r="L1296" s="73"/>
      <c r="M1296" s="73"/>
      <c r="N1296" s="51"/>
      <c r="O1296" s="7"/>
      <c r="Q1296" s="99"/>
      <c r="S1296" s="99"/>
      <c r="T1296" s="99"/>
      <c r="U1296" s="99"/>
      <c r="V1296" s="127"/>
      <c r="AD1296">
        <f t="shared" si="114"/>
        <v>0</v>
      </c>
      <c r="AE1296">
        <f t="shared" si="115"/>
        <v>0</v>
      </c>
    </row>
    <row r="1297" spans="3:31" hidden="1" outlineLevel="1">
      <c r="C1297" s="15" t="s">
        <v>51</v>
      </c>
      <c r="D1297" s="49">
        <f t="shared" si="111"/>
        <v>71</v>
      </c>
      <c r="E1297" s="42"/>
      <c r="F1297" s="44"/>
      <c r="G1297" s="51"/>
      <c r="H1297" s="51"/>
      <c r="I1297" s="58">
        <v>0</v>
      </c>
      <c r="J1297" s="72"/>
      <c r="K1297" s="71"/>
      <c r="L1297" s="73"/>
      <c r="M1297" s="73"/>
      <c r="N1297" s="51"/>
      <c r="O1297" s="7"/>
      <c r="Q1297" s="99"/>
      <c r="S1297" s="99"/>
      <c r="T1297" s="99"/>
      <c r="U1297" s="99"/>
      <c r="V1297" s="127"/>
      <c r="AD1297">
        <f t="shared" si="114"/>
        <v>0</v>
      </c>
      <c r="AE1297">
        <f t="shared" si="115"/>
        <v>0</v>
      </c>
    </row>
    <row r="1298" spans="3:31" hidden="1" outlineLevel="1">
      <c r="C1298" s="15" t="s">
        <v>51</v>
      </c>
      <c r="D1298" s="49">
        <f t="shared" si="111"/>
        <v>72</v>
      </c>
      <c r="E1298" s="42"/>
      <c r="F1298" s="44"/>
      <c r="G1298" s="51"/>
      <c r="H1298" s="51"/>
      <c r="I1298" s="58">
        <v>0</v>
      </c>
      <c r="J1298" s="72"/>
      <c r="K1298" s="71"/>
      <c r="L1298" s="73"/>
      <c r="M1298" s="73"/>
      <c r="N1298" s="51"/>
      <c r="O1298" s="7"/>
      <c r="Q1298" s="99"/>
      <c r="S1298" s="99"/>
      <c r="T1298" s="99"/>
      <c r="U1298" s="99"/>
      <c r="V1298" s="127"/>
      <c r="AD1298">
        <f t="shared" si="114"/>
        <v>0</v>
      </c>
      <c r="AE1298">
        <f t="shared" si="115"/>
        <v>0</v>
      </c>
    </row>
    <row r="1299" spans="3:31" hidden="1" outlineLevel="1">
      <c r="C1299" s="15" t="s">
        <v>51</v>
      </c>
      <c r="D1299" s="49">
        <f t="shared" si="111"/>
        <v>73</v>
      </c>
      <c r="E1299" s="42"/>
      <c r="F1299" s="44"/>
      <c r="G1299" s="51"/>
      <c r="H1299" s="51"/>
      <c r="I1299" s="58">
        <v>0</v>
      </c>
      <c r="J1299" s="72"/>
      <c r="K1299" s="71"/>
      <c r="L1299" s="73"/>
      <c r="M1299" s="73"/>
      <c r="N1299" s="51"/>
      <c r="O1299" s="7"/>
      <c r="Q1299" s="99"/>
      <c r="S1299" s="99"/>
      <c r="T1299" s="99"/>
      <c r="U1299" s="99"/>
      <c r="V1299" s="127"/>
      <c r="AD1299">
        <f t="shared" si="114"/>
        <v>0</v>
      </c>
      <c r="AE1299">
        <f t="shared" si="115"/>
        <v>0</v>
      </c>
    </row>
    <row r="1300" spans="3:31" hidden="1" outlineLevel="1">
      <c r="C1300" s="15" t="s">
        <v>51</v>
      </c>
      <c r="D1300" s="49">
        <f t="shared" si="111"/>
        <v>74</v>
      </c>
      <c r="E1300" s="42"/>
      <c r="F1300" s="44"/>
      <c r="G1300" s="51"/>
      <c r="H1300" s="51"/>
      <c r="I1300" s="58">
        <v>0</v>
      </c>
      <c r="J1300" s="72"/>
      <c r="K1300" s="71"/>
      <c r="L1300" s="73"/>
      <c r="M1300" s="73"/>
      <c r="N1300" s="51"/>
      <c r="O1300" s="7"/>
      <c r="Q1300" s="99"/>
      <c r="S1300" s="99"/>
      <c r="T1300" s="99"/>
      <c r="U1300" s="99"/>
      <c r="V1300" s="127"/>
      <c r="AD1300">
        <f t="shared" si="114"/>
        <v>0</v>
      </c>
      <c r="AE1300">
        <f t="shared" si="115"/>
        <v>0</v>
      </c>
    </row>
    <row r="1301" spans="3:31" hidden="1" outlineLevel="1">
      <c r="C1301" s="15" t="s">
        <v>51</v>
      </c>
      <c r="D1301" s="49">
        <f t="shared" si="111"/>
        <v>75</v>
      </c>
      <c r="E1301" s="42"/>
      <c r="F1301" s="44"/>
      <c r="G1301" s="51"/>
      <c r="H1301" s="51"/>
      <c r="I1301" s="58">
        <v>0</v>
      </c>
      <c r="J1301" s="72"/>
      <c r="K1301" s="71"/>
      <c r="L1301" s="73"/>
      <c r="M1301" s="73"/>
      <c r="N1301" s="51"/>
      <c r="O1301" s="7"/>
      <c r="Q1301" s="99"/>
      <c r="S1301" s="99"/>
      <c r="T1301" s="99"/>
      <c r="U1301" s="99"/>
      <c r="V1301" s="127"/>
      <c r="AD1301">
        <f t="shared" si="114"/>
        <v>0</v>
      </c>
      <c r="AE1301">
        <f t="shared" si="115"/>
        <v>0</v>
      </c>
    </row>
    <row r="1302" spans="3:31" hidden="1" outlineLevel="1">
      <c r="C1302" s="15" t="s">
        <v>51</v>
      </c>
      <c r="D1302" s="49">
        <f t="shared" si="111"/>
        <v>76</v>
      </c>
      <c r="E1302" s="42"/>
      <c r="F1302" s="44"/>
      <c r="G1302" s="51"/>
      <c r="H1302" s="51"/>
      <c r="I1302" s="58">
        <v>0</v>
      </c>
      <c r="J1302" s="72"/>
      <c r="K1302" s="71"/>
      <c r="L1302" s="73"/>
      <c r="M1302" s="73"/>
      <c r="N1302" s="51"/>
      <c r="O1302" s="7"/>
      <c r="Q1302" s="99"/>
      <c r="S1302" s="99"/>
      <c r="T1302" s="99"/>
      <c r="U1302" s="99"/>
      <c r="V1302" s="127"/>
      <c r="AD1302">
        <f t="shared" si="114"/>
        <v>0</v>
      </c>
      <c r="AE1302">
        <f t="shared" si="115"/>
        <v>0</v>
      </c>
    </row>
    <row r="1303" spans="3:31" hidden="1" outlineLevel="1">
      <c r="C1303" s="15" t="s">
        <v>51</v>
      </c>
      <c r="D1303" s="49">
        <f t="shared" si="111"/>
        <v>77</v>
      </c>
      <c r="E1303" s="42"/>
      <c r="F1303" s="44"/>
      <c r="G1303" s="51"/>
      <c r="H1303" s="51"/>
      <c r="I1303" s="58">
        <v>0</v>
      </c>
      <c r="J1303" s="72"/>
      <c r="K1303" s="71"/>
      <c r="L1303" s="73"/>
      <c r="M1303" s="73"/>
      <c r="N1303" s="51"/>
      <c r="O1303" s="7"/>
      <c r="Q1303" s="99"/>
      <c r="S1303" s="99"/>
      <c r="T1303" s="99"/>
      <c r="U1303" s="99"/>
      <c r="V1303" s="127"/>
      <c r="AD1303">
        <f t="shared" si="114"/>
        <v>0</v>
      </c>
      <c r="AE1303">
        <f t="shared" si="115"/>
        <v>0</v>
      </c>
    </row>
    <row r="1304" spans="3:31" hidden="1" outlineLevel="1">
      <c r="C1304" s="15" t="s">
        <v>51</v>
      </c>
      <c r="D1304" s="49">
        <f t="shared" si="111"/>
        <v>78</v>
      </c>
      <c r="E1304" s="42"/>
      <c r="F1304" s="44"/>
      <c r="G1304" s="51"/>
      <c r="H1304" s="51"/>
      <c r="I1304" s="58">
        <v>0</v>
      </c>
      <c r="J1304" s="72"/>
      <c r="K1304" s="71"/>
      <c r="L1304" s="73"/>
      <c r="M1304" s="73"/>
      <c r="N1304" s="51"/>
      <c r="O1304" s="7"/>
      <c r="Q1304" s="99"/>
      <c r="S1304" s="99"/>
      <c r="T1304" s="99"/>
      <c r="U1304" s="99"/>
      <c r="V1304" s="127"/>
      <c r="AD1304">
        <f t="shared" si="114"/>
        <v>0</v>
      </c>
      <c r="AE1304">
        <f t="shared" si="115"/>
        <v>0</v>
      </c>
    </row>
    <row r="1305" spans="3:31" hidden="1" outlineLevel="1">
      <c r="C1305" s="15" t="s">
        <v>51</v>
      </c>
      <c r="D1305" s="49">
        <f t="shared" si="111"/>
        <v>79</v>
      </c>
      <c r="E1305" s="42"/>
      <c r="F1305" s="44"/>
      <c r="G1305" s="51"/>
      <c r="H1305" s="51"/>
      <c r="I1305" s="58">
        <v>0</v>
      </c>
      <c r="J1305" s="72"/>
      <c r="K1305" s="71"/>
      <c r="L1305" s="73"/>
      <c r="M1305" s="73"/>
      <c r="N1305" s="51"/>
      <c r="O1305" s="7"/>
      <c r="Q1305" s="99"/>
      <c r="S1305" s="99"/>
      <c r="T1305" s="99"/>
      <c r="U1305" s="99"/>
      <c r="V1305" s="127"/>
      <c r="AD1305">
        <f t="shared" si="114"/>
        <v>0</v>
      </c>
      <c r="AE1305">
        <f t="shared" si="115"/>
        <v>0</v>
      </c>
    </row>
    <row r="1306" spans="3:31" hidden="1" outlineLevel="1">
      <c r="C1306" s="15" t="s">
        <v>51</v>
      </c>
      <c r="D1306" s="49">
        <f t="shared" si="111"/>
        <v>80</v>
      </c>
      <c r="E1306" s="42"/>
      <c r="F1306" s="44"/>
      <c r="G1306" s="51"/>
      <c r="H1306" s="51"/>
      <c r="I1306" s="58">
        <v>0</v>
      </c>
      <c r="J1306" s="72"/>
      <c r="K1306" s="71"/>
      <c r="L1306" s="73"/>
      <c r="M1306" s="73"/>
      <c r="N1306" s="51"/>
      <c r="O1306" s="7"/>
      <c r="Q1306" s="99"/>
      <c r="S1306" s="99"/>
      <c r="T1306" s="99"/>
      <c r="U1306" s="99"/>
      <c r="V1306" s="127"/>
      <c r="AD1306">
        <f t="shared" si="114"/>
        <v>0</v>
      </c>
      <c r="AE1306">
        <f t="shared" si="115"/>
        <v>0</v>
      </c>
    </row>
    <row r="1307" spans="3:31" hidden="1" outlineLevel="1">
      <c r="C1307" s="15" t="s">
        <v>51</v>
      </c>
      <c r="D1307" s="49">
        <f t="shared" si="111"/>
        <v>81</v>
      </c>
      <c r="E1307" s="42"/>
      <c r="F1307" s="44"/>
      <c r="G1307" s="51"/>
      <c r="H1307" s="51"/>
      <c r="I1307" s="58">
        <v>0</v>
      </c>
      <c r="J1307" s="72"/>
      <c r="K1307" s="71"/>
      <c r="L1307" s="73"/>
      <c r="M1307" s="73"/>
      <c r="N1307" s="51"/>
      <c r="O1307" s="7"/>
      <c r="Q1307" s="99"/>
      <c r="S1307" s="99"/>
      <c r="T1307" s="99"/>
      <c r="U1307" s="99"/>
      <c r="V1307" s="127"/>
      <c r="AD1307">
        <f t="shared" si="114"/>
        <v>0</v>
      </c>
      <c r="AE1307">
        <f t="shared" si="115"/>
        <v>0</v>
      </c>
    </row>
    <row r="1308" spans="3:31" hidden="1" outlineLevel="1">
      <c r="C1308" s="15" t="s">
        <v>51</v>
      </c>
      <c r="D1308" s="49">
        <f t="shared" si="111"/>
        <v>82</v>
      </c>
      <c r="E1308" s="42"/>
      <c r="F1308" s="44"/>
      <c r="G1308" s="51"/>
      <c r="H1308" s="51"/>
      <c r="I1308" s="58">
        <v>0</v>
      </c>
      <c r="J1308" s="72"/>
      <c r="K1308" s="71"/>
      <c r="L1308" s="73"/>
      <c r="M1308" s="73"/>
      <c r="N1308" s="51"/>
      <c r="O1308" s="7"/>
      <c r="Q1308" s="99"/>
      <c r="S1308" s="99"/>
      <c r="T1308" s="99"/>
      <c r="U1308" s="99"/>
      <c r="V1308" s="127"/>
      <c r="AD1308">
        <f t="shared" si="114"/>
        <v>0</v>
      </c>
      <c r="AE1308">
        <f t="shared" si="115"/>
        <v>0</v>
      </c>
    </row>
    <row r="1309" spans="3:31" hidden="1" outlineLevel="1">
      <c r="C1309" s="15" t="s">
        <v>51</v>
      </c>
      <c r="D1309" s="49">
        <f t="shared" si="111"/>
        <v>83</v>
      </c>
      <c r="E1309" s="42"/>
      <c r="F1309" s="44"/>
      <c r="G1309" s="51"/>
      <c r="H1309" s="51"/>
      <c r="I1309" s="58">
        <v>0</v>
      </c>
      <c r="J1309" s="72"/>
      <c r="K1309" s="71"/>
      <c r="L1309" s="73"/>
      <c r="M1309" s="73"/>
      <c r="N1309" s="51"/>
      <c r="O1309" s="7"/>
      <c r="Q1309" s="99"/>
      <c r="S1309" s="99"/>
      <c r="T1309" s="99"/>
      <c r="U1309" s="99"/>
      <c r="V1309" s="127"/>
      <c r="AD1309">
        <f t="shared" si="114"/>
        <v>0</v>
      </c>
      <c r="AE1309">
        <f t="shared" si="115"/>
        <v>0</v>
      </c>
    </row>
    <row r="1310" spans="3:31" hidden="1" outlineLevel="1">
      <c r="C1310" s="15" t="s">
        <v>51</v>
      </c>
      <c r="D1310" s="49">
        <f t="shared" si="111"/>
        <v>84</v>
      </c>
      <c r="E1310" s="42"/>
      <c r="F1310" s="44"/>
      <c r="G1310" s="51"/>
      <c r="H1310" s="51"/>
      <c r="I1310" s="58">
        <v>0</v>
      </c>
      <c r="J1310" s="72"/>
      <c r="K1310" s="71"/>
      <c r="L1310" s="73"/>
      <c r="M1310" s="73"/>
      <c r="N1310" s="51"/>
      <c r="O1310" s="7"/>
      <c r="Q1310" s="99"/>
      <c r="S1310" s="99"/>
      <c r="T1310" s="99"/>
      <c r="U1310" s="99"/>
      <c r="V1310" s="127"/>
      <c r="AD1310">
        <f t="shared" si="114"/>
        <v>0</v>
      </c>
      <c r="AE1310">
        <f t="shared" si="115"/>
        <v>0</v>
      </c>
    </row>
    <row r="1311" spans="3:31" hidden="1" outlineLevel="1">
      <c r="C1311" s="15" t="s">
        <v>51</v>
      </c>
      <c r="D1311" s="49">
        <f t="shared" si="111"/>
        <v>85</v>
      </c>
      <c r="E1311" s="42"/>
      <c r="F1311" s="44"/>
      <c r="G1311" s="51"/>
      <c r="H1311" s="51"/>
      <c r="I1311" s="58">
        <v>0</v>
      </c>
      <c r="J1311" s="72"/>
      <c r="K1311" s="71"/>
      <c r="L1311" s="73"/>
      <c r="M1311" s="73"/>
      <c r="N1311" s="51"/>
      <c r="O1311" s="7"/>
      <c r="Q1311" s="99"/>
      <c r="S1311" s="99"/>
      <c r="T1311" s="99"/>
      <c r="U1311" s="99"/>
      <c r="V1311" s="127"/>
      <c r="AD1311">
        <f t="shared" si="114"/>
        <v>0</v>
      </c>
      <c r="AE1311">
        <f t="shared" si="115"/>
        <v>0</v>
      </c>
    </row>
    <row r="1312" spans="3:31" hidden="1" outlineLevel="1">
      <c r="C1312" s="15" t="s">
        <v>51</v>
      </c>
      <c r="D1312" s="49">
        <f t="shared" si="111"/>
        <v>86</v>
      </c>
      <c r="E1312" s="42"/>
      <c r="F1312" s="44"/>
      <c r="G1312" s="51"/>
      <c r="H1312" s="51"/>
      <c r="I1312" s="58">
        <v>0</v>
      </c>
      <c r="J1312" s="72"/>
      <c r="K1312" s="71"/>
      <c r="L1312" s="73"/>
      <c r="M1312" s="73"/>
      <c r="N1312" s="51"/>
      <c r="O1312" s="7"/>
      <c r="Q1312" s="99"/>
      <c r="S1312" s="99"/>
      <c r="T1312" s="99"/>
      <c r="U1312" s="99"/>
      <c r="V1312" s="127"/>
      <c r="AD1312">
        <f t="shared" si="114"/>
        <v>0</v>
      </c>
      <c r="AE1312">
        <f t="shared" si="115"/>
        <v>0</v>
      </c>
    </row>
    <row r="1313" spans="3:31" hidden="1" outlineLevel="1">
      <c r="C1313" s="15" t="s">
        <v>51</v>
      </c>
      <c r="D1313" s="49">
        <f t="shared" si="111"/>
        <v>87</v>
      </c>
      <c r="E1313" s="42"/>
      <c r="F1313" s="44"/>
      <c r="G1313" s="51"/>
      <c r="H1313" s="51"/>
      <c r="I1313" s="58">
        <v>0</v>
      </c>
      <c r="J1313" s="72"/>
      <c r="K1313" s="71"/>
      <c r="L1313" s="73"/>
      <c r="M1313" s="73"/>
      <c r="N1313" s="51"/>
      <c r="O1313" s="7"/>
      <c r="Q1313" s="99"/>
      <c r="S1313" s="99"/>
      <c r="T1313" s="99"/>
      <c r="U1313" s="99"/>
      <c r="V1313" s="127"/>
      <c r="AD1313">
        <f t="shared" si="114"/>
        <v>0</v>
      </c>
      <c r="AE1313">
        <f t="shared" si="115"/>
        <v>0</v>
      </c>
    </row>
    <row r="1314" spans="3:31" hidden="1" outlineLevel="1">
      <c r="C1314" s="15" t="s">
        <v>51</v>
      </c>
      <c r="D1314" s="49">
        <f t="shared" si="111"/>
        <v>88</v>
      </c>
      <c r="E1314" s="42"/>
      <c r="F1314" s="44"/>
      <c r="G1314" s="51"/>
      <c r="H1314" s="51"/>
      <c r="I1314" s="58">
        <v>0</v>
      </c>
      <c r="J1314" s="72"/>
      <c r="K1314" s="71"/>
      <c r="L1314" s="73"/>
      <c r="M1314" s="73"/>
      <c r="N1314" s="51"/>
      <c r="O1314" s="7"/>
      <c r="Q1314" s="99"/>
      <c r="S1314" s="99"/>
      <c r="T1314" s="99"/>
      <c r="U1314" s="99"/>
      <c r="V1314" s="127"/>
      <c r="AD1314">
        <f t="shared" si="114"/>
        <v>0</v>
      </c>
      <c r="AE1314">
        <f t="shared" si="115"/>
        <v>0</v>
      </c>
    </row>
    <row r="1315" spans="3:31" hidden="1" outlineLevel="1">
      <c r="C1315" s="15" t="s">
        <v>51</v>
      </c>
      <c r="D1315" s="49">
        <f t="shared" ref="D1315:D1326" si="116">D1314+1</f>
        <v>89</v>
      </c>
      <c r="E1315" s="42"/>
      <c r="F1315" s="44"/>
      <c r="G1315" s="51"/>
      <c r="H1315" s="51"/>
      <c r="I1315" s="58">
        <v>0</v>
      </c>
      <c r="J1315" s="72"/>
      <c r="K1315" s="71"/>
      <c r="L1315" s="73"/>
      <c r="M1315" s="73"/>
      <c r="N1315" s="51"/>
      <c r="O1315" s="7"/>
      <c r="Q1315" s="99"/>
      <c r="S1315" s="99"/>
      <c r="T1315" s="99"/>
      <c r="U1315" s="99"/>
      <c r="V1315" s="127"/>
      <c r="AD1315">
        <f t="shared" si="114"/>
        <v>0</v>
      </c>
      <c r="AE1315">
        <f t="shared" si="115"/>
        <v>0</v>
      </c>
    </row>
    <row r="1316" spans="3:31" hidden="1" outlineLevel="1">
      <c r="C1316" s="15" t="s">
        <v>51</v>
      </c>
      <c r="D1316" s="49">
        <f t="shared" si="116"/>
        <v>90</v>
      </c>
      <c r="E1316" s="42"/>
      <c r="F1316" s="44"/>
      <c r="G1316" s="51"/>
      <c r="H1316" s="51"/>
      <c r="I1316" s="58">
        <v>0</v>
      </c>
      <c r="J1316" s="72"/>
      <c r="K1316" s="71"/>
      <c r="L1316" s="73"/>
      <c r="M1316" s="73"/>
      <c r="N1316" s="51"/>
      <c r="O1316" s="7"/>
      <c r="Q1316" s="99"/>
      <c r="S1316" s="99"/>
      <c r="T1316" s="99"/>
      <c r="U1316" s="99"/>
      <c r="V1316" s="127"/>
      <c r="AD1316">
        <f t="shared" si="114"/>
        <v>0</v>
      </c>
      <c r="AE1316">
        <f t="shared" si="115"/>
        <v>0</v>
      </c>
    </row>
    <row r="1317" spans="3:31" hidden="1" outlineLevel="1">
      <c r="C1317" s="15" t="s">
        <v>51</v>
      </c>
      <c r="D1317" s="49">
        <f t="shared" si="116"/>
        <v>91</v>
      </c>
      <c r="E1317" s="42"/>
      <c r="F1317" s="44"/>
      <c r="G1317" s="51"/>
      <c r="H1317" s="51"/>
      <c r="I1317" s="58">
        <v>0</v>
      </c>
      <c r="J1317" s="72"/>
      <c r="K1317" s="71"/>
      <c r="L1317" s="73"/>
      <c r="M1317" s="73"/>
      <c r="N1317" s="51"/>
      <c r="O1317" s="7"/>
      <c r="Q1317" s="99"/>
      <c r="S1317" s="99"/>
      <c r="T1317" s="99"/>
      <c r="U1317" s="99"/>
      <c r="V1317" s="127"/>
      <c r="AD1317">
        <f t="shared" si="114"/>
        <v>0</v>
      </c>
      <c r="AE1317">
        <f t="shared" si="115"/>
        <v>0</v>
      </c>
    </row>
    <row r="1318" spans="3:31" hidden="1" outlineLevel="1">
      <c r="C1318" s="15" t="s">
        <v>51</v>
      </c>
      <c r="D1318" s="49">
        <f t="shared" si="116"/>
        <v>92</v>
      </c>
      <c r="E1318" s="42"/>
      <c r="F1318" s="44"/>
      <c r="G1318" s="51"/>
      <c r="H1318" s="51"/>
      <c r="I1318" s="58">
        <v>0</v>
      </c>
      <c r="J1318" s="72"/>
      <c r="K1318" s="71"/>
      <c r="L1318" s="73"/>
      <c r="M1318" s="73"/>
      <c r="N1318" s="51"/>
      <c r="O1318" s="7"/>
      <c r="Q1318" s="99"/>
      <c r="S1318" s="99"/>
      <c r="T1318" s="99"/>
      <c r="U1318" s="99"/>
      <c r="V1318" s="127"/>
      <c r="AD1318">
        <f t="shared" si="114"/>
        <v>0</v>
      </c>
      <c r="AE1318">
        <f t="shared" si="115"/>
        <v>0</v>
      </c>
    </row>
    <row r="1319" spans="3:31" hidden="1" outlineLevel="1">
      <c r="C1319" s="15" t="s">
        <v>51</v>
      </c>
      <c r="D1319" s="49">
        <f t="shared" si="116"/>
        <v>93</v>
      </c>
      <c r="E1319" s="42"/>
      <c r="F1319" s="44"/>
      <c r="G1319" s="51"/>
      <c r="H1319" s="51"/>
      <c r="I1319" s="58">
        <v>0</v>
      </c>
      <c r="J1319" s="72"/>
      <c r="K1319" s="71"/>
      <c r="L1319" s="73"/>
      <c r="M1319" s="73"/>
      <c r="N1319" s="51"/>
      <c r="O1319" s="7"/>
      <c r="Q1319" s="99"/>
      <c r="S1319" s="99"/>
      <c r="T1319" s="99"/>
      <c r="U1319" s="99"/>
      <c r="V1319" s="127"/>
      <c r="AD1319">
        <f t="shared" si="114"/>
        <v>0</v>
      </c>
      <c r="AE1319">
        <f t="shared" si="115"/>
        <v>0</v>
      </c>
    </row>
    <row r="1320" spans="3:31" hidden="1" outlineLevel="1">
      <c r="C1320" s="15" t="s">
        <v>51</v>
      </c>
      <c r="D1320" s="49">
        <f t="shared" si="116"/>
        <v>94</v>
      </c>
      <c r="E1320" s="42"/>
      <c r="F1320" s="44"/>
      <c r="G1320" s="51"/>
      <c r="H1320" s="51"/>
      <c r="I1320" s="58">
        <v>0</v>
      </c>
      <c r="J1320" s="72"/>
      <c r="K1320" s="71"/>
      <c r="L1320" s="73"/>
      <c r="M1320" s="73"/>
      <c r="N1320" s="51"/>
      <c r="O1320" s="7"/>
      <c r="Q1320" s="99"/>
      <c r="S1320" s="99"/>
      <c r="T1320" s="99"/>
      <c r="U1320" s="99"/>
      <c r="V1320" s="127"/>
      <c r="AD1320">
        <f t="shared" si="114"/>
        <v>0</v>
      </c>
      <c r="AE1320">
        <f t="shared" si="115"/>
        <v>0</v>
      </c>
    </row>
    <row r="1321" spans="3:31" hidden="1" outlineLevel="1">
      <c r="C1321" s="15" t="s">
        <v>51</v>
      </c>
      <c r="D1321" s="49">
        <f t="shared" si="116"/>
        <v>95</v>
      </c>
      <c r="E1321" s="42"/>
      <c r="F1321" s="44"/>
      <c r="G1321" s="51"/>
      <c r="H1321" s="51"/>
      <c r="I1321" s="58">
        <v>0</v>
      </c>
      <c r="J1321" s="72"/>
      <c r="K1321" s="71"/>
      <c r="L1321" s="73"/>
      <c r="M1321" s="73"/>
      <c r="N1321" s="51"/>
      <c r="O1321" s="7"/>
      <c r="Q1321" s="99"/>
      <c r="S1321" s="99"/>
      <c r="T1321" s="99"/>
      <c r="U1321" s="99"/>
      <c r="V1321" s="127"/>
      <c r="AD1321">
        <f t="shared" si="114"/>
        <v>0</v>
      </c>
      <c r="AE1321">
        <f t="shared" si="115"/>
        <v>0</v>
      </c>
    </row>
    <row r="1322" spans="3:31" hidden="1" outlineLevel="1">
      <c r="C1322" s="15" t="s">
        <v>51</v>
      </c>
      <c r="D1322" s="49">
        <f t="shared" si="116"/>
        <v>96</v>
      </c>
      <c r="E1322" s="42"/>
      <c r="F1322" s="44"/>
      <c r="G1322" s="51"/>
      <c r="H1322" s="51"/>
      <c r="I1322" s="58">
        <v>0</v>
      </c>
      <c r="J1322" s="72"/>
      <c r="K1322" s="71"/>
      <c r="L1322" s="73"/>
      <c r="M1322" s="73"/>
      <c r="N1322" s="51"/>
      <c r="O1322" s="7"/>
      <c r="Q1322" s="99"/>
      <c r="S1322" s="99"/>
      <c r="T1322" s="99"/>
      <c r="U1322" s="99"/>
      <c r="V1322" s="127"/>
      <c r="AD1322">
        <f t="shared" ref="AD1322:AD1327" si="117">IF(I1322&gt;0,IF(E1322&lt;&gt;"",0,1),0)</f>
        <v>0</v>
      </c>
      <c r="AE1322">
        <f t="shared" ref="AE1322:AE1327" si="118">IF(E1322&lt;&gt;"",IF(I1322=0,1,0),0)</f>
        <v>0</v>
      </c>
    </row>
    <row r="1323" spans="3:31" hidden="1" outlineLevel="1">
      <c r="C1323" s="15" t="s">
        <v>51</v>
      </c>
      <c r="D1323" s="49">
        <f t="shared" si="116"/>
        <v>97</v>
      </c>
      <c r="E1323" s="42"/>
      <c r="F1323" s="44"/>
      <c r="G1323" s="51"/>
      <c r="H1323" s="51"/>
      <c r="I1323" s="58">
        <v>0</v>
      </c>
      <c r="J1323" s="72"/>
      <c r="K1323" s="71"/>
      <c r="L1323" s="73"/>
      <c r="M1323" s="73"/>
      <c r="N1323" s="51"/>
      <c r="O1323" s="7"/>
      <c r="Q1323" s="99"/>
      <c r="S1323" s="99"/>
      <c r="T1323" s="99"/>
      <c r="U1323" s="99"/>
      <c r="V1323" s="127"/>
      <c r="AD1323">
        <f t="shared" si="117"/>
        <v>0</v>
      </c>
      <c r="AE1323">
        <f t="shared" si="118"/>
        <v>0</v>
      </c>
    </row>
    <row r="1324" spans="3:31" hidden="1" outlineLevel="1">
      <c r="C1324" s="15" t="s">
        <v>51</v>
      </c>
      <c r="D1324" s="49">
        <f t="shared" si="116"/>
        <v>98</v>
      </c>
      <c r="E1324" s="42"/>
      <c r="F1324" s="44"/>
      <c r="G1324" s="51"/>
      <c r="H1324" s="51"/>
      <c r="I1324" s="58">
        <v>0</v>
      </c>
      <c r="J1324" s="72"/>
      <c r="K1324" s="71"/>
      <c r="L1324" s="73"/>
      <c r="M1324" s="73"/>
      <c r="N1324" s="51"/>
      <c r="O1324" s="7"/>
      <c r="Q1324" s="99"/>
      <c r="S1324" s="99"/>
      <c r="T1324" s="99"/>
      <c r="U1324" s="99"/>
      <c r="V1324" s="127"/>
      <c r="AD1324">
        <f t="shared" si="117"/>
        <v>0</v>
      </c>
      <c r="AE1324">
        <f t="shared" si="118"/>
        <v>0</v>
      </c>
    </row>
    <row r="1325" spans="3:31" hidden="1" outlineLevel="1">
      <c r="C1325" s="15" t="s">
        <v>51</v>
      </c>
      <c r="D1325" s="49">
        <f t="shared" si="116"/>
        <v>99</v>
      </c>
      <c r="E1325" s="42"/>
      <c r="F1325" s="44"/>
      <c r="G1325" s="51"/>
      <c r="H1325" s="51"/>
      <c r="I1325" s="58">
        <v>0</v>
      </c>
      <c r="J1325" s="72"/>
      <c r="K1325" s="71"/>
      <c r="L1325" s="73"/>
      <c r="M1325" s="73"/>
      <c r="N1325" s="51"/>
      <c r="O1325" s="7"/>
      <c r="Q1325" s="99"/>
      <c r="S1325" s="99"/>
      <c r="T1325" s="99"/>
      <c r="U1325" s="99"/>
      <c r="V1325" s="127"/>
      <c r="AD1325">
        <f t="shared" si="117"/>
        <v>0</v>
      </c>
      <c r="AE1325">
        <f t="shared" si="118"/>
        <v>0</v>
      </c>
    </row>
    <row r="1326" spans="3:31" hidden="1" outlineLevel="1">
      <c r="C1326" s="15" t="s">
        <v>51</v>
      </c>
      <c r="D1326" s="49">
        <f t="shared" si="116"/>
        <v>100</v>
      </c>
      <c r="E1326" s="42"/>
      <c r="F1326" s="44"/>
      <c r="G1326" s="51"/>
      <c r="H1326" s="51"/>
      <c r="I1326" s="58">
        <v>0</v>
      </c>
      <c r="J1326" s="72"/>
      <c r="K1326" s="71"/>
      <c r="L1326" s="73"/>
      <c r="M1326" s="73"/>
      <c r="N1326" s="51"/>
      <c r="O1326" s="7"/>
      <c r="Q1326" s="99"/>
      <c r="S1326" s="99"/>
      <c r="T1326" s="99"/>
      <c r="U1326" s="99"/>
      <c r="V1326" s="127"/>
      <c r="AD1326">
        <f t="shared" si="117"/>
        <v>0</v>
      </c>
      <c r="AE1326">
        <f t="shared" si="118"/>
        <v>0</v>
      </c>
    </row>
    <row r="1327" spans="3:31" ht="18.75" customHeight="1" collapsed="1" thickBot="1">
      <c r="C1327" s="27"/>
      <c r="D1327" s="38" t="s">
        <v>46</v>
      </c>
      <c r="E1327" s="40"/>
      <c r="F1327" s="44"/>
      <c r="G1327" s="44"/>
      <c r="H1327" s="44"/>
      <c r="I1327" s="45"/>
      <c r="J1327" s="44"/>
      <c r="K1327" s="44"/>
      <c r="L1327" s="44"/>
      <c r="M1327" s="44"/>
      <c r="N1327" s="39"/>
      <c r="O1327" s="28"/>
      <c r="Q1327" s="99"/>
      <c r="S1327" s="99"/>
      <c r="T1327" s="99"/>
      <c r="U1327" s="99"/>
      <c r="V1327" s="127"/>
      <c r="AD1327">
        <f t="shared" si="117"/>
        <v>0</v>
      </c>
      <c r="AE1327">
        <f t="shared" si="118"/>
        <v>0</v>
      </c>
    </row>
    <row r="1328" spans="3:31" ht="16.5" thickBot="1">
      <c r="C1328" s="6"/>
      <c r="H1328" s="52" t="s">
        <v>53</v>
      </c>
      <c r="I1328" s="59">
        <f>SUM(I1226:I1326)</f>
        <v>0</v>
      </c>
      <c r="J1328" s="67"/>
      <c r="K1328" s="67"/>
      <c r="L1328" s="67"/>
      <c r="M1328" s="67"/>
      <c r="O1328" s="7"/>
      <c r="Q1328" s="99"/>
      <c r="S1328" s="99"/>
      <c r="T1328" s="99"/>
      <c r="U1328" s="99"/>
      <c r="V1328" s="127"/>
    </row>
    <row r="1329" spans="3:22" ht="12.6" customHeight="1" thickBot="1">
      <c r="C1329" s="8"/>
      <c r="D1329" s="50"/>
      <c r="E1329" s="43"/>
      <c r="F1329" s="50"/>
      <c r="G1329" s="50"/>
      <c r="H1329" s="50"/>
      <c r="I1329" s="50"/>
      <c r="J1329" s="50"/>
      <c r="K1329" s="50"/>
      <c r="L1329" s="50"/>
      <c r="M1329" s="50"/>
      <c r="N1329" s="9"/>
      <c r="O1329" s="10"/>
      <c r="Q1329" s="99"/>
      <c r="S1329" s="99"/>
      <c r="T1329" s="99"/>
      <c r="U1329" s="99"/>
      <c r="V1329" s="127"/>
    </row>
    <row r="1330" spans="3:22">
      <c r="Q1330" s="99"/>
      <c r="S1330" s="99"/>
      <c r="T1330" s="99"/>
      <c r="U1330" s="99"/>
      <c r="V1330" s="127"/>
    </row>
    <row r="1331" spans="3:22">
      <c r="Q1331" s="99"/>
      <c r="S1331" s="99"/>
      <c r="T1331" s="99"/>
      <c r="U1331" s="99"/>
      <c r="V1331" s="127"/>
    </row>
    <row r="1332" spans="3:22">
      <c r="Q1332" s="99"/>
      <c r="S1332" s="99"/>
      <c r="T1332" s="99"/>
      <c r="U1332" s="99"/>
      <c r="V1332" s="127"/>
    </row>
    <row r="1333" spans="3:22">
      <c r="Q1333" s="99"/>
      <c r="S1333" s="99"/>
      <c r="T1333" s="99"/>
      <c r="U1333" s="99"/>
      <c r="V1333" s="127"/>
    </row>
    <row r="1334" spans="3:22">
      <c r="Q1334" s="99"/>
      <c r="S1334" s="99"/>
      <c r="T1334" s="99"/>
      <c r="U1334" s="99"/>
      <c r="V1334" s="127"/>
    </row>
    <row r="1335" spans="3:22">
      <c r="Q1335" s="99"/>
      <c r="S1335" s="99"/>
      <c r="T1335" s="99"/>
      <c r="U1335" s="99"/>
      <c r="V1335" s="127"/>
    </row>
    <row r="1336" spans="3:22">
      <c r="Q1336" s="99"/>
      <c r="S1336" s="99"/>
      <c r="T1336" s="99"/>
      <c r="U1336" s="99"/>
      <c r="V1336" s="127"/>
    </row>
    <row r="1337" spans="3:22">
      <c r="Q1337" s="99"/>
      <c r="S1337" s="99"/>
      <c r="T1337" s="99"/>
      <c r="U1337" s="99"/>
      <c r="V1337" s="127"/>
    </row>
    <row r="1338" spans="3:22">
      <c r="Q1338" s="99"/>
      <c r="S1338" s="99"/>
      <c r="T1338" s="99"/>
      <c r="U1338" s="99"/>
      <c r="V1338" s="127"/>
    </row>
    <row r="1339" spans="3:22">
      <c r="Q1339" s="99"/>
      <c r="S1339" s="99"/>
      <c r="T1339" s="99"/>
      <c r="U1339" s="99"/>
      <c r="V1339" s="127"/>
    </row>
    <row r="1340" spans="3:22">
      <c r="Q1340" s="99"/>
      <c r="S1340" s="99"/>
      <c r="T1340" s="99"/>
      <c r="U1340" s="99"/>
      <c r="V1340" s="127"/>
    </row>
    <row r="1341" spans="3:22">
      <c r="Q1341" s="99"/>
      <c r="S1341" s="99"/>
      <c r="T1341" s="99"/>
      <c r="U1341" s="99"/>
      <c r="V1341" s="127"/>
    </row>
    <row r="1342" spans="3:22">
      <c r="Q1342" s="99"/>
      <c r="S1342" s="99"/>
      <c r="T1342" s="99"/>
      <c r="U1342" s="99"/>
      <c r="V1342" s="127"/>
    </row>
    <row r="1343" spans="3:22">
      <c r="Q1343" s="99"/>
      <c r="S1343" s="99"/>
      <c r="T1343" s="99"/>
      <c r="U1343" s="99"/>
      <c r="V1343" s="127"/>
    </row>
    <row r="1344" spans="3:22">
      <c r="Q1344" s="99"/>
      <c r="S1344" s="99"/>
      <c r="T1344" s="99"/>
      <c r="U1344" s="99"/>
      <c r="V1344" s="127"/>
    </row>
    <row r="1345" spans="17:22">
      <c r="Q1345" s="99"/>
      <c r="S1345" s="99"/>
      <c r="T1345" s="99"/>
      <c r="U1345" s="99"/>
      <c r="V1345" s="127"/>
    </row>
    <row r="1346" spans="17:22">
      <c r="Q1346" s="99"/>
      <c r="S1346" s="99"/>
      <c r="T1346" s="99"/>
      <c r="U1346" s="99"/>
      <c r="V1346" s="127"/>
    </row>
    <row r="1347" spans="17:22">
      <c r="Q1347" s="99"/>
      <c r="S1347" s="99"/>
      <c r="T1347" s="99"/>
      <c r="U1347" s="99"/>
      <c r="V1347" s="127"/>
    </row>
    <row r="1348" spans="17:22">
      <c r="Q1348" s="99"/>
      <c r="S1348" s="99"/>
      <c r="T1348" s="99"/>
      <c r="U1348" s="99"/>
      <c r="V1348" s="127"/>
    </row>
    <row r="1349" spans="17:22">
      <c r="Q1349" s="99"/>
      <c r="S1349" s="99"/>
      <c r="T1349" s="99"/>
      <c r="U1349" s="99"/>
      <c r="V1349" s="127"/>
    </row>
    <row r="1350" spans="17:22">
      <c r="Q1350" s="99"/>
      <c r="S1350" s="99"/>
      <c r="T1350" s="99"/>
      <c r="U1350" s="99"/>
      <c r="V1350" s="127"/>
    </row>
    <row r="1351" spans="17:22">
      <c r="Q1351" s="99"/>
      <c r="S1351" s="99"/>
      <c r="T1351" s="99"/>
      <c r="U1351" s="99"/>
      <c r="V1351" s="127"/>
    </row>
    <row r="1352" spans="17:22">
      <c r="Q1352" s="99"/>
      <c r="S1352" s="99"/>
      <c r="T1352" s="99"/>
      <c r="U1352" s="99"/>
      <c r="V1352" s="127"/>
    </row>
    <row r="1353" spans="17:22">
      <c r="Q1353" s="99"/>
      <c r="S1353" s="99"/>
      <c r="T1353" s="99"/>
      <c r="U1353" s="99"/>
      <c r="V1353" s="127"/>
    </row>
    <row r="1354" spans="17:22">
      <c r="Q1354" s="99"/>
      <c r="S1354" s="99"/>
      <c r="T1354" s="99"/>
      <c r="U1354" s="99"/>
      <c r="V1354" s="127"/>
    </row>
    <row r="1355" spans="17:22">
      <c r="Q1355" s="99"/>
      <c r="S1355" s="99"/>
      <c r="T1355" s="99"/>
      <c r="U1355" s="99"/>
      <c r="V1355" s="127"/>
    </row>
    <row r="1356" spans="17:22">
      <c r="Q1356" s="99"/>
      <c r="S1356" s="99"/>
      <c r="T1356" s="99"/>
      <c r="U1356" s="99"/>
      <c r="V1356" s="127"/>
    </row>
    <row r="1357" spans="17:22">
      <c r="Q1357" s="99"/>
      <c r="S1357" s="99"/>
      <c r="T1357" s="99"/>
      <c r="U1357" s="99"/>
      <c r="V1357" s="127"/>
    </row>
    <row r="1358" spans="17:22">
      <c r="Q1358" s="99"/>
      <c r="S1358" s="99"/>
      <c r="T1358" s="99"/>
      <c r="U1358" s="99"/>
      <c r="V1358" s="127"/>
    </row>
    <row r="1359" spans="17:22">
      <c r="Q1359" s="99"/>
      <c r="S1359" s="99"/>
      <c r="T1359" s="99"/>
      <c r="U1359" s="99"/>
      <c r="V1359" s="127"/>
    </row>
    <row r="1360" spans="17:22">
      <c r="Q1360" s="99"/>
      <c r="S1360" s="99"/>
      <c r="T1360" s="99"/>
      <c r="U1360" s="99"/>
      <c r="V1360" s="127"/>
    </row>
    <row r="1361" spans="17:22">
      <c r="Q1361" s="99"/>
      <c r="S1361" s="99"/>
      <c r="T1361" s="99"/>
      <c r="U1361" s="99"/>
      <c r="V1361" s="127"/>
    </row>
    <row r="1362" spans="17:22">
      <c r="Q1362" s="99"/>
      <c r="S1362" s="99"/>
      <c r="T1362" s="99"/>
      <c r="U1362" s="99"/>
      <c r="V1362" s="127"/>
    </row>
    <row r="1363" spans="17:22">
      <c r="Q1363" s="99"/>
      <c r="S1363" s="99"/>
      <c r="T1363" s="99"/>
      <c r="U1363" s="99"/>
      <c r="V1363" s="127"/>
    </row>
    <row r="1364" spans="17:22">
      <c r="Q1364" s="99"/>
      <c r="S1364" s="99"/>
      <c r="T1364" s="99"/>
      <c r="U1364" s="99"/>
      <c r="V1364" s="127"/>
    </row>
    <row r="1365" spans="17:22">
      <c r="Q1365" s="99"/>
      <c r="S1365" s="99"/>
      <c r="T1365" s="99"/>
      <c r="U1365" s="99"/>
      <c r="V1365" s="127"/>
    </row>
    <row r="1366" spans="17:22">
      <c r="Q1366" s="99"/>
      <c r="S1366" s="99"/>
      <c r="T1366" s="99"/>
      <c r="U1366" s="99"/>
      <c r="V1366" s="127"/>
    </row>
    <row r="1367" spans="17:22">
      <c r="Q1367" s="99"/>
      <c r="S1367" s="99"/>
      <c r="T1367" s="99"/>
      <c r="U1367" s="99"/>
      <c r="V1367" s="127"/>
    </row>
    <row r="1368" spans="17:22">
      <c r="Q1368" s="99"/>
      <c r="S1368" s="99"/>
      <c r="T1368" s="99"/>
      <c r="U1368" s="99"/>
      <c r="V1368" s="127"/>
    </row>
    <row r="1369" spans="17:22">
      <c r="Q1369" s="99"/>
      <c r="S1369" s="99"/>
      <c r="T1369" s="99"/>
      <c r="U1369" s="99"/>
      <c r="V1369" s="127"/>
    </row>
  </sheetData>
  <sheetProtection algorithmName="SHA-512" hashValue="EpzWph9sg/O5PoQozdWXkIXnhfXP/lggWfxjJtDwAYLRGntGBwIwHuw86cr67TZAOWf2c9rdi3XCj9/RhAP+8A==" saltValue="9fDsVLAh66BLnU+jwoxSzw==" spinCount="100000" sheet="1" formatRows="0"/>
  <mergeCells count="4">
    <mergeCell ref="F2:H2"/>
    <mergeCell ref="F3:H3"/>
    <mergeCell ref="J2:K2"/>
    <mergeCell ref="J3:K3"/>
  </mergeCells>
  <phoneticPr fontId="2"/>
  <conditionalFormatting sqref="E1226:E1326 E9:F1010 E1018:E1218">
    <cfRule type="expression" dxfId="39" priority="57">
      <formula>AD9=1</formula>
    </cfRule>
  </conditionalFormatting>
  <conditionalFormatting sqref="I1277:I1326">
    <cfRule type="expression" dxfId="38" priority="53">
      <formula>AE1277=1</formula>
    </cfRule>
  </conditionalFormatting>
  <conditionalFormatting sqref="J10:J108">
    <cfRule type="expression" dxfId="37" priority="19">
      <formula>AG10=1</formula>
    </cfRule>
  </conditionalFormatting>
  <conditionalFormatting sqref="J109:J208">
    <cfRule type="expression" dxfId="36" priority="18">
      <formula>AG109=1</formula>
    </cfRule>
  </conditionalFormatting>
  <conditionalFormatting sqref="J210:J509">
    <cfRule type="expression" dxfId="35" priority="17">
      <formula>AG210=1</formula>
    </cfRule>
  </conditionalFormatting>
  <conditionalFormatting sqref="J511:J1010">
    <cfRule type="expression" dxfId="34" priority="16">
      <formula>AG511=1</formula>
    </cfRule>
  </conditionalFormatting>
  <conditionalFormatting sqref="I9:I1011">
    <cfRule type="expression" dxfId="33" priority="9">
      <formula>AF9=1</formula>
    </cfRule>
  </conditionalFormatting>
  <conditionalFormatting sqref="I1018:I1219">
    <cfRule type="expression" dxfId="32" priority="8">
      <formula>AE1018=1</formula>
    </cfRule>
  </conditionalFormatting>
  <conditionalFormatting sqref="I1226:I1327">
    <cfRule type="expression" dxfId="31" priority="7">
      <formula>AE1226=1</formula>
    </cfRule>
  </conditionalFormatting>
  <conditionalFormatting sqref="R10:R208">
    <cfRule type="expression" dxfId="30" priority="6">
      <formula>AJ10=1</formula>
    </cfRule>
  </conditionalFormatting>
  <conditionalFormatting sqref="R209:R1011">
    <cfRule type="expression" dxfId="29" priority="2">
      <formula>AJ209=1</formula>
    </cfRule>
  </conditionalFormatting>
  <conditionalFormatting sqref="R9:R1011">
    <cfRule type="cellIs" dxfId="28" priority="1" operator="notEqual">
      <formula>$J9</formula>
    </cfRule>
  </conditionalFormatting>
  <conditionalFormatting sqref="V9:V1011">
    <cfRule type="containsText" dxfId="27" priority="3" operator="containsText" text="対象外">
      <formula>NOT(ISERROR(SEARCH("対象外",V9)))</formula>
    </cfRule>
    <cfRule type="containsText" dxfId="26" priority="4" operator="containsText" text="確認">
      <formula>NOT(ISERROR(SEARCH("確認",V9)))</formula>
    </cfRule>
    <cfRule type="containsText" dxfId="25" priority="5" operator="containsText" text="OK">
      <formula>NOT(ISERROR(SEARCH("OK",V9)))</formula>
    </cfRule>
  </conditionalFormatting>
  <dataValidations count="6">
    <dataValidation type="whole" operator="greaterThanOrEqual" allowBlank="1" showInputMessage="1" showErrorMessage="1" sqref="I9:I208 I1226:I1275 I1277:I1326 J510:M510 J1118:M1118 J1219:M1219 K1277:M1326 K1018:M1117 K210:L509 K1226:M1275 K1119:M1218 K9:L208 I1018:I1219 I210:I1011 J1011:J1012 K511:K1011 L511:L1012 M1011:M1012" xr:uid="{7FF1A299-19EA-4226-AC52-CEB8B1790C5B}">
      <formula1>0</formula1>
    </dataValidation>
    <dataValidation type="whole" operator="greaterThan" allowBlank="1" showInputMessage="1" showErrorMessage="1" sqref="J2:K2" xr:uid="{2AE2EC13-EF31-43F4-9047-D2A25A9D0ADE}">
      <formula1>0</formula1>
    </dataValidation>
    <dataValidation operator="greaterThanOrEqual" allowBlank="1" showInputMessage="1" showErrorMessage="1" sqref="K1012" xr:uid="{8193483B-1452-44A3-A627-7E5D989044FC}"/>
    <dataValidation type="list" allowBlank="1" showInputMessage="1" showErrorMessage="1" sqref="M9:M208 M210:M509 M511:M1010" xr:uid="{83B2678C-1E62-46EA-9735-A2E17AE5EDE2}">
      <formula1>"現金,クレジットカード,デビットカード,銀行振込"</formula1>
    </dataValidation>
    <dataValidation type="list" allowBlank="1" showInputMessage="1" showErrorMessage="1" sqref="R9:R1011" xr:uid="{6287C173-848B-4327-B603-D3CD3288F60A}">
      <formula1>"10%,8%,0%"</formula1>
    </dataValidation>
    <dataValidation type="list" allowBlank="1" showInputMessage="1" showErrorMessage="1" sqref="V9:V1011" xr:uid="{EA952656-134F-4724-82AF-997785A90D82}">
      <formula1>"OK,確認,対象外,一部OK,一部確認,　"</formula1>
    </dataValidation>
  </dataValidations>
  <pageMargins left="0.23622047244094491" right="0.23622047244094491" top="0.74803149606299213" bottom="0.74803149606299213" header="0.31496062992125984" footer="0.31496062992125984"/>
  <pageSetup paperSize="8" scale="41" fitToHeight="0" orientation="portrait" verticalDpi="0" r:id="rId1"/>
  <headerFooter>
    <oddHeader>&amp;C&amp;20&amp;A</oddHeader>
    <oddFooter>&amp;C&amp;P/&amp;N&amp;R&amp;F</oddFooter>
  </headerFooter>
  <rowBreaks count="3" manualBreakCount="3">
    <brk id="1014" max="16383" man="1"/>
    <brk id="1330" max="14" man="1"/>
    <brk id="1367" max="14"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0" id="{E2D730C5-2C96-401D-A05C-F1C5A3E48F54}">
            <xm:f>$J$3=マスター!$I$6</xm:f>
            <x14:dxf>
              <fill>
                <patternFill>
                  <bgColor theme="0" tint="-0.24994659260841701"/>
                </patternFill>
              </fill>
            </x14:dxf>
          </x14:cfRule>
          <xm:sqref>E1226:N1327</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4D6A19A7-5073-4A55-B67F-B6870D05D7CC}">
          <x14:formula1>
            <xm:f>マスター!$B$5:$B$34</xm:f>
          </x14:formula1>
          <xm:sqref>E1327 I1327:M1327 I1276:M1276</xm:sqref>
        </x14:dataValidation>
        <x14:dataValidation type="list" allowBlank="1" showInputMessage="1" showErrorMessage="1" xr:uid="{4E5880E0-BA25-40D7-BC6A-32D0EF930AED}">
          <x14:formula1>
            <xm:f>マスター!$B$4:$B$34</xm:f>
          </x14:formula1>
          <xm:sqref>I9:I208 I210:I1011 I1226:I1255 J510:M510 J1011:M1011 J1118:M1118 J1219:M1219 K1277:M1326 K1226:M1275 K1018:M1117 K210:L509 K1119:M1218 K9:L208 E1018:E1219 E9:E1011 I1018:I1219 K511:L1010</xm:sqref>
        </x14:dataValidation>
        <x14:dataValidation type="list" allowBlank="1" showInputMessage="1" showErrorMessage="1" xr:uid="{F70820F4-AA89-4947-8F47-39DA7FD59AC6}">
          <x14:formula1>
            <xm:f>マスター!$B$4:$B$24</xm:f>
          </x14:formula1>
          <xm:sqref>E1226:E1326 I1256:I1275 I1277:I1326</xm:sqref>
        </x14:dataValidation>
        <x14:dataValidation type="list" allowBlank="1" showInputMessage="1" showErrorMessage="1" xr:uid="{534A4411-0BD0-4F51-ABE8-F36197B99294}">
          <x14:formula1>
            <xm:f>マスター!$D$4:$D$8</xm:f>
          </x14:formula1>
          <xm:sqref>N2</xm:sqref>
        </x14:dataValidation>
        <x14:dataValidation type="list" allowBlank="1" showInputMessage="1" showErrorMessage="1" xr:uid="{5CF77435-9B83-4D15-B806-171F34FC052F}">
          <x14:formula1>
            <xm:f>マスター!$I$4:$I$6</xm:f>
          </x14:formula1>
          <xm:sqref>N3 J3:K3</xm:sqref>
        </x14:dataValidation>
        <x14:dataValidation type="list" operator="greaterThanOrEqual" allowBlank="1" showInputMessage="1" showErrorMessage="1" xr:uid="{A4F5A588-087B-499B-9208-12C37488DD71}">
          <x14:formula1>
            <xm:f>マスター!$K$4:$K$6</xm:f>
          </x14:formula1>
          <xm:sqref>J1226:J1275 J9:J208 J210:J509 J511:J1010 J1018:J1117 J1119:J1218 J1277:J1326</xm:sqref>
        </x14:dataValidation>
        <x14:dataValidation type="list" allowBlank="1" showInputMessage="1" showErrorMessage="1" xr:uid="{13DADC1E-5B64-45C9-934F-02057E5F939D}">
          <x14:formula1>
            <xm:f>マスター!$K$4:$K$6</xm:f>
          </x14:formula1>
          <xm:sqref>J1226:J1275 J9:J208 J210:J509 J511:J1010 J1018:J1117 J1119:J1218 J1277:J1326</xm:sqref>
        </x14:dataValidation>
        <x14:dataValidation type="list" allowBlank="1" showInputMessage="1" showErrorMessage="1" xr:uid="{E6E59931-A526-447A-B00A-CB20346B1AAC}">
          <x14:formula1>
            <xm:f>マスター!$G$4:$G$5</xm:f>
          </x14:formula1>
          <xm:sqref>F9:F1011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849F3-161B-4E44-B0D7-237478EBEBF7}">
  <sheetPr>
    <pageSetUpPr fitToPage="1"/>
  </sheetPr>
  <dimension ref="B1:P39"/>
  <sheetViews>
    <sheetView showGridLines="0" showOutlineSymbols="0" workbookViewId="0">
      <selection activeCell="G7" sqref="G7:H8"/>
    </sheetView>
  </sheetViews>
  <sheetFormatPr defaultColWidth="8.77734375" defaultRowHeight="15.75"/>
  <cols>
    <col min="1" max="2" width="2.5546875" customWidth="1"/>
    <col min="3" max="3" width="9.77734375" customWidth="1"/>
    <col min="4" max="6" width="20.6640625" customWidth="1"/>
    <col min="7" max="7" width="4.44140625" customWidth="1"/>
    <col min="8" max="8" width="9.77734375" customWidth="1"/>
    <col min="9" max="10" width="20.6640625" customWidth="1"/>
    <col min="11" max="11" width="16.88671875" customWidth="1"/>
    <col min="12" max="12" width="2.5546875" customWidth="1"/>
    <col min="15" max="18" width="4.77734375" customWidth="1"/>
  </cols>
  <sheetData>
    <row r="1" spans="2:16" ht="16.5" thickBot="1"/>
    <row r="2" spans="2:16">
      <c r="B2" s="3" t="s">
        <v>54</v>
      </c>
      <c r="C2" s="4"/>
      <c r="D2" s="4"/>
      <c r="E2" s="4"/>
      <c r="F2" s="4"/>
      <c r="G2" s="87" t="s">
        <v>55</v>
      </c>
      <c r="H2" s="88"/>
      <c r="I2" s="4"/>
      <c r="J2" s="4"/>
      <c r="K2" s="4"/>
      <c r="L2" s="5"/>
    </row>
    <row r="3" spans="2:16">
      <c r="B3" s="6"/>
      <c r="E3" s="82" t="s">
        <v>56</v>
      </c>
      <c r="F3" s="82" t="s">
        <v>57</v>
      </c>
      <c r="G3" s="89" t="s">
        <v>58</v>
      </c>
      <c r="H3" s="90"/>
      <c r="L3" s="7"/>
    </row>
    <row r="4" spans="2:16">
      <c r="B4" s="6"/>
      <c r="C4" s="25" t="s">
        <v>59</v>
      </c>
      <c r="D4" s="23" t="s">
        <v>3</v>
      </c>
      <c r="E4" s="95">
        <f>収支報告書!J2</f>
        <v>0</v>
      </c>
      <c r="F4" s="83"/>
      <c r="H4" s="91" t="s">
        <v>60</v>
      </c>
      <c r="L4" s="7"/>
      <c r="O4" t="s">
        <v>61</v>
      </c>
    </row>
    <row r="5" spans="2:16">
      <c r="B5" s="6"/>
      <c r="F5" s="77"/>
      <c r="G5" s="89" t="s">
        <v>62</v>
      </c>
      <c r="H5" s="92"/>
      <c r="L5" s="7"/>
      <c r="P5" t="s">
        <v>63</v>
      </c>
    </row>
    <row r="6" spans="2:16">
      <c r="B6" s="6"/>
      <c r="C6" s="18"/>
      <c r="E6" s="81"/>
      <c r="F6" s="77"/>
      <c r="H6" s="91" t="s">
        <v>64</v>
      </c>
      <c r="L6" s="7"/>
    </row>
    <row r="7" spans="2:16">
      <c r="B7" s="6"/>
      <c r="C7" s="18"/>
      <c r="E7" s="81"/>
      <c r="F7" s="77"/>
      <c r="G7" s="91" t="s">
        <v>65</v>
      </c>
      <c r="H7" s="92"/>
      <c r="L7" s="7"/>
    </row>
    <row r="8" spans="2:16">
      <c r="B8" s="6"/>
      <c r="C8" s="18"/>
      <c r="E8" s="19"/>
      <c r="F8" s="19"/>
      <c r="H8" s="91" t="s">
        <v>66</v>
      </c>
      <c r="L8" s="7"/>
      <c r="O8" t="s">
        <v>67</v>
      </c>
    </row>
    <row r="9" spans="2:16">
      <c r="B9" s="6"/>
      <c r="C9" s="25" t="s">
        <v>68</v>
      </c>
      <c r="D9" s="23" t="s">
        <v>69</v>
      </c>
      <c r="E9" s="84">
        <f>D38</f>
        <v>0</v>
      </c>
      <c r="F9" s="84">
        <f>I28</f>
        <v>0</v>
      </c>
      <c r="G9" s="65" t="str">
        <f>IFERROR(IF(SUM(収支報告書!AD9:AF1011)&gt;0,貼付用集計!O4&amp;貼付用集計!P5,""),"")</f>
        <v/>
      </c>
      <c r="L9" s="7"/>
      <c r="P9" t="s">
        <v>70</v>
      </c>
    </row>
    <row r="10" spans="2:16">
      <c r="B10" s="6"/>
      <c r="C10" s="25" t="s">
        <v>71</v>
      </c>
      <c r="D10" s="23" t="s">
        <v>72</v>
      </c>
      <c r="E10" s="84">
        <f>E38</f>
        <v>0</v>
      </c>
      <c r="F10" s="84">
        <f>J28</f>
        <v>0</v>
      </c>
      <c r="G10" s="37" t="str">
        <f>IFERROR(IF(SUM(収支報告書!AD1018:AD1218)&gt;0,IF(SUM(収支報告書!AE1018:AE1218)&gt;0,O8&amp;P11,O8&amp;P9),IF(SUM(収支報告書!AE1018:AE1218)&gt;0,O8&amp;P10,"")),"")</f>
        <v/>
      </c>
      <c r="L10" s="7"/>
      <c r="P10" t="s">
        <v>73</v>
      </c>
    </row>
    <row r="11" spans="2:16">
      <c r="B11" s="6"/>
      <c r="C11" s="25" t="s">
        <v>74</v>
      </c>
      <c r="D11" s="23" t="s">
        <v>75</v>
      </c>
      <c r="E11" s="84">
        <f>F38</f>
        <v>0</v>
      </c>
      <c r="F11" s="83"/>
      <c r="G11" s="37" t="str">
        <f>IF(SUM(収支報告書!AD1226:AD1326)&gt;0,IF(SUM(収支報告書!AE1226:AE1326)&gt;0,O12&amp;P15,O12&amp;P13),IF(SUM(収支報告書!AE1226:AE1326)&gt;0,O12&amp;P14,""))</f>
        <v/>
      </c>
      <c r="L11" s="7"/>
      <c r="P11" t="s">
        <v>76</v>
      </c>
    </row>
    <row r="12" spans="2:16" ht="16.5" thickBot="1">
      <c r="B12" s="6"/>
      <c r="C12" s="18"/>
      <c r="E12" s="19"/>
      <c r="F12" s="19"/>
      <c r="L12" s="7"/>
      <c r="O12" t="s">
        <v>77</v>
      </c>
    </row>
    <row r="13" spans="2:16" ht="16.5" thickBot="1">
      <c r="B13" s="6"/>
      <c r="C13" s="26" t="s">
        <v>78</v>
      </c>
      <c r="D13" s="24" t="s">
        <v>79</v>
      </c>
      <c r="E13" s="86">
        <f>MIN(SUM(E9:F9),E4)</f>
        <v>0</v>
      </c>
      <c r="F13" s="85" t="s">
        <v>80</v>
      </c>
      <c r="L13" s="7"/>
      <c r="P13" t="s">
        <v>70</v>
      </c>
    </row>
    <row r="14" spans="2:16" ht="16.5" thickBot="1">
      <c r="B14" s="8"/>
      <c r="C14" s="9"/>
      <c r="D14" s="9"/>
      <c r="E14" s="9"/>
      <c r="F14" s="9"/>
      <c r="G14" s="9"/>
      <c r="H14" s="9"/>
      <c r="I14" s="9"/>
      <c r="J14" s="9"/>
      <c r="K14" s="9"/>
      <c r="L14" s="10"/>
      <c r="P14" t="s">
        <v>73</v>
      </c>
    </row>
    <row r="15" spans="2:16" ht="16.5" thickBot="1">
      <c r="P15" t="s">
        <v>76</v>
      </c>
    </row>
    <row r="16" spans="2:16">
      <c r="B16" s="3" t="s">
        <v>81</v>
      </c>
      <c r="C16" s="4"/>
      <c r="D16" s="4"/>
      <c r="E16" s="4"/>
      <c r="F16" s="4"/>
      <c r="G16" s="4"/>
      <c r="H16" s="4"/>
      <c r="I16" s="4"/>
      <c r="J16" s="4"/>
      <c r="K16" s="4"/>
      <c r="L16" s="5"/>
    </row>
    <row r="17" spans="2:12">
      <c r="B17" s="6"/>
      <c r="D17" s="48" t="s">
        <v>82</v>
      </c>
      <c r="E17" s="48" t="s">
        <v>83</v>
      </c>
      <c r="F17" s="48" t="s">
        <v>84</v>
      </c>
      <c r="G17" s="20"/>
      <c r="H17" s="18"/>
      <c r="I17" s="48" t="s">
        <v>82</v>
      </c>
      <c r="J17" s="48" t="s">
        <v>83</v>
      </c>
      <c r="K17" s="93"/>
      <c r="L17" s="7"/>
    </row>
    <row r="18" spans="2:12">
      <c r="B18" s="6"/>
      <c r="C18" s="2" t="s">
        <v>85</v>
      </c>
      <c r="D18" s="17">
        <f>SUMIF(収支報告書!$E$9:$E$1010,貼付用集計!$C18,収支報告書!$L$9:$L$1010)</f>
        <v>0</v>
      </c>
      <c r="E18" s="17">
        <f>SUMIF(収支報告書!$E$1018:$E$1218,貼付用集計!$C18,収支報告書!$I$1018:$I$1218)</f>
        <v>0</v>
      </c>
      <c r="F18" s="17">
        <f>SUMIF(収支報告書!$E$1226:$E$1326,貼付用集計!$C18,収支報告書!$I$1226:$I$1326)</f>
        <v>0</v>
      </c>
      <c r="G18" s="21"/>
      <c r="H18" s="2" t="s">
        <v>86</v>
      </c>
      <c r="I18" s="17">
        <f>SUMIF(収支報告書!$E$9:$E$1010,貼付用集計!$H18,収支報告書!$L$9:$L$1010)</f>
        <v>0</v>
      </c>
      <c r="J18" s="17">
        <f>SUMIF(収支報告書!$E$1018:$E$1218,貼付用集計!$H18,収支報告書!$I$1018:$I$1218)</f>
        <v>0</v>
      </c>
      <c r="K18" s="19"/>
      <c r="L18" s="7"/>
    </row>
    <row r="19" spans="2:12">
      <c r="B19" s="6"/>
      <c r="C19" s="2" t="s">
        <v>87</v>
      </c>
      <c r="D19" s="17">
        <f>SUMIF(収支報告書!$E$9:$E$1010,貼付用集計!$C19,収支報告書!$L$9:$L$1010)</f>
        <v>0</v>
      </c>
      <c r="E19" s="17">
        <f>SUMIF(収支報告書!$E$1018:$E$1218,貼付用集計!$C19,収支報告書!$I$1018:$I$1218)</f>
        <v>0</v>
      </c>
      <c r="F19" s="17">
        <f>SUMIF(収支報告書!$E$1226:$E$1326,貼付用集計!$C19,収支報告書!$I$1226:$I$1326)</f>
        <v>0</v>
      </c>
      <c r="G19" s="21"/>
      <c r="H19" s="2" t="s">
        <v>88</v>
      </c>
      <c r="I19" s="17">
        <f>SUMIF(収支報告書!$E$9:$E$1010,貼付用集計!$H19,収支報告書!$L$9:$L$1010)</f>
        <v>0</v>
      </c>
      <c r="J19" s="17">
        <f>SUMIF(収支報告書!$E$1018:$E$1218,貼付用集計!$H19,収支報告書!$I$1018:$I$1218)</f>
        <v>0</v>
      </c>
      <c r="K19" s="19"/>
      <c r="L19" s="7"/>
    </row>
    <row r="20" spans="2:12">
      <c r="B20" s="6"/>
      <c r="C20" s="2" t="s">
        <v>89</v>
      </c>
      <c r="D20" s="17">
        <f>SUMIF(収支報告書!$E$9:$E$1010,貼付用集計!$C20,収支報告書!$L$9:$L$1010)</f>
        <v>0</v>
      </c>
      <c r="E20" s="17">
        <f>SUMIF(収支報告書!$E$1018:$E$1218,貼付用集計!$C20,収支報告書!$I$1018:$I$1218)</f>
        <v>0</v>
      </c>
      <c r="F20" s="17">
        <f>SUMIF(収支報告書!$E$1226:$E$1326,貼付用集計!$C20,収支報告書!$I$1226:$I$1326)</f>
        <v>0</v>
      </c>
      <c r="G20" s="21"/>
      <c r="H20" s="2" t="s">
        <v>90</v>
      </c>
      <c r="I20" s="17">
        <f>SUMIF(収支報告書!$E$9:$E$1010,貼付用集計!$H20,収支報告書!$L$9:$L$1010)</f>
        <v>0</v>
      </c>
      <c r="J20" s="17">
        <f>SUMIF(収支報告書!$E$1018:$E$1218,貼付用集計!$H20,収支報告書!$I$1018:$I$1218)</f>
        <v>0</v>
      </c>
      <c r="K20" s="19"/>
      <c r="L20" s="7"/>
    </row>
    <row r="21" spans="2:12">
      <c r="B21" s="6"/>
      <c r="C21" s="2" t="s">
        <v>91</v>
      </c>
      <c r="D21" s="17">
        <f>SUMIF(収支報告書!$E$9:$E$1010,貼付用集計!$C21,収支報告書!$L$9:$L$1010)</f>
        <v>0</v>
      </c>
      <c r="E21" s="17">
        <f>SUMIF(収支報告書!$E$1018:$E$1218,貼付用集計!$C21,収支報告書!$I$1018:$I$1218)</f>
        <v>0</v>
      </c>
      <c r="F21" s="17">
        <f>SUMIF(収支報告書!$E$1226:$E$1326,貼付用集計!$C21,収支報告書!$I$1226:$I$1326)</f>
        <v>0</v>
      </c>
      <c r="G21" s="21"/>
      <c r="H21" s="2" t="s">
        <v>92</v>
      </c>
      <c r="I21" s="17">
        <f>SUMIF(収支報告書!$E$9:$E$1010,貼付用集計!$H21,収支報告書!$L$9:$L$1010)</f>
        <v>0</v>
      </c>
      <c r="J21" s="17">
        <f>SUMIF(収支報告書!$E$1018:$E$1218,貼付用集計!$H21,収支報告書!$I$1018:$I$1218)</f>
        <v>0</v>
      </c>
      <c r="K21" s="19"/>
      <c r="L21" s="7"/>
    </row>
    <row r="22" spans="2:12">
      <c r="B22" s="6"/>
      <c r="C22" s="2" t="s">
        <v>93</v>
      </c>
      <c r="D22" s="17">
        <f>SUMIF(収支報告書!$E$9:$E$1010,貼付用集計!$C22,収支報告書!$L$9:$L$1010)</f>
        <v>0</v>
      </c>
      <c r="E22" s="17">
        <f>SUMIF(収支報告書!$E$1018:$E$1218,貼付用集計!$C22,収支報告書!$I$1018:$I$1218)</f>
        <v>0</v>
      </c>
      <c r="F22" s="17">
        <f>SUMIF(収支報告書!$E$1226:$E$1326,貼付用集計!$C22,収支報告書!$I$1226:$I$1326)</f>
        <v>0</v>
      </c>
      <c r="G22" s="21"/>
      <c r="H22" s="2" t="s">
        <v>94</v>
      </c>
      <c r="I22" s="17">
        <f>SUMIF(収支報告書!$E$9:$E$1010,貼付用集計!$H22,収支報告書!$L$9:$L$1010)</f>
        <v>0</v>
      </c>
      <c r="J22" s="17">
        <f>SUMIF(収支報告書!$E$1018:$E$1218,貼付用集計!$H22,収支報告書!$I$1018:$I$1218)</f>
        <v>0</v>
      </c>
      <c r="K22" s="19"/>
      <c r="L22" s="7"/>
    </row>
    <row r="23" spans="2:12">
      <c r="B23" s="6"/>
      <c r="C23" s="2" t="s">
        <v>95</v>
      </c>
      <c r="D23" s="17">
        <f>SUMIF(収支報告書!$E$9:$E$1010,貼付用集計!$C23,収支報告書!$L$9:$L$1010)</f>
        <v>0</v>
      </c>
      <c r="E23" s="17">
        <f>SUMIF(収支報告書!$E$1018:$E$1218,貼付用集計!$C23,収支報告書!$I$1018:$I$1218)</f>
        <v>0</v>
      </c>
      <c r="F23" s="17">
        <f>SUMIF(収支報告書!$E$1226:$E$1326,貼付用集計!$C23,収支報告書!$I$1226:$I$1326)</f>
        <v>0</v>
      </c>
      <c r="G23" s="21"/>
      <c r="H23" s="2" t="s">
        <v>96</v>
      </c>
      <c r="I23" s="17">
        <f>SUMIF(収支報告書!$E$9:$E$1010,貼付用集計!$H23,収支報告書!$L$9:$L$1010)</f>
        <v>0</v>
      </c>
      <c r="J23" s="17">
        <f>SUMIF(収支報告書!$E$1018:$E$1218,貼付用集計!$H23,収支報告書!$I$1018:$I$1218)</f>
        <v>0</v>
      </c>
      <c r="K23" s="19"/>
      <c r="L23" s="7"/>
    </row>
    <row r="24" spans="2:12">
      <c r="B24" s="6"/>
      <c r="C24" s="2" t="s">
        <v>97</v>
      </c>
      <c r="D24" s="17">
        <f>SUMIF(収支報告書!$E$9:$E$1010,貼付用集計!$C24,収支報告書!$L$9:$L$1010)</f>
        <v>0</v>
      </c>
      <c r="E24" s="17">
        <f>SUMIF(収支報告書!$E$1018:$E$1218,貼付用集計!$C24,収支報告書!$I$1018:$I$1218)</f>
        <v>0</v>
      </c>
      <c r="F24" s="17">
        <f>SUMIF(収支報告書!$E$1226:$E$1326,貼付用集計!$C24,収支報告書!$I$1226:$I$1326)</f>
        <v>0</v>
      </c>
      <c r="G24" s="21"/>
      <c r="H24" s="2" t="s">
        <v>98</v>
      </c>
      <c r="I24" s="17">
        <f>SUMIF(収支報告書!$E$9:$E$1010,貼付用集計!$H24,収支報告書!$L$9:$L$1010)</f>
        <v>0</v>
      </c>
      <c r="J24" s="17">
        <f>SUMIF(収支報告書!$E$1018:$E$1218,貼付用集計!$H24,収支報告書!$I$1018:$I$1218)</f>
        <v>0</v>
      </c>
      <c r="K24" s="19"/>
      <c r="L24" s="7"/>
    </row>
    <row r="25" spans="2:12">
      <c r="B25" s="6"/>
      <c r="C25" s="2" t="s">
        <v>99</v>
      </c>
      <c r="D25" s="17">
        <f>SUMIF(収支報告書!$E$9:$E$1010,貼付用集計!$C25,収支報告書!$L$9:$L$1010)</f>
        <v>0</v>
      </c>
      <c r="E25" s="17">
        <f>SUMIF(収支報告書!$E$1018:$E$1218,貼付用集計!$C25,収支報告書!$I$1018:$I$1218)</f>
        <v>0</v>
      </c>
      <c r="F25" s="17">
        <f>SUMIF(収支報告書!$E$1226:$E$1326,貼付用集計!$C25,収支報告書!$I$1226:$I$1326)</f>
        <v>0</v>
      </c>
      <c r="G25" s="21"/>
      <c r="H25" s="2" t="s">
        <v>100</v>
      </c>
      <c r="I25" s="17">
        <f>SUMIF(収支報告書!$E$9:$E$1010,貼付用集計!$H25,収支報告書!$L$9:$L$1010)</f>
        <v>0</v>
      </c>
      <c r="J25" s="17">
        <f>SUMIF(収支報告書!$E$1018:$E$1218,貼付用集計!$H25,収支報告書!$I$1018:$I$1218)</f>
        <v>0</v>
      </c>
      <c r="K25" s="19"/>
      <c r="L25" s="7"/>
    </row>
    <row r="26" spans="2:12">
      <c r="B26" s="6"/>
      <c r="C26" s="2" t="s">
        <v>101</v>
      </c>
      <c r="D26" s="17">
        <f>SUMIF(収支報告書!$E$9:$E$1010,貼付用集計!$C26,収支報告書!$L$9:$L$1010)</f>
        <v>0</v>
      </c>
      <c r="E26" s="17">
        <f>SUMIF(収支報告書!$E$1018:$E$1218,貼付用集計!$C26,収支報告書!$I$1018:$I$1218)</f>
        <v>0</v>
      </c>
      <c r="F26" s="17">
        <f>SUMIF(収支報告書!$E$1226:$E$1326,貼付用集計!$C26,収支報告書!$I$1226:$I$1326)</f>
        <v>0</v>
      </c>
      <c r="G26" s="21"/>
      <c r="H26" s="2" t="s">
        <v>102</v>
      </c>
      <c r="I26" s="17">
        <f>SUMIF(収支報告書!$E$9:$E$1010,貼付用集計!$H26,収支報告書!$L$9:$L$1010)</f>
        <v>0</v>
      </c>
      <c r="J26" s="17">
        <f>SUMIF(収支報告書!$E$1018:$E$1218,貼付用集計!$H26,収支報告書!$I$1018:$I$1218)</f>
        <v>0</v>
      </c>
      <c r="K26" s="19"/>
      <c r="L26" s="7"/>
    </row>
    <row r="27" spans="2:12">
      <c r="B27" s="6"/>
      <c r="C27" s="2" t="s">
        <v>103</v>
      </c>
      <c r="D27" s="17">
        <f>SUMIF(収支報告書!$E$9:$E$1010,貼付用集計!$C27,収支報告書!$L$9:$L$1010)</f>
        <v>0</v>
      </c>
      <c r="E27" s="17">
        <f>SUMIF(収支報告書!$E$1018:$E$1218,貼付用集計!$C27,収支報告書!$I$1018:$I$1218)</f>
        <v>0</v>
      </c>
      <c r="F27" s="17">
        <f>SUMIF(収支報告書!$E$1226:$E$1326,貼付用集計!$C27,収支報告書!$I$1226:$I$1326)</f>
        <v>0</v>
      </c>
      <c r="G27" s="21"/>
      <c r="H27" s="35" t="s">
        <v>104</v>
      </c>
      <c r="I27" s="36">
        <f>SUMIF(収支報告書!$E$9:$E$1010,貼付用集計!$H27,収支報告書!$L$9:$L$1010)</f>
        <v>0</v>
      </c>
      <c r="J27" s="36">
        <f>SUMIF(収支報告書!$E$1018:$E$1218,貼付用集計!$H27,収支報告書!$I$1018:$I$1218)</f>
        <v>0</v>
      </c>
      <c r="K27" s="19"/>
      <c r="L27" s="7"/>
    </row>
    <row r="28" spans="2:12" ht="16.5" thickBot="1">
      <c r="B28" s="6"/>
      <c r="C28" s="2" t="s">
        <v>105</v>
      </c>
      <c r="D28" s="17">
        <f>SUMIF(収支報告書!$E$9:$E$1010,貼付用集計!$C28,収支報告書!$L$9:$L$1010)</f>
        <v>0</v>
      </c>
      <c r="E28" s="17">
        <f>SUMIF(収支報告書!$E$1018:$E$1218,貼付用集計!$C28,収支報告書!$I$1018:$I$1218)</f>
        <v>0</v>
      </c>
      <c r="F28" s="17">
        <f>SUMIF(収支報告書!$E$1226:$E$1326,貼付用集計!$C28,収支報告書!$I$1226:$I$1326)</f>
        <v>0</v>
      </c>
      <c r="G28" s="21"/>
      <c r="H28" s="29" t="s">
        <v>106</v>
      </c>
      <c r="I28" s="30">
        <f>SUM(I18:I27)</f>
        <v>0</v>
      </c>
      <c r="J28" s="30">
        <f>SUM(J18:J27)</f>
        <v>0</v>
      </c>
      <c r="K28" s="94"/>
      <c r="L28" s="7"/>
    </row>
    <row r="29" spans="2:12" ht="16.5" thickTop="1">
      <c r="B29" s="6"/>
      <c r="C29" s="2" t="s">
        <v>107</v>
      </c>
      <c r="D29" s="17">
        <f>SUMIF(収支報告書!$E$9:$E$1010,貼付用集計!$C29,収支報告書!$L$9:$L$1010)</f>
        <v>0</v>
      </c>
      <c r="E29" s="17">
        <f>SUMIF(収支報告書!$E$1018:$E$1218,貼付用集計!$C29,収支報告書!$I$1018:$I$1218)</f>
        <v>0</v>
      </c>
      <c r="F29" s="17">
        <f>SUMIF(収支報告書!$E$1226:$E$1326,貼付用集計!$C29,収支報告書!$I$1226:$I$1326)</f>
        <v>0</v>
      </c>
      <c r="G29" s="22"/>
      <c r="L29" s="7"/>
    </row>
    <row r="30" spans="2:12">
      <c r="B30" s="6"/>
      <c r="C30" s="2" t="s">
        <v>108</v>
      </c>
      <c r="D30" s="17">
        <f>SUMIF(収支報告書!$E$9:$E$1010,貼付用集計!$C30,収支報告書!$L$9:$L$1010)</f>
        <v>0</v>
      </c>
      <c r="E30" s="17">
        <f>SUMIF(収支報告書!$E$1018:$E$1218,貼付用集計!$C30,収支報告書!$I$1018:$I$1218)</f>
        <v>0</v>
      </c>
      <c r="F30" s="17">
        <f>SUMIF(収支報告書!$E$1226:$E$1326,貼付用集計!$C30,収支報告書!$I$1226:$I$1326)</f>
        <v>0</v>
      </c>
      <c r="G30" s="22"/>
      <c r="L30" s="7"/>
    </row>
    <row r="31" spans="2:12">
      <c r="B31" s="6"/>
      <c r="C31" s="2" t="s">
        <v>109</v>
      </c>
      <c r="D31" s="17">
        <f>SUMIF(収支報告書!$E$9:$E$1010,貼付用集計!$C31,収支報告書!$L$9:$L$1010)</f>
        <v>0</v>
      </c>
      <c r="E31" s="17">
        <f>SUMIF(収支報告書!$E$1018:$E$1218,貼付用集計!$C31,収支報告書!$I$1018:$I$1218)</f>
        <v>0</v>
      </c>
      <c r="F31" s="17">
        <f>SUMIF(収支報告書!$E$1226:$E$1326,貼付用集計!$C31,収支報告書!$I$1226:$I$1326)</f>
        <v>0</v>
      </c>
      <c r="G31" s="22"/>
      <c r="L31" s="7"/>
    </row>
    <row r="32" spans="2:12">
      <c r="B32" s="6"/>
      <c r="C32" s="2" t="s">
        <v>110</v>
      </c>
      <c r="D32" s="17">
        <f>SUMIF(収支報告書!$E$9:$E$1010,貼付用集計!$C32,収支報告書!$L$9:$L$1010)</f>
        <v>0</v>
      </c>
      <c r="E32" s="17">
        <f>SUMIF(収支報告書!$E$1018:$E$1218,貼付用集計!$C32,収支報告書!$I$1018:$I$1218)</f>
        <v>0</v>
      </c>
      <c r="F32" s="17">
        <f>SUMIF(収支報告書!$E$1226:$E$1326,貼付用集計!$C32,収支報告書!$I$1226:$I$1326)</f>
        <v>0</v>
      </c>
      <c r="G32" s="22"/>
      <c r="L32" s="7"/>
    </row>
    <row r="33" spans="2:12">
      <c r="B33" s="6"/>
      <c r="C33" s="2" t="s">
        <v>111</v>
      </c>
      <c r="D33" s="17">
        <f>SUMIF(収支報告書!$E$9:$E$1010,貼付用集計!$C33,収支報告書!$L$9:$L$1010)</f>
        <v>0</v>
      </c>
      <c r="E33" s="17">
        <f>SUMIF(収支報告書!$E$1018:$E$1218,貼付用集計!$C33,収支報告書!$I$1018:$I$1218)</f>
        <v>0</v>
      </c>
      <c r="F33" s="17">
        <f>SUMIF(収支報告書!$E$1226:$E$1326,貼付用集計!$C33,収支報告書!$I$1226:$I$1326)</f>
        <v>0</v>
      </c>
      <c r="G33" s="19"/>
      <c r="L33" s="7"/>
    </row>
    <row r="34" spans="2:12">
      <c r="B34" s="6"/>
      <c r="C34" s="2" t="s">
        <v>112</v>
      </c>
      <c r="D34" s="17">
        <f>SUMIF(収支報告書!$E$9:$E$1010,貼付用集計!$C34,収支報告書!$L$9:$L$1010)</f>
        <v>0</v>
      </c>
      <c r="E34" s="17">
        <f>SUMIF(収支報告書!$E$1018:$E$1218,貼付用集計!$C34,収支報告書!$I$1018:$I$1218)</f>
        <v>0</v>
      </c>
      <c r="F34" s="17">
        <f>SUMIF(収支報告書!$E$1226:$E$1326,貼付用集計!$C34,収支報告書!$I$1226:$I$1326)</f>
        <v>0</v>
      </c>
      <c r="G34" s="19"/>
      <c r="L34" s="7"/>
    </row>
    <row r="35" spans="2:12">
      <c r="B35" s="6"/>
      <c r="C35" s="2" t="s">
        <v>113</v>
      </c>
      <c r="D35" s="17">
        <f>SUMIF(収支報告書!$E$9:$E$1010,貼付用集計!$C35,収支報告書!$L$9:$L$1010)</f>
        <v>0</v>
      </c>
      <c r="E35" s="17">
        <f>SUMIF(収支報告書!$E$1018:$E$1218,貼付用集計!$C35,収支報告書!$I$1018:$I$1218)</f>
        <v>0</v>
      </c>
      <c r="F35" s="17">
        <f>SUMIF(収支報告書!$E$1226:$E$1326,貼付用集計!$C35,収支報告書!$I$1226:$I$1326)</f>
        <v>0</v>
      </c>
      <c r="G35" s="19"/>
      <c r="L35" s="7"/>
    </row>
    <row r="36" spans="2:12">
      <c r="B36" s="6"/>
      <c r="C36" s="2" t="s">
        <v>114</v>
      </c>
      <c r="D36" s="17">
        <f>SUMIF(収支報告書!$E$9:$E$1010,貼付用集計!$C36,収支報告書!$L$9:$L$1010)</f>
        <v>0</v>
      </c>
      <c r="E36" s="17">
        <f>SUMIF(収支報告書!$E$1018:$E$1218,貼付用集計!$C36,収支報告書!$I$1018:$I$1218)</f>
        <v>0</v>
      </c>
      <c r="F36" s="17">
        <f>SUMIF(収支報告書!$E$1226:$E$1326,貼付用集計!$C36,収支報告書!$I$1226:$I$1326)</f>
        <v>0</v>
      </c>
      <c r="G36" s="19"/>
      <c r="L36" s="7"/>
    </row>
    <row r="37" spans="2:12" ht="16.5" thickBot="1">
      <c r="B37" s="6"/>
      <c r="C37" s="33" t="s">
        <v>115</v>
      </c>
      <c r="D37" s="34">
        <f>SUMIF(収支報告書!$E$9:$E$1010,貼付用集計!$C37,収支報告書!$L$9:$L$1010)</f>
        <v>0</v>
      </c>
      <c r="E37" s="34">
        <f>SUMIF(収支報告書!$E$1018:$E$1218,貼付用集計!$C37,収支報告書!$I$1018:$I$1218)</f>
        <v>0</v>
      </c>
      <c r="F37" s="34">
        <f>SUMIF(収支報告書!$E$1226:$E$1326,貼付用集計!$C37,収支報告書!$I$1226:$I$1326)</f>
        <v>0</v>
      </c>
      <c r="G37" s="19"/>
      <c r="L37" s="7"/>
    </row>
    <row r="38" spans="2:12" ht="16.5" thickBot="1">
      <c r="B38" s="6"/>
      <c r="C38" s="31" t="s">
        <v>106</v>
      </c>
      <c r="D38" s="32">
        <f>SUM(D18:D37)</f>
        <v>0</v>
      </c>
      <c r="E38" s="32">
        <f>SUM(E18:E37)</f>
        <v>0</v>
      </c>
      <c r="F38" s="32">
        <f>SUM(F18:F37)</f>
        <v>0</v>
      </c>
      <c r="G38" s="19"/>
      <c r="L38" s="7"/>
    </row>
    <row r="39" spans="2:12" ht="17.25" thickTop="1" thickBot="1">
      <c r="B39" s="8"/>
      <c r="C39" s="9"/>
      <c r="D39" s="9"/>
      <c r="E39" s="9"/>
      <c r="F39" s="9"/>
      <c r="G39" s="9"/>
      <c r="H39" s="9"/>
      <c r="I39" s="9"/>
      <c r="J39" s="9"/>
      <c r="K39" s="9"/>
      <c r="L39" s="10"/>
    </row>
  </sheetData>
  <phoneticPr fontId="2"/>
  <pageMargins left="0.25" right="0.25" top="0.75" bottom="0.75" header="0.3" footer="0.3"/>
  <pageSetup paperSize="9" scale="53"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3E7FB-A771-4A16-9F5D-64D663259F2B}">
  <sheetPr>
    <tabColor theme="0" tint="-0.499984740745262"/>
  </sheetPr>
  <dimension ref="B2:M34"/>
  <sheetViews>
    <sheetView showOutlineSymbols="0" topLeftCell="A10" workbookViewId="0"/>
  </sheetViews>
  <sheetFormatPr defaultColWidth="8.77734375" defaultRowHeight="15.75"/>
  <cols>
    <col min="2" max="2" width="10.88671875" customWidth="1"/>
    <col min="4" max="4" width="18.77734375" bestFit="1" customWidth="1"/>
    <col min="5" max="5" width="11.44140625" bestFit="1" customWidth="1"/>
    <col min="7" max="7" width="10.88671875" customWidth="1"/>
    <col min="11" max="11" width="7.77734375" customWidth="1"/>
  </cols>
  <sheetData>
    <row r="2" spans="2:13">
      <c r="B2" s="1"/>
      <c r="M2" t="s">
        <v>116</v>
      </c>
    </row>
    <row r="3" spans="2:13">
      <c r="B3" t="s">
        <v>117</v>
      </c>
      <c r="D3" t="s">
        <v>118</v>
      </c>
      <c r="G3" t="s">
        <v>119</v>
      </c>
      <c r="I3" t="s">
        <v>120</v>
      </c>
      <c r="K3" t="s">
        <v>17</v>
      </c>
    </row>
    <row r="4" spans="2:13">
      <c r="D4" t="s">
        <v>121</v>
      </c>
      <c r="E4" s="16">
        <v>6000000</v>
      </c>
      <c r="G4" t="s">
        <v>122</v>
      </c>
      <c r="I4" t="s">
        <v>123</v>
      </c>
      <c r="K4" s="68">
        <v>0.1</v>
      </c>
      <c r="M4" t="s">
        <v>124</v>
      </c>
    </row>
    <row r="5" spans="2:13">
      <c r="B5" s="1" t="s">
        <v>85</v>
      </c>
      <c r="D5" t="s">
        <v>125</v>
      </c>
      <c r="E5" s="16">
        <v>10000000</v>
      </c>
      <c r="G5" t="s">
        <v>126</v>
      </c>
      <c r="I5" t="s">
        <v>127</v>
      </c>
      <c r="K5" s="68">
        <v>0.08</v>
      </c>
      <c r="M5" t="s">
        <v>128</v>
      </c>
    </row>
    <row r="6" spans="2:13">
      <c r="B6" t="s">
        <v>87</v>
      </c>
      <c r="D6" t="s">
        <v>129</v>
      </c>
      <c r="E6" s="16">
        <v>15000000</v>
      </c>
      <c r="I6" t="s">
        <v>130</v>
      </c>
      <c r="K6" s="68">
        <v>0</v>
      </c>
      <c r="M6" t="s">
        <v>131</v>
      </c>
    </row>
    <row r="7" spans="2:13">
      <c r="B7" s="1" t="s">
        <v>89</v>
      </c>
      <c r="D7" t="s">
        <v>132</v>
      </c>
      <c r="E7" s="16">
        <v>20000000</v>
      </c>
      <c r="M7" t="s">
        <v>133</v>
      </c>
    </row>
    <row r="8" spans="2:13">
      <c r="B8" s="1" t="s">
        <v>91</v>
      </c>
      <c r="D8" t="s">
        <v>134</v>
      </c>
      <c r="E8" s="16">
        <v>25000000</v>
      </c>
    </row>
    <row r="9" spans="2:13">
      <c r="B9" s="1" t="s">
        <v>93</v>
      </c>
    </row>
    <row r="10" spans="2:13">
      <c r="B10" s="1" t="s">
        <v>95</v>
      </c>
    </row>
    <row r="11" spans="2:13">
      <c r="B11" s="1" t="s">
        <v>97</v>
      </c>
    </row>
    <row r="12" spans="2:13">
      <c r="B12" s="1" t="s">
        <v>99</v>
      </c>
    </row>
    <row r="13" spans="2:13">
      <c r="B13" s="1" t="s">
        <v>101</v>
      </c>
    </row>
    <row r="14" spans="2:13">
      <c r="B14" s="1" t="s">
        <v>103</v>
      </c>
    </row>
    <row r="15" spans="2:13">
      <c r="B15" s="1" t="s">
        <v>105</v>
      </c>
    </row>
    <row r="16" spans="2:13">
      <c r="B16" s="1" t="s">
        <v>107</v>
      </c>
    </row>
    <row r="17" spans="2:2">
      <c r="B17" s="1" t="s">
        <v>108</v>
      </c>
    </row>
    <row r="18" spans="2:2">
      <c r="B18" s="1" t="s">
        <v>109</v>
      </c>
    </row>
    <row r="19" spans="2:2">
      <c r="B19" s="1" t="s">
        <v>110</v>
      </c>
    </row>
    <row r="20" spans="2:2">
      <c r="B20" s="1" t="s">
        <v>111</v>
      </c>
    </row>
    <row r="21" spans="2:2">
      <c r="B21" s="1" t="s">
        <v>112</v>
      </c>
    </row>
    <row r="22" spans="2:2">
      <c r="B22" s="1" t="s">
        <v>113</v>
      </c>
    </row>
    <row r="23" spans="2:2">
      <c r="B23" s="1" t="s">
        <v>114</v>
      </c>
    </row>
    <row r="24" spans="2:2">
      <c r="B24" s="1" t="s">
        <v>115</v>
      </c>
    </row>
    <row r="25" spans="2:2">
      <c r="B25" s="1" t="s">
        <v>135</v>
      </c>
    </row>
    <row r="26" spans="2:2">
      <c r="B26" s="1" t="s">
        <v>136</v>
      </c>
    </row>
    <row r="27" spans="2:2">
      <c r="B27" s="1" t="s">
        <v>137</v>
      </c>
    </row>
    <row r="28" spans="2:2">
      <c r="B28" s="1" t="s">
        <v>138</v>
      </c>
    </row>
    <row r="29" spans="2:2">
      <c r="B29" s="1" t="s">
        <v>139</v>
      </c>
    </row>
    <row r="30" spans="2:2">
      <c r="B30" s="1" t="s">
        <v>140</v>
      </c>
    </row>
    <row r="31" spans="2:2">
      <c r="B31" s="1" t="s">
        <v>141</v>
      </c>
    </row>
    <row r="32" spans="2:2">
      <c r="B32" s="1" t="s">
        <v>142</v>
      </c>
    </row>
    <row r="33" spans="2:2">
      <c r="B33" s="1" t="s">
        <v>143</v>
      </c>
    </row>
    <row r="34" spans="2:2">
      <c r="B34" s="1" t="s">
        <v>144</v>
      </c>
    </row>
  </sheetData>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85C346-4F12-439C-8F3A-A892E9077508}">
  <sheetPr>
    <tabColor theme="0" tint="-0.249977111117893"/>
    <pageSetUpPr fitToPage="1"/>
  </sheetPr>
  <dimension ref="C1:V1329"/>
  <sheetViews>
    <sheetView showGridLines="0" showOutlineSymbols="0" topLeftCell="A1249" zoomScale="90" zoomScaleNormal="90" workbookViewId="0">
      <selection activeCell="I1231" sqref="I1231"/>
    </sheetView>
  </sheetViews>
  <sheetFormatPr defaultColWidth="8.77734375" defaultRowHeight="15.75" outlineLevelRow="1" outlineLevelCol="1"/>
  <cols>
    <col min="1" max="3" width="2.5546875" customWidth="1"/>
    <col min="4" max="4" width="4.77734375" style="46" customWidth="1"/>
    <col min="5" max="5" width="13.6640625" style="18" customWidth="1"/>
    <col min="6" max="6" width="13.6640625" style="46" customWidth="1"/>
    <col min="7" max="8" width="20.6640625" style="46" customWidth="1"/>
    <col min="9" max="9" width="13.6640625" style="46" customWidth="1"/>
    <col min="10" max="10" width="6.6640625" style="46" customWidth="1"/>
    <col min="11" max="12" width="13.6640625" style="46" customWidth="1"/>
    <col min="13" max="13" width="9.21875" style="46" customWidth="1"/>
    <col min="14" max="14" width="30.6640625" customWidth="1"/>
    <col min="15" max="17" width="2.5546875" customWidth="1"/>
    <col min="19" max="21" width="8.77734375" hidden="1" customWidth="1" outlineLevel="1"/>
    <col min="22" max="22" width="8.77734375" collapsed="1"/>
  </cols>
  <sheetData>
    <row r="1" spans="3:21" ht="18.75" customHeight="1">
      <c r="C1" s="3" t="s">
        <v>0</v>
      </c>
      <c r="D1" s="47"/>
      <c r="E1" s="41"/>
      <c r="F1" s="47"/>
      <c r="G1" s="47"/>
      <c r="H1" s="47"/>
      <c r="I1" s="47"/>
      <c r="J1" s="47"/>
      <c r="K1" s="47"/>
      <c r="L1" s="47"/>
      <c r="M1" s="47"/>
      <c r="N1" s="4"/>
      <c r="O1" s="5"/>
    </row>
    <row r="2" spans="3:21" ht="31.35" customHeight="1">
      <c r="C2" s="6"/>
      <c r="D2" s="53" t="s">
        <v>2</v>
      </c>
      <c r="E2" s="54"/>
      <c r="F2" s="128" t="s">
        <v>145</v>
      </c>
      <c r="G2" s="129"/>
      <c r="H2" s="129"/>
      <c r="I2" s="57" t="s">
        <v>3</v>
      </c>
      <c r="J2" s="130">
        <v>20000000</v>
      </c>
      <c r="K2" s="131"/>
      <c r="L2" s="74"/>
      <c r="M2" s="74"/>
      <c r="N2" s="75"/>
      <c r="O2" s="7"/>
    </row>
    <row r="3" spans="3:21" ht="31.35" customHeight="1">
      <c r="C3" s="6"/>
      <c r="D3" s="53" t="s">
        <v>5</v>
      </c>
      <c r="E3" s="55"/>
      <c r="F3" s="128" t="s">
        <v>146</v>
      </c>
      <c r="G3" s="129"/>
      <c r="H3" s="129"/>
      <c r="I3" s="57" t="s">
        <v>6</v>
      </c>
      <c r="J3" s="134" t="s">
        <v>123</v>
      </c>
      <c r="K3" s="135"/>
      <c r="L3" s="74"/>
      <c r="M3" s="74"/>
      <c r="N3" s="76"/>
      <c r="O3" s="7"/>
    </row>
    <row r="4" spans="3:21" ht="12.6" customHeight="1" thickBot="1">
      <c r="C4" s="56"/>
      <c r="D4" s="50"/>
      <c r="E4" s="43"/>
      <c r="F4" s="50"/>
      <c r="G4" s="50"/>
      <c r="H4" s="50"/>
      <c r="I4" s="50"/>
      <c r="J4" s="50"/>
      <c r="K4" s="50"/>
      <c r="L4" s="50"/>
      <c r="M4" s="50"/>
      <c r="N4" s="9"/>
      <c r="O4" s="10"/>
    </row>
    <row r="5" spans="3:21" ht="12.6" customHeight="1" thickBot="1">
      <c r="S5" s="64"/>
    </row>
    <row r="6" spans="3:21" ht="12.6" customHeight="1">
      <c r="C6" s="3"/>
      <c r="D6" s="47"/>
      <c r="E6" s="41"/>
      <c r="F6" s="47"/>
      <c r="G6" s="47"/>
      <c r="H6" s="47"/>
      <c r="I6" s="47"/>
      <c r="J6" s="47"/>
      <c r="K6" s="47"/>
      <c r="L6" s="47"/>
      <c r="M6" s="47"/>
      <c r="N6" s="4"/>
      <c r="O6" s="5"/>
    </row>
    <row r="7" spans="3:21" ht="32.25" thickBot="1">
      <c r="C7" s="6"/>
      <c r="D7" s="48" t="s">
        <v>11</v>
      </c>
      <c r="E7" s="11" t="s">
        <v>12</v>
      </c>
      <c r="F7" s="48" t="s">
        <v>13</v>
      </c>
      <c r="G7" s="48" t="s">
        <v>14</v>
      </c>
      <c r="H7" s="48" t="s">
        <v>15</v>
      </c>
      <c r="I7" s="60" t="s">
        <v>16</v>
      </c>
      <c r="J7" s="60" t="s">
        <v>17</v>
      </c>
      <c r="K7" s="60" t="s">
        <v>18</v>
      </c>
      <c r="L7" s="60" t="s">
        <v>19</v>
      </c>
      <c r="M7" s="60" t="s">
        <v>20</v>
      </c>
      <c r="N7" s="11" t="s">
        <v>21</v>
      </c>
      <c r="O7" s="66"/>
      <c r="S7" t="s">
        <v>23</v>
      </c>
      <c r="T7" t="s">
        <v>24</v>
      </c>
      <c r="U7" t="s">
        <v>25</v>
      </c>
    </row>
    <row r="8" spans="3:21">
      <c r="C8" s="14" t="s">
        <v>26</v>
      </c>
      <c r="D8" s="47"/>
      <c r="E8" s="41"/>
      <c r="F8" s="47"/>
      <c r="G8" s="47"/>
      <c r="H8" s="47"/>
      <c r="I8" s="61"/>
      <c r="J8" s="61"/>
      <c r="K8" s="61"/>
      <c r="L8" s="61"/>
      <c r="M8" s="61"/>
      <c r="N8" s="4"/>
      <c r="O8" s="7"/>
    </row>
    <row r="9" spans="3:21">
      <c r="C9" s="13" t="s">
        <v>37</v>
      </c>
      <c r="D9" s="49">
        <v>1</v>
      </c>
      <c r="E9" s="42" t="s">
        <v>147</v>
      </c>
      <c r="F9" s="63" t="s">
        <v>126</v>
      </c>
      <c r="G9" s="51" t="s">
        <v>148</v>
      </c>
      <c r="H9" s="51" t="s">
        <v>149</v>
      </c>
      <c r="I9" s="58">
        <v>1540000.0000000002</v>
      </c>
      <c r="J9" s="69">
        <v>0.1</v>
      </c>
      <c r="K9" s="58"/>
      <c r="L9" s="70">
        <f t="shared" ref="L9:L72" si="0">ROUND((I9-K9)/(1+J9),0)</f>
        <v>1400000</v>
      </c>
      <c r="M9" s="51" t="s">
        <v>150</v>
      </c>
      <c r="N9" s="51" t="s">
        <v>151</v>
      </c>
      <c r="O9" s="7"/>
      <c r="S9">
        <f t="shared" ref="S9:S72" si="1">IF(E9="",IF(OR(F9&lt;&gt;"",I9&lt;&gt;0)=TRUE,1,0),0)</f>
        <v>0</v>
      </c>
      <c r="T9">
        <f t="shared" ref="T9:T72" si="2">IF(F9="",IF(OR(E9&lt;&gt;"",I9&lt;&gt;0)=TRUE,1,0),0)</f>
        <v>0</v>
      </c>
      <c r="U9">
        <f t="shared" ref="U9:U72" si="3">IF(I9=0,IF(OR(E9&lt;&gt;"",F9&lt;&gt;"")=TRUE,1,0),0)</f>
        <v>0</v>
      </c>
    </row>
    <row r="10" spans="3:21">
      <c r="C10" s="13" t="s">
        <v>37</v>
      </c>
      <c r="D10" s="49">
        <f>D9+1</f>
        <v>2</v>
      </c>
      <c r="E10" s="42" t="s">
        <v>147</v>
      </c>
      <c r="F10" s="63" t="s">
        <v>126</v>
      </c>
      <c r="G10" s="51" t="s">
        <v>152</v>
      </c>
      <c r="H10" s="51" t="s">
        <v>153</v>
      </c>
      <c r="I10" s="58">
        <v>330000</v>
      </c>
      <c r="J10" s="69">
        <v>0.1</v>
      </c>
      <c r="K10" s="58"/>
      <c r="L10" s="70">
        <f t="shared" si="0"/>
        <v>300000</v>
      </c>
      <c r="M10" s="51" t="s">
        <v>150</v>
      </c>
      <c r="N10" s="51" t="s">
        <v>154</v>
      </c>
      <c r="O10" s="7"/>
      <c r="S10">
        <f t="shared" si="1"/>
        <v>0</v>
      </c>
      <c r="T10">
        <f t="shared" si="2"/>
        <v>0</v>
      </c>
      <c r="U10">
        <f t="shared" si="3"/>
        <v>0</v>
      </c>
    </row>
    <row r="11" spans="3:21">
      <c r="C11" s="13" t="s">
        <v>37</v>
      </c>
      <c r="D11" s="49">
        <f t="shared" ref="D11:D74" si="4">D10+1</f>
        <v>3</v>
      </c>
      <c r="E11" s="42" t="s">
        <v>147</v>
      </c>
      <c r="F11" s="63" t="s">
        <v>126</v>
      </c>
      <c r="G11" s="51" t="s">
        <v>155</v>
      </c>
      <c r="H11" s="51" t="s">
        <v>156</v>
      </c>
      <c r="I11" s="58">
        <v>220000.00000000003</v>
      </c>
      <c r="J11" s="69">
        <v>0.1</v>
      </c>
      <c r="K11" s="58"/>
      <c r="L11" s="70">
        <f t="shared" si="0"/>
        <v>200000</v>
      </c>
      <c r="M11" s="51" t="s">
        <v>150</v>
      </c>
      <c r="N11" s="51" t="s">
        <v>157</v>
      </c>
      <c r="O11" s="7"/>
      <c r="S11">
        <f t="shared" si="1"/>
        <v>0</v>
      </c>
      <c r="T11">
        <f t="shared" si="2"/>
        <v>0</v>
      </c>
      <c r="U11">
        <f t="shared" si="3"/>
        <v>0</v>
      </c>
    </row>
    <row r="12" spans="3:21">
      <c r="C12" s="13" t="s">
        <v>37</v>
      </c>
      <c r="D12" s="49">
        <f t="shared" si="4"/>
        <v>4</v>
      </c>
      <c r="E12" s="42" t="s">
        <v>147</v>
      </c>
      <c r="F12" s="63" t="s">
        <v>126</v>
      </c>
      <c r="G12" s="51" t="s">
        <v>158</v>
      </c>
      <c r="H12" s="51" t="s">
        <v>159</v>
      </c>
      <c r="I12" s="58">
        <v>1100000</v>
      </c>
      <c r="J12" s="69">
        <v>0.1</v>
      </c>
      <c r="K12" s="58"/>
      <c r="L12" s="70">
        <f t="shared" si="0"/>
        <v>1000000</v>
      </c>
      <c r="M12" s="51" t="s">
        <v>150</v>
      </c>
      <c r="N12" s="51" t="s">
        <v>160</v>
      </c>
      <c r="O12" s="7"/>
      <c r="S12">
        <f t="shared" si="1"/>
        <v>0</v>
      </c>
      <c r="T12">
        <f t="shared" si="2"/>
        <v>0</v>
      </c>
      <c r="U12">
        <f t="shared" si="3"/>
        <v>0</v>
      </c>
    </row>
    <row r="13" spans="3:21">
      <c r="C13" s="13" t="s">
        <v>37</v>
      </c>
      <c r="D13" s="49">
        <f t="shared" si="4"/>
        <v>5</v>
      </c>
      <c r="E13" s="42" t="s">
        <v>147</v>
      </c>
      <c r="F13" s="63" t="s">
        <v>126</v>
      </c>
      <c r="G13" s="51" t="s">
        <v>161</v>
      </c>
      <c r="H13" s="51" t="s">
        <v>162</v>
      </c>
      <c r="I13" s="58">
        <v>1100000</v>
      </c>
      <c r="J13" s="69">
        <v>0.1</v>
      </c>
      <c r="K13" s="58"/>
      <c r="L13" s="70">
        <f t="shared" si="0"/>
        <v>1000000</v>
      </c>
      <c r="M13" s="51" t="s">
        <v>150</v>
      </c>
      <c r="N13" s="51" t="s">
        <v>163</v>
      </c>
      <c r="O13" s="7"/>
      <c r="S13">
        <f t="shared" si="1"/>
        <v>0</v>
      </c>
      <c r="T13">
        <f t="shared" si="2"/>
        <v>0</v>
      </c>
      <c r="U13">
        <f t="shared" si="3"/>
        <v>0</v>
      </c>
    </row>
    <row r="14" spans="3:21">
      <c r="C14" s="13" t="s">
        <v>37</v>
      </c>
      <c r="D14" s="49">
        <f t="shared" si="4"/>
        <v>6</v>
      </c>
      <c r="E14" s="42" t="s">
        <v>147</v>
      </c>
      <c r="F14" s="63" t="s">
        <v>126</v>
      </c>
      <c r="G14" s="51" t="s">
        <v>164</v>
      </c>
      <c r="H14" s="51" t="s">
        <v>165</v>
      </c>
      <c r="I14" s="58">
        <v>220000.00000000003</v>
      </c>
      <c r="J14" s="69">
        <v>0.1</v>
      </c>
      <c r="K14" s="58"/>
      <c r="L14" s="70">
        <f t="shared" si="0"/>
        <v>200000</v>
      </c>
      <c r="M14" s="51" t="s">
        <v>166</v>
      </c>
      <c r="N14" s="51" t="s">
        <v>167</v>
      </c>
      <c r="O14" s="7"/>
      <c r="S14">
        <f t="shared" si="1"/>
        <v>0</v>
      </c>
      <c r="T14">
        <f t="shared" si="2"/>
        <v>0</v>
      </c>
      <c r="U14">
        <f t="shared" si="3"/>
        <v>0</v>
      </c>
    </row>
    <row r="15" spans="3:21">
      <c r="C15" s="13" t="s">
        <v>37</v>
      </c>
      <c r="D15" s="49">
        <f t="shared" si="4"/>
        <v>7</v>
      </c>
      <c r="E15" s="42" t="s">
        <v>147</v>
      </c>
      <c r="F15" s="63" t="s">
        <v>126</v>
      </c>
      <c r="G15" s="51" t="s">
        <v>168</v>
      </c>
      <c r="H15" s="51" t="s">
        <v>169</v>
      </c>
      <c r="I15" s="58">
        <v>110000</v>
      </c>
      <c r="J15" s="69">
        <v>0.1</v>
      </c>
      <c r="K15" s="58"/>
      <c r="L15" s="70">
        <f t="shared" si="0"/>
        <v>100000</v>
      </c>
      <c r="M15" s="51" t="s">
        <v>170</v>
      </c>
      <c r="N15" s="51" t="s">
        <v>171</v>
      </c>
      <c r="O15" s="7"/>
      <c r="S15">
        <f t="shared" si="1"/>
        <v>0</v>
      </c>
      <c r="T15">
        <f t="shared" si="2"/>
        <v>0</v>
      </c>
      <c r="U15">
        <f t="shared" si="3"/>
        <v>0</v>
      </c>
    </row>
    <row r="16" spans="3:21">
      <c r="C16" s="13" t="s">
        <v>37</v>
      </c>
      <c r="D16" s="49">
        <f t="shared" si="4"/>
        <v>8</v>
      </c>
      <c r="E16" s="42" t="s">
        <v>147</v>
      </c>
      <c r="F16" s="63" t="s">
        <v>122</v>
      </c>
      <c r="G16" s="51" t="s">
        <v>172</v>
      </c>
      <c r="H16" s="51" t="s">
        <v>173</v>
      </c>
      <c r="I16" s="58">
        <v>1980000.0000000002</v>
      </c>
      <c r="J16" s="69">
        <v>0.1</v>
      </c>
      <c r="K16" s="58"/>
      <c r="L16" s="70">
        <f t="shared" si="0"/>
        <v>1800000</v>
      </c>
      <c r="M16" s="51" t="s">
        <v>150</v>
      </c>
      <c r="N16" s="51" t="s">
        <v>174</v>
      </c>
      <c r="O16" s="7"/>
      <c r="S16">
        <f t="shared" si="1"/>
        <v>0</v>
      </c>
      <c r="T16">
        <f t="shared" si="2"/>
        <v>0</v>
      </c>
      <c r="U16">
        <f t="shared" si="3"/>
        <v>0</v>
      </c>
    </row>
    <row r="17" spans="3:21">
      <c r="C17" s="13" t="s">
        <v>37</v>
      </c>
      <c r="D17" s="49">
        <f t="shared" si="4"/>
        <v>9</v>
      </c>
      <c r="E17" s="42" t="s">
        <v>147</v>
      </c>
      <c r="F17" s="63" t="s">
        <v>126</v>
      </c>
      <c r="G17" s="51" t="s">
        <v>175</v>
      </c>
      <c r="H17" s="51" t="s">
        <v>176</v>
      </c>
      <c r="I17" s="58">
        <v>77000</v>
      </c>
      <c r="J17" s="69">
        <v>0.1</v>
      </c>
      <c r="K17" s="58"/>
      <c r="L17" s="70">
        <f t="shared" si="0"/>
        <v>70000</v>
      </c>
      <c r="M17" s="51" t="s">
        <v>128</v>
      </c>
      <c r="N17" s="51" t="s">
        <v>177</v>
      </c>
      <c r="O17" s="7"/>
      <c r="S17">
        <f t="shared" si="1"/>
        <v>0</v>
      </c>
      <c r="T17">
        <f t="shared" si="2"/>
        <v>0</v>
      </c>
      <c r="U17">
        <f t="shared" si="3"/>
        <v>0</v>
      </c>
    </row>
    <row r="18" spans="3:21">
      <c r="C18" s="13" t="s">
        <v>37</v>
      </c>
      <c r="D18" s="49">
        <f t="shared" si="4"/>
        <v>10</v>
      </c>
      <c r="E18" s="42" t="s">
        <v>147</v>
      </c>
      <c r="F18" s="63" t="s">
        <v>126</v>
      </c>
      <c r="G18" s="51" t="s">
        <v>178</v>
      </c>
      <c r="H18" s="51" t="s">
        <v>179</v>
      </c>
      <c r="I18" s="58">
        <v>495000.00000000006</v>
      </c>
      <c r="J18" s="69">
        <v>0.1</v>
      </c>
      <c r="K18" s="58"/>
      <c r="L18" s="70">
        <f t="shared" si="0"/>
        <v>450000</v>
      </c>
      <c r="M18" s="51" t="s">
        <v>128</v>
      </c>
      <c r="N18" s="51" t="s">
        <v>180</v>
      </c>
      <c r="O18" s="7"/>
      <c r="S18">
        <f t="shared" si="1"/>
        <v>0</v>
      </c>
      <c r="T18">
        <f t="shared" si="2"/>
        <v>0</v>
      </c>
      <c r="U18">
        <f t="shared" si="3"/>
        <v>0</v>
      </c>
    </row>
    <row r="19" spans="3:21">
      <c r="C19" s="13" t="s">
        <v>37</v>
      </c>
      <c r="D19" s="49">
        <f t="shared" si="4"/>
        <v>11</v>
      </c>
      <c r="E19" s="42" t="s">
        <v>147</v>
      </c>
      <c r="F19" s="63" t="s">
        <v>126</v>
      </c>
      <c r="G19" s="51" t="s">
        <v>181</v>
      </c>
      <c r="H19" s="51" t="s">
        <v>182</v>
      </c>
      <c r="I19" s="58">
        <v>396000.00000000006</v>
      </c>
      <c r="J19" s="69">
        <v>0.1</v>
      </c>
      <c r="K19" s="58"/>
      <c r="L19" s="70">
        <f t="shared" si="0"/>
        <v>360000</v>
      </c>
      <c r="M19" s="51" t="s">
        <v>128</v>
      </c>
      <c r="N19" s="51" t="s">
        <v>183</v>
      </c>
      <c r="O19" s="7"/>
      <c r="S19">
        <f t="shared" si="1"/>
        <v>0</v>
      </c>
      <c r="T19">
        <f t="shared" si="2"/>
        <v>0</v>
      </c>
      <c r="U19">
        <f t="shared" si="3"/>
        <v>0</v>
      </c>
    </row>
    <row r="20" spans="3:21">
      <c r="C20" s="13" t="s">
        <v>37</v>
      </c>
      <c r="D20" s="49">
        <f t="shared" si="4"/>
        <v>12</v>
      </c>
      <c r="E20" s="42" t="s">
        <v>147</v>
      </c>
      <c r="F20" s="63" t="s">
        <v>126</v>
      </c>
      <c r="G20" s="51" t="s">
        <v>184</v>
      </c>
      <c r="H20" s="51" t="s">
        <v>185</v>
      </c>
      <c r="I20" s="58">
        <v>825000.00000000012</v>
      </c>
      <c r="J20" s="69">
        <v>0.1</v>
      </c>
      <c r="K20" s="58"/>
      <c r="L20" s="70">
        <f t="shared" si="0"/>
        <v>750000</v>
      </c>
      <c r="M20" s="51" t="s">
        <v>170</v>
      </c>
      <c r="N20" s="51" t="s">
        <v>186</v>
      </c>
      <c r="O20" s="7"/>
      <c r="S20">
        <f t="shared" si="1"/>
        <v>0</v>
      </c>
      <c r="T20">
        <f t="shared" si="2"/>
        <v>0</v>
      </c>
      <c r="U20">
        <f t="shared" si="3"/>
        <v>0</v>
      </c>
    </row>
    <row r="21" spans="3:21">
      <c r="C21" s="13" t="s">
        <v>37</v>
      </c>
      <c r="D21" s="49">
        <f t="shared" si="4"/>
        <v>13</v>
      </c>
      <c r="E21" s="42" t="s">
        <v>187</v>
      </c>
      <c r="F21" s="63" t="s">
        <v>126</v>
      </c>
      <c r="G21" s="51" t="s">
        <v>148</v>
      </c>
      <c r="H21" s="51" t="s">
        <v>188</v>
      </c>
      <c r="I21" s="58">
        <v>1100000</v>
      </c>
      <c r="J21" s="69">
        <v>0.1</v>
      </c>
      <c r="K21" s="58"/>
      <c r="L21" s="70">
        <f t="shared" si="0"/>
        <v>1000000</v>
      </c>
      <c r="M21" s="51" t="s">
        <v>150</v>
      </c>
      <c r="N21" s="51" t="s">
        <v>189</v>
      </c>
      <c r="O21" s="7"/>
      <c r="S21">
        <f t="shared" si="1"/>
        <v>0</v>
      </c>
      <c r="T21">
        <f t="shared" si="2"/>
        <v>0</v>
      </c>
      <c r="U21">
        <f t="shared" si="3"/>
        <v>0</v>
      </c>
    </row>
    <row r="22" spans="3:21">
      <c r="C22" s="13" t="s">
        <v>37</v>
      </c>
      <c r="D22" s="49">
        <f t="shared" si="4"/>
        <v>14</v>
      </c>
      <c r="E22" s="42" t="s">
        <v>187</v>
      </c>
      <c r="F22" s="63" t="s">
        <v>126</v>
      </c>
      <c r="G22" s="51" t="s">
        <v>148</v>
      </c>
      <c r="H22" s="51" t="s">
        <v>190</v>
      </c>
      <c r="I22" s="58">
        <v>3300000.0000000005</v>
      </c>
      <c r="J22" s="69">
        <v>0.1</v>
      </c>
      <c r="K22" s="58"/>
      <c r="L22" s="70">
        <f t="shared" si="0"/>
        <v>3000000</v>
      </c>
      <c r="M22" s="51" t="s">
        <v>150</v>
      </c>
      <c r="N22" s="51" t="s">
        <v>191</v>
      </c>
      <c r="O22" s="7"/>
      <c r="S22">
        <f t="shared" si="1"/>
        <v>0</v>
      </c>
      <c r="T22">
        <f t="shared" si="2"/>
        <v>0</v>
      </c>
      <c r="U22">
        <f t="shared" si="3"/>
        <v>0</v>
      </c>
    </row>
    <row r="23" spans="3:21">
      <c r="C23" s="13" t="s">
        <v>37</v>
      </c>
      <c r="D23" s="49">
        <f t="shared" si="4"/>
        <v>15</v>
      </c>
      <c r="E23" s="42" t="s">
        <v>187</v>
      </c>
      <c r="F23" s="63" t="s">
        <v>126</v>
      </c>
      <c r="G23" s="51" t="s">
        <v>152</v>
      </c>
      <c r="H23" s="51" t="s">
        <v>192</v>
      </c>
      <c r="I23" s="58">
        <v>1320000</v>
      </c>
      <c r="J23" s="69">
        <v>0.1</v>
      </c>
      <c r="K23" s="58"/>
      <c r="L23" s="70">
        <f t="shared" si="0"/>
        <v>1200000</v>
      </c>
      <c r="M23" s="51" t="s">
        <v>150</v>
      </c>
      <c r="N23" s="51" t="s">
        <v>193</v>
      </c>
      <c r="O23" s="7"/>
      <c r="S23">
        <f t="shared" si="1"/>
        <v>0</v>
      </c>
      <c r="T23">
        <f t="shared" si="2"/>
        <v>0</v>
      </c>
      <c r="U23">
        <f t="shared" si="3"/>
        <v>0</v>
      </c>
    </row>
    <row r="24" spans="3:21">
      <c r="C24" s="13" t="s">
        <v>37</v>
      </c>
      <c r="D24" s="49">
        <f t="shared" si="4"/>
        <v>16</v>
      </c>
      <c r="E24" s="42" t="s">
        <v>187</v>
      </c>
      <c r="F24" s="63" t="s">
        <v>126</v>
      </c>
      <c r="G24" s="51" t="s">
        <v>155</v>
      </c>
      <c r="H24" s="51" t="s">
        <v>194</v>
      </c>
      <c r="I24" s="58">
        <v>660000</v>
      </c>
      <c r="J24" s="69">
        <v>0.1</v>
      </c>
      <c r="K24" s="58"/>
      <c r="L24" s="70">
        <f t="shared" si="0"/>
        <v>600000</v>
      </c>
      <c r="M24" s="51" t="s">
        <v>150</v>
      </c>
      <c r="N24" s="51" t="s">
        <v>195</v>
      </c>
      <c r="O24" s="7"/>
      <c r="S24">
        <f t="shared" si="1"/>
        <v>0</v>
      </c>
      <c r="T24">
        <f t="shared" si="2"/>
        <v>0</v>
      </c>
      <c r="U24">
        <f t="shared" si="3"/>
        <v>0</v>
      </c>
    </row>
    <row r="25" spans="3:21">
      <c r="C25" s="13" t="s">
        <v>37</v>
      </c>
      <c r="D25" s="49">
        <f t="shared" si="4"/>
        <v>17</v>
      </c>
      <c r="E25" s="42" t="s">
        <v>187</v>
      </c>
      <c r="F25" s="63" t="s">
        <v>126</v>
      </c>
      <c r="G25" s="51" t="s">
        <v>196</v>
      </c>
      <c r="H25" s="51" t="s">
        <v>197</v>
      </c>
      <c r="I25" s="58">
        <v>880000.00000000012</v>
      </c>
      <c r="J25" s="69">
        <v>0.1</v>
      </c>
      <c r="K25" s="58"/>
      <c r="L25" s="70">
        <f t="shared" si="0"/>
        <v>800000</v>
      </c>
      <c r="M25" s="51" t="s">
        <v>150</v>
      </c>
      <c r="N25" s="51" t="s">
        <v>198</v>
      </c>
      <c r="O25" s="7"/>
      <c r="S25">
        <f t="shared" si="1"/>
        <v>0</v>
      </c>
      <c r="T25">
        <f t="shared" si="2"/>
        <v>0</v>
      </c>
      <c r="U25">
        <f t="shared" si="3"/>
        <v>0</v>
      </c>
    </row>
    <row r="26" spans="3:21">
      <c r="C26" s="13" t="s">
        <v>37</v>
      </c>
      <c r="D26" s="49">
        <f t="shared" si="4"/>
        <v>18</v>
      </c>
      <c r="E26" s="42" t="s">
        <v>187</v>
      </c>
      <c r="F26" s="63" t="s">
        <v>126</v>
      </c>
      <c r="G26" s="51" t="s">
        <v>158</v>
      </c>
      <c r="H26" s="51" t="s">
        <v>159</v>
      </c>
      <c r="I26" s="58">
        <v>1650000.0000000002</v>
      </c>
      <c r="J26" s="69">
        <v>0.1</v>
      </c>
      <c r="K26" s="58"/>
      <c r="L26" s="70">
        <f t="shared" si="0"/>
        <v>1500000</v>
      </c>
      <c r="M26" s="51" t="s">
        <v>150</v>
      </c>
      <c r="N26" s="51" t="s">
        <v>199</v>
      </c>
      <c r="O26" s="7"/>
      <c r="S26">
        <f t="shared" si="1"/>
        <v>0</v>
      </c>
      <c r="T26">
        <f t="shared" si="2"/>
        <v>0</v>
      </c>
      <c r="U26">
        <f t="shared" si="3"/>
        <v>0</v>
      </c>
    </row>
    <row r="27" spans="3:21">
      <c r="C27" s="13" t="s">
        <v>37</v>
      </c>
      <c r="D27" s="49">
        <f t="shared" si="4"/>
        <v>19</v>
      </c>
      <c r="E27" s="42" t="s">
        <v>187</v>
      </c>
      <c r="F27" s="63" t="s">
        <v>126</v>
      </c>
      <c r="G27" s="51" t="s">
        <v>200</v>
      </c>
      <c r="H27" s="51" t="s">
        <v>201</v>
      </c>
      <c r="I27" s="58">
        <v>330000</v>
      </c>
      <c r="J27" s="69">
        <v>0.1</v>
      </c>
      <c r="K27" s="58"/>
      <c r="L27" s="70">
        <f t="shared" si="0"/>
        <v>300000</v>
      </c>
      <c r="M27" s="51" t="s">
        <v>170</v>
      </c>
      <c r="N27" s="51" t="s">
        <v>202</v>
      </c>
      <c r="O27" s="7"/>
      <c r="S27">
        <f t="shared" si="1"/>
        <v>0</v>
      </c>
      <c r="T27">
        <f t="shared" si="2"/>
        <v>0</v>
      </c>
      <c r="U27">
        <f t="shared" si="3"/>
        <v>0</v>
      </c>
    </row>
    <row r="28" spans="3:21">
      <c r="C28" s="13" t="s">
        <v>37</v>
      </c>
      <c r="D28" s="49">
        <f t="shared" si="4"/>
        <v>20</v>
      </c>
      <c r="E28" s="42" t="s">
        <v>187</v>
      </c>
      <c r="F28" s="63" t="s">
        <v>126</v>
      </c>
      <c r="G28" s="51" t="s">
        <v>203</v>
      </c>
      <c r="H28" s="51" t="s">
        <v>204</v>
      </c>
      <c r="I28" s="58">
        <v>660000</v>
      </c>
      <c r="J28" s="69">
        <v>0.1</v>
      </c>
      <c r="K28" s="58"/>
      <c r="L28" s="70">
        <f t="shared" si="0"/>
        <v>600000</v>
      </c>
      <c r="M28" s="51" t="s">
        <v>150</v>
      </c>
      <c r="N28" s="51" t="s">
        <v>205</v>
      </c>
      <c r="O28" s="7"/>
      <c r="S28">
        <f t="shared" si="1"/>
        <v>0</v>
      </c>
      <c r="T28">
        <f t="shared" si="2"/>
        <v>0</v>
      </c>
      <c r="U28">
        <f t="shared" si="3"/>
        <v>0</v>
      </c>
    </row>
    <row r="29" spans="3:21">
      <c r="C29" s="13" t="s">
        <v>37</v>
      </c>
      <c r="D29" s="49">
        <f t="shared" si="4"/>
        <v>21</v>
      </c>
      <c r="E29" s="42" t="s">
        <v>187</v>
      </c>
      <c r="F29" s="63" t="s">
        <v>122</v>
      </c>
      <c r="G29" s="51" t="s">
        <v>206</v>
      </c>
      <c r="H29" s="51" t="s">
        <v>207</v>
      </c>
      <c r="I29" s="58">
        <v>330000</v>
      </c>
      <c r="J29" s="69">
        <v>0.1</v>
      </c>
      <c r="K29" s="58"/>
      <c r="L29" s="70">
        <f t="shared" si="0"/>
        <v>300000</v>
      </c>
      <c r="M29" s="51" t="s">
        <v>170</v>
      </c>
      <c r="N29" s="51" t="s">
        <v>208</v>
      </c>
      <c r="O29" s="7"/>
      <c r="S29">
        <f t="shared" si="1"/>
        <v>0</v>
      </c>
      <c r="T29">
        <f t="shared" si="2"/>
        <v>0</v>
      </c>
      <c r="U29">
        <f t="shared" si="3"/>
        <v>0</v>
      </c>
    </row>
    <row r="30" spans="3:21">
      <c r="C30" s="13" t="s">
        <v>37</v>
      </c>
      <c r="D30" s="49">
        <f t="shared" si="4"/>
        <v>22</v>
      </c>
      <c r="E30" s="42" t="s">
        <v>187</v>
      </c>
      <c r="F30" s="63" t="s">
        <v>122</v>
      </c>
      <c r="G30" s="51" t="s">
        <v>209</v>
      </c>
      <c r="H30" s="51" t="s">
        <v>210</v>
      </c>
      <c r="I30" s="58">
        <v>1100000</v>
      </c>
      <c r="J30" s="69">
        <v>0.1</v>
      </c>
      <c r="K30" s="58"/>
      <c r="L30" s="70">
        <f t="shared" si="0"/>
        <v>1000000</v>
      </c>
      <c r="M30" s="51" t="s">
        <v>150</v>
      </c>
      <c r="N30" s="51" t="s">
        <v>211</v>
      </c>
      <c r="O30" s="7"/>
      <c r="S30">
        <f t="shared" si="1"/>
        <v>0</v>
      </c>
      <c r="T30">
        <f t="shared" si="2"/>
        <v>0</v>
      </c>
      <c r="U30">
        <f t="shared" si="3"/>
        <v>0</v>
      </c>
    </row>
    <row r="31" spans="3:21">
      <c r="C31" s="13" t="s">
        <v>37</v>
      </c>
      <c r="D31" s="49">
        <f t="shared" si="4"/>
        <v>23</v>
      </c>
      <c r="E31" s="42" t="s">
        <v>187</v>
      </c>
      <c r="F31" s="63" t="s">
        <v>126</v>
      </c>
      <c r="G31" s="51" t="s">
        <v>212</v>
      </c>
      <c r="H31" s="51" t="s">
        <v>213</v>
      </c>
      <c r="I31" s="58">
        <v>1100000</v>
      </c>
      <c r="J31" s="69">
        <v>0.1</v>
      </c>
      <c r="K31" s="58"/>
      <c r="L31" s="70">
        <f t="shared" si="0"/>
        <v>1000000</v>
      </c>
      <c r="M31" s="51" t="s">
        <v>150</v>
      </c>
      <c r="N31" s="51" t="s">
        <v>214</v>
      </c>
      <c r="O31" s="7"/>
      <c r="S31">
        <f t="shared" si="1"/>
        <v>0</v>
      </c>
      <c r="T31">
        <f t="shared" si="2"/>
        <v>0</v>
      </c>
      <c r="U31">
        <f t="shared" si="3"/>
        <v>0</v>
      </c>
    </row>
    <row r="32" spans="3:21">
      <c r="C32" s="13" t="s">
        <v>37</v>
      </c>
      <c r="D32" s="49">
        <f t="shared" si="4"/>
        <v>24</v>
      </c>
      <c r="E32" s="42" t="s">
        <v>187</v>
      </c>
      <c r="F32" s="63" t="s">
        <v>122</v>
      </c>
      <c r="G32" s="51" t="s">
        <v>215</v>
      </c>
      <c r="H32" s="51" t="s">
        <v>216</v>
      </c>
      <c r="I32" s="58">
        <v>660000</v>
      </c>
      <c r="J32" s="69">
        <v>0.1</v>
      </c>
      <c r="K32" s="58"/>
      <c r="L32" s="70">
        <f t="shared" si="0"/>
        <v>600000</v>
      </c>
      <c r="M32" s="51" t="s">
        <v>150</v>
      </c>
      <c r="N32" s="51" t="s">
        <v>217</v>
      </c>
      <c r="O32" s="7"/>
      <c r="S32">
        <f t="shared" si="1"/>
        <v>0</v>
      </c>
      <c r="T32">
        <f t="shared" si="2"/>
        <v>0</v>
      </c>
      <c r="U32">
        <f t="shared" si="3"/>
        <v>0</v>
      </c>
    </row>
    <row r="33" spans="3:21">
      <c r="C33" s="13" t="s">
        <v>37</v>
      </c>
      <c r="D33" s="49">
        <f t="shared" si="4"/>
        <v>25</v>
      </c>
      <c r="E33" s="42" t="s">
        <v>187</v>
      </c>
      <c r="F33" s="63" t="s">
        <v>122</v>
      </c>
      <c r="G33" s="51" t="s">
        <v>172</v>
      </c>
      <c r="H33" s="51" t="s">
        <v>218</v>
      </c>
      <c r="I33" s="58">
        <v>1320000</v>
      </c>
      <c r="J33" s="69">
        <v>0.1</v>
      </c>
      <c r="K33" s="58"/>
      <c r="L33" s="70">
        <f t="shared" si="0"/>
        <v>1200000</v>
      </c>
      <c r="M33" s="51" t="s">
        <v>150</v>
      </c>
      <c r="N33" s="51" t="s">
        <v>219</v>
      </c>
      <c r="O33" s="7"/>
      <c r="S33">
        <f t="shared" si="1"/>
        <v>0</v>
      </c>
      <c r="T33">
        <f t="shared" si="2"/>
        <v>0</v>
      </c>
      <c r="U33">
        <f t="shared" si="3"/>
        <v>0</v>
      </c>
    </row>
    <row r="34" spans="3:21">
      <c r="C34" s="13" t="s">
        <v>37</v>
      </c>
      <c r="D34" s="49">
        <f t="shared" si="4"/>
        <v>26</v>
      </c>
      <c r="E34" s="42" t="s">
        <v>187</v>
      </c>
      <c r="F34" s="63" t="s">
        <v>122</v>
      </c>
      <c r="G34" s="51" t="s">
        <v>172</v>
      </c>
      <c r="H34" s="51" t="s">
        <v>220</v>
      </c>
      <c r="I34" s="58">
        <v>660000</v>
      </c>
      <c r="J34" s="69">
        <v>0.1</v>
      </c>
      <c r="K34" s="58"/>
      <c r="L34" s="70">
        <f t="shared" si="0"/>
        <v>600000</v>
      </c>
      <c r="M34" s="51" t="s">
        <v>150</v>
      </c>
      <c r="N34" s="51" t="s">
        <v>220</v>
      </c>
      <c r="O34" s="7"/>
      <c r="S34">
        <f t="shared" si="1"/>
        <v>0</v>
      </c>
      <c r="T34">
        <f t="shared" si="2"/>
        <v>0</v>
      </c>
      <c r="U34">
        <f t="shared" si="3"/>
        <v>0</v>
      </c>
    </row>
    <row r="35" spans="3:21">
      <c r="C35" s="13" t="s">
        <v>37</v>
      </c>
      <c r="D35" s="49">
        <f t="shared" si="4"/>
        <v>27</v>
      </c>
      <c r="E35" s="42" t="s">
        <v>187</v>
      </c>
      <c r="F35" s="63" t="s">
        <v>122</v>
      </c>
      <c r="G35" s="51" t="s">
        <v>172</v>
      </c>
      <c r="H35" s="51" t="s">
        <v>221</v>
      </c>
      <c r="I35" s="58">
        <v>880000.00000000012</v>
      </c>
      <c r="J35" s="69">
        <v>0.1</v>
      </c>
      <c r="K35" s="58"/>
      <c r="L35" s="70">
        <f t="shared" si="0"/>
        <v>800000</v>
      </c>
      <c r="M35" s="51" t="s">
        <v>150</v>
      </c>
      <c r="N35" s="51" t="s">
        <v>222</v>
      </c>
      <c r="O35" s="7"/>
      <c r="S35">
        <f t="shared" si="1"/>
        <v>0</v>
      </c>
      <c r="T35">
        <f t="shared" si="2"/>
        <v>0</v>
      </c>
      <c r="U35">
        <f t="shared" si="3"/>
        <v>0</v>
      </c>
    </row>
    <row r="36" spans="3:21">
      <c r="C36" s="13" t="s">
        <v>37</v>
      </c>
      <c r="D36" s="49">
        <f t="shared" si="4"/>
        <v>28</v>
      </c>
      <c r="E36" s="42" t="s">
        <v>187</v>
      </c>
      <c r="F36" s="63" t="s">
        <v>122</v>
      </c>
      <c r="G36" s="51" t="s">
        <v>223</v>
      </c>
      <c r="H36" s="51" t="s">
        <v>224</v>
      </c>
      <c r="I36" s="58">
        <v>1320000</v>
      </c>
      <c r="J36" s="69">
        <v>0.1</v>
      </c>
      <c r="K36" s="58"/>
      <c r="L36" s="70">
        <f t="shared" si="0"/>
        <v>1200000</v>
      </c>
      <c r="M36" s="51" t="s">
        <v>150</v>
      </c>
      <c r="N36" s="51" t="s">
        <v>225</v>
      </c>
      <c r="O36" s="7"/>
      <c r="S36">
        <f t="shared" si="1"/>
        <v>0</v>
      </c>
      <c r="T36">
        <f t="shared" si="2"/>
        <v>0</v>
      </c>
      <c r="U36">
        <f t="shared" si="3"/>
        <v>0</v>
      </c>
    </row>
    <row r="37" spans="3:21">
      <c r="C37" s="13" t="s">
        <v>37</v>
      </c>
      <c r="D37" s="49">
        <f t="shared" si="4"/>
        <v>29</v>
      </c>
      <c r="E37" s="42" t="s">
        <v>187</v>
      </c>
      <c r="F37" s="63" t="s">
        <v>126</v>
      </c>
      <c r="G37" s="51" t="s">
        <v>184</v>
      </c>
      <c r="H37" s="51" t="s">
        <v>226</v>
      </c>
      <c r="I37" s="58">
        <v>165000</v>
      </c>
      <c r="J37" s="69">
        <v>0.1</v>
      </c>
      <c r="K37" s="58"/>
      <c r="L37" s="70">
        <f t="shared" si="0"/>
        <v>150000</v>
      </c>
      <c r="M37" s="51" t="s">
        <v>170</v>
      </c>
      <c r="N37" s="51" t="s">
        <v>227</v>
      </c>
      <c r="O37" s="7"/>
      <c r="S37">
        <f t="shared" si="1"/>
        <v>0</v>
      </c>
      <c r="T37">
        <f t="shared" si="2"/>
        <v>0</v>
      </c>
      <c r="U37">
        <f t="shared" si="3"/>
        <v>0</v>
      </c>
    </row>
    <row r="38" spans="3:21">
      <c r="C38" s="13" t="s">
        <v>37</v>
      </c>
      <c r="D38" s="49">
        <f t="shared" si="4"/>
        <v>30</v>
      </c>
      <c r="E38" s="42" t="s">
        <v>86</v>
      </c>
      <c r="F38" s="63" t="s">
        <v>126</v>
      </c>
      <c r="G38" s="51" t="s">
        <v>148</v>
      </c>
      <c r="H38" s="51" t="s">
        <v>228</v>
      </c>
      <c r="I38" s="58">
        <v>880000.00000000012</v>
      </c>
      <c r="J38" s="69">
        <v>0.1</v>
      </c>
      <c r="K38" s="58"/>
      <c r="L38" s="70">
        <f t="shared" si="0"/>
        <v>800000</v>
      </c>
      <c r="M38" s="51" t="s">
        <v>150</v>
      </c>
      <c r="N38" s="51" t="s">
        <v>229</v>
      </c>
      <c r="O38" s="7"/>
      <c r="S38">
        <f t="shared" si="1"/>
        <v>0</v>
      </c>
      <c r="T38">
        <f t="shared" si="2"/>
        <v>0</v>
      </c>
      <c r="U38">
        <f t="shared" si="3"/>
        <v>0</v>
      </c>
    </row>
    <row r="39" spans="3:21">
      <c r="C39" s="13" t="s">
        <v>37</v>
      </c>
      <c r="D39" s="49">
        <f t="shared" si="4"/>
        <v>31</v>
      </c>
      <c r="E39" s="42" t="s">
        <v>86</v>
      </c>
      <c r="F39" s="63" t="s">
        <v>126</v>
      </c>
      <c r="G39" s="51" t="s">
        <v>230</v>
      </c>
      <c r="H39" s="51" t="s">
        <v>231</v>
      </c>
      <c r="I39" s="58">
        <v>330000</v>
      </c>
      <c r="J39" s="69">
        <v>0.1</v>
      </c>
      <c r="K39" s="58"/>
      <c r="L39" s="70">
        <f t="shared" si="0"/>
        <v>300000</v>
      </c>
      <c r="M39" s="51" t="s">
        <v>150</v>
      </c>
      <c r="N39" s="51" t="s">
        <v>232</v>
      </c>
      <c r="O39" s="7"/>
      <c r="S39">
        <f t="shared" si="1"/>
        <v>0</v>
      </c>
      <c r="T39">
        <f t="shared" si="2"/>
        <v>0</v>
      </c>
      <c r="U39">
        <f t="shared" si="3"/>
        <v>0</v>
      </c>
    </row>
    <row r="40" spans="3:21">
      <c r="C40" s="13" t="s">
        <v>37</v>
      </c>
      <c r="D40" s="49">
        <f t="shared" si="4"/>
        <v>32</v>
      </c>
      <c r="E40" s="42" t="s">
        <v>86</v>
      </c>
      <c r="F40" s="63" t="s">
        <v>126</v>
      </c>
      <c r="G40" s="51" t="s">
        <v>158</v>
      </c>
      <c r="H40" s="51" t="s">
        <v>159</v>
      </c>
      <c r="I40" s="58">
        <v>770000.00000000012</v>
      </c>
      <c r="J40" s="69">
        <v>0.1</v>
      </c>
      <c r="K40" s="58"/>
      <c r="L40" s="70">
        <f t="shared" si="0"/>
        <v>700000</v>
      </c>
      <c r="M40" s="51" t="s">
        <v>150</v>
      </c>
      <c r="N40" s="51" t="s">
        <v>233</v>
      </c>
      <c r="O40" s="7"/>
      <c r="S40">
        <f t="shared" si="1"/>
        <v>0</v>
      </c>
      <c r="T40">
        <f t="shared" si="2"/>
        <v>0</v>
      </c>
      <c r="U40">
        <f t="shared" si="3"/>
        <v>0</v>
      </c>
    </row>
    <row r="41" spans="3:21">
      <c r="C41" s="13" t="s">
        <v>37</v>
      </c>
      <c r="D41" s="49">
        <f t="shared" si="4"/>
        <v>33</v>
      </c>
      <c r="E41" s="42"/>
      <c r="F41" s="63"/>
      <c r="G41" s="51"/>
      <c r="H41" s="51"/>
      <c r="I41" s="58">
        <v>0</v>
      </c>
      <c r="J41" s="69">
        <v>0.1</v>
      </c>
      <c r="K41" s="58"/>
      <c r="L41" s="70">
        <f t="shared" si="0"/>
        <v>0</v>
      </c>
      <c r="M41" s="51"/>
      <c r="N41" s="51"/>
      <c r="O41" s="7"/>
      <c r="S41">
        <f t="shared" si="1"/>
        <v>0</v>
      </c>
      <c r="T41">
        <f t="shared" si="2"/>
        <v>0</v>
      </c>
      <c r="U41">
        <f t="shared" si="3"/>
        <v>0</v>
      </c>
    </row>
    <row r="42" spans="3:21">
      <c r="C42" s="13" t="s">
        <v>37</v>
      </c>
      <c r="D42" s="49">
        <f t="shared" si="4"/>
        <v>34</v>
      </c>
      <c r="E42" s="42"/>
      <c r="F42" s="63"/>
      <c r="G42" s="51"/>
      <c r="H42" s="51"/>
      <c r="I42" s="58">
        <v>0</v>
      </c>
      <c r="J42" s="69">
        <v>0.1</v>
      </c>
      <c r="K42" s="58"/>
      <c r="L42" s="70">
        <f t="shared" si="0"/>
        <v>0</v>
      </c>
      <c r="M42" s="51"/>
      <c r="N42" s="51"/>
      <c r="O42" s="7"/>
      <c r="S42">
        <f t="shared" si="1"/>
        <v>0</v>
      </c>
      <c r="T42">
        <f t="shared" si="2"/>
        <v>0</v>
      </c>
      <c r="U42">
        <f t="shared" si="3"/>
        <v>0</v>
      </c>
    </row>
    <row r="43" spans="3:21">
      <c r="C43" s="13" t="s">
        <v>37</v>
      </c>
      <c r="D43" s="49">
        <f t="shared" si="4"/>
        <v>35</v>
      </c>
      <c r="E43" s="42"/>
      <c r="F43" s="63"/>
      <c r="G43" s="51"/>
      <c r="H43" s="51"/>
      <c r="I43" s="58">
        <v>0</v>
      </c>
      <c r="J43" s="69">
        <v>0.1</v>
      </c>
      <c r="K43" s="58"/>
      <c r="L43" s="70">
        <f t="shared" si="0"/>
        <v>0</v>
      </c>
      <c r="M43" s="51"/>
      <c r="N43" s="51"/>
      <c r="O43" s="7"/>
      <c r="S43">
        <f t="shared" si="1"/>
        <v>0</v>
      </c>
      <c r="T43">
        <f t="shared" si="2"/>
        <v>0</v>
      </c>
      <c r="U43">
        <f t="shared" si="3"/>
        <v>0</v>
      </c>
    </row>
    <row r="44" spans="3:21">
      <c r="C44" s="13" t="s">
        <v>37</v>
      </c>
      <c r="D44" s="49">
        <f t="shared" si="4"/>
        <v>36</v>
      </c>
      <c r="E44" s="42"/>
      <c r="F44" s="63"/>
      <c r="G44" s="51"/>
      <c r="H44" s="51"/>
      <c r="I44" s="58">
        <v>0</v>
      </c>
      <c r="J44" s="69">
        <v>0.1</v>
      </c>
      <c r="K44" s="58"/>
      <c r="L44" s="70">
        <f t="shared" si="0"/>
        <v>0</v>
      </c>
      <c r="M44" s="51"/>
      <c r="N44" s="51"/>
      <c r="O44" s="7"/>
      <c r="S44">
        <f t="shared" si="1"/>
        <v>0</v>
      </c>
      <c r="T44">
        <f t="shared" si="2"/>
        <v>0</v>
      </c>
      <c r="U44">
        <f t="shared" si="3"/>
        <v>0</v>
      </c>
    </row>
    <row r="45" spans="3:21">
      <c r="C45" s="13" t="s">
        <v>37</v>
      </c>
      <c r="D45" s="49">
        <f>D44+1</f>
        <v>37</v>
      </c>
      <c r="E45" s="42"/>
      <c r="F45" s="63"/>
      <c r="G45" s="51"/>
      <c r="H45" s="51"/>
      <c r="I45" s="58">
        <v>0</v>
      </c>
      <c r="J45" s="69">
        <v>0.1</v>
      </c>
      <c r="K45" s="58"/>
      <c r="L45" s="70">
        <f t="shared" si="0"/>
        <v>0</v>
      </c>
      <c r="M45" s="51"/>
      <c r="N45" s="51"/>
      <c r="O45" s="7"/>
      <c r="S45">
        <f t="shared" si="1"/>
        <v>0</v>
      </c>
      <c r="T45">
        <f t="shared" si="2"/>
        <v>0</v>
      </c>
      <c r="U45">
        <f t="shared" si="3"/>
        <v>0</v>
      </c>
    </row>
    <row r="46" spans="3:21">
      <c r="C46" s="13" t="s">
        <v>37</v>
      </c>
      <c r="D46" s="49">
        <f t="shared" si="4"/>
        <v>38</v>
      </c>
      <c r="E46" s="42"/>
      <c r="F46" s="63"/>
      <c r="G46" s="51"/>
      <c r="H46" s="51"/>
      <c r="I46" s="58">
        <v>0</v>
      </c>
      <c r="J46" s="69">
        <v>0.1</v>
      </c>
      <c r="K46" s="58"/>
      <c r="L46" s="70">
        <f t="shared" si="0"/>
        <v>0</v>
      </c>
      <c r="M46" s="51"/>
      <c r="N46" s="51"/>
      <c r="O46" s="7"/>
      <c r="S46">
        <f t="shared" si="1"/>
        <v>0</v>
      </c>
      <c r="T46">
        <f t="shared" si="2"/>
        <v>0</v>
      </c>
      <c r="U46">
        <f t="shared" si="3"/>
        <v>0</v>
      </c>
    </row>
    <row r="47" spans="3:21">
      <c r="C47" s="13" t="s">
        <v>37</v>
      </c>
      <c r="D47" s="49">
        <f t="shared" si="4"/>
        <v>39</v>
      </c>
      <c r="E47" s="42"/>
      <c r="F47" s="63"/>
      <c r="G47" s="51"/>
      <c r="H47" s="51"/>
      <c r="I47" s="58">
        <v>0</v>
      </c>
      <c r="J47" s="69">
        <v>0.1</v>
      </c>
      <c r="K47" s="58"/>
      <c r="L47" s="70">
        <f t="shared" si="0"/>
        <v>0</v>
      </c>
      <c r="M47" s="51"/>
      <c r="N47" s="51"/>
      <c r="O47" s="7"/>
      <c r="S47">
        <f t="shared" si="1"/>
        <v>0</v>
      </c>
      <c r="T47">
        <f t="shared" si="2"/>
        <v>0</v>
      </c>
      <c r="U47">
        <f t="shared" si="3"/>
        <v>0</v>
      </c>
    </row>
    <row r="48" spans="3:21">
      <c r="C48" s="13" t="s">
        <v>37</v>
      </c>
      <c r="D48" s="49">
        <f t="shared" si="4"/>
        <v>40</v>
      </c>
      <c r="E48" s="42"/>
      <c r="F48" s="63"/>
      <c r="G48" s="51"/>
      <c r="H48" s="51"/>
      <c r="I48" s="58">
        <v>0</v>
      </c>
      <c r="J48" s="69">
        <v>0.1</v>
      </c>
      <c r="K48" s="58"/>
      <c r="L48" s="70">
        <f t="shared" si="0"/>
        <v>0</v>
      </c>
      <c r="M48" s="51"/>
      <c r="N48" s="51"/>
      <c r="O48" s="7"/>
      <c r="S48">
        <f t="shared" si="1"/>
        <v>0</v>
      </c>
      <c r="T48">
        <f t="shared" si="2"/>
        <v>0</v>
      </c>
      <c r="U48">
        <f t="shared" si="3"/>
        <v>0</v>
      </c>
    </row>
    <row r="49" spans="3:21">
      <c r="C49" s="13" t="s">
        <v>37</v>
      </c>
      <c r="D49" s="49">
        <f t="shared" si="4"/>
        <v>41</v>
      </c>
      <c r="E49" s="42"/>
      <c r="F49" s="63"/>
      <c r="G49" s="51"/>
      <c r="H49" s="51"/>
      <c r="I49" s="58">
        <v>0</v>
      </c>
      <c r="J49" s="69">
        <v>0.1</v>
      </c>
      <c r="K49" s="58"/>
      <c r="L49" s="70">
        <f t="shared" si="0"/>
        <v>0</v>
      </c>
      <c r="M49" s="51"/>
      <c r="N49" s="51"/>
      <c r="O49" s="7"/>
      <c r="S49">
        <f t="shared" si="1"/>
        <v>0</v>
      </c>
      <c r="T49">
        <f t="shared" si="2"/>
        <v>0</v>
      </c>
      <c r="U49">
        <f t="shared" si="3"/>
        <v>0</v>
      </c>
    </row>
    <row r="50" spans="3:21">
      <c r="C50" s="13" t="s">
        <v>37</v>
      </c>
      <c r="D50" s="49">
        <f t="shared" si="4"/>
        <v>42</v>
      </c>
      <c r="E50" s="42"/>
      <c r="F50" s="63"/>
      <c r="G50" s="51"/>
      <c r="H50" s="51"/>
      <c r="I50" s="58">
        <v>0</v>
      </c>
      <c r="J50" s="69">
        <v>0.1</v>
      </c>
      <c r="K50" s="58"/>
      <c r="L50" s="70">
        <f t="shared" si="0"/>
        <v>0</v>
      </c>
      <c r="M50" s="51"/>
      <c r="N50" s="51"/>
      <c r="O50" s="7"/>
      <c r="S50">
        <f t="shared" si="1"/>
        <v>0</v>
      </c>
      <c r="T50">
        <f t="shared" si="2"/>
        <v>0</v>
      </c>
      <c r="U50">
        <f t="shared" si="3"/>
        <v>0</v>
      </c>
    </row>
    <row r="51" spans="3:21">
      <c r="C51" s="13" t="s">
        <v>37</v>
      </c>
      <c r="D51" s="49">
        <f t="shared" si="4"/>
        <v>43</v>
      </c>
      <c r="E51" s="42"/>
      <c r="F51" s="63"/>
      <c r="G51" s="51"/>
      <c r="H51" s="51"/>
      <c r="I51" s="58">
        <v>0</v>
      </c>
      <c r="J51" s="69">
        <v>0.1</v>
      </c>
      <c r="K51" s="58"/>
      <c r="L51" s="70">
        <f t="shared" si="0"/>
        <v>0</v>
      </c>
      <c r="M51" s="51"/>
      <c r="N51" s="51"/>
      <c r="O51" s="7"/>
      <c r="S51">
        <f t="shared" si="1"/>
        <v>0</v>
      </c>
      <c r="T51">
        <f t="shared" si="2"/>
        <v>0</v>
      </c>
      <c r="U51">
        <f t="shared" si="3"/>
        <v>0</v>
      </c>
    </row>
    <row r="52" spans="3:21">
      <c r="C52" s="13" t="s">
        <v>37</v>
      </c>
      <c r="D52" s="49">
        <f t="shared" si="4"/>
        <v>44</v>
      </c>
      <c r="E52" s="42"/>
      <c r="F52" s="63"/>
      <c r="G52" s="51"/>
      <c r="H52" s="51"/>
      <c r="I52" s="58">
        <v>0</v>
      </c>
      <c r="J52" s="69">
        <v>0.1</v>
      </c>
      <c r="K52" s="58"/>
      <c r="L52" s="70">
        <f t="shared" si="0"/>
        <v>0</v>
      </c>
      <c r="M52" s="51"/>
      <c r="N52" s="51"/>
      <c r="O52" s="7"/>
      <c r="S52">
        <f t="shared" si="1"/>
        <v>0</v>
      </c>
      <c r="T52">
        <f t="shared" si="2"/>
        <v>0</v>
      </c>
      <c r="U52">
        <f t="shared" si="3"/>
        <v>0</v>
      </c>
    </row>
    <row r="53" spans="3:21">
      <c r="C53" s="13" t="s">
        <v>37</v>
      </c>
      <c r="D53" s="49">
        <f t="shared" si="4"/>
        <v>45</v>
      </c>
      <c r="E53" s="42"/>
      <c r="F53" s="63"/>
      <c r="G53" s="51"/>
      <c r="H53" s="51"/>
      <c r="I53" s="58">
        <v>0</v>
      </c>
      <c r="J53" s="69">
        <v>0.1</v>
      </c>
      <c r="K53" s="58"/>
      <c r="L53" s="70">
        <f t="shared" si="0"/>
        <v>0</v>
      </c>
      <c r="M53" s="51"/>
      <c r="N53" s="51"/>
      <c r="O53" s="7"/>
      <c r="S53">
        <f t="shared" si="1"/>
        <v>0</v>
      </c>
      <c r="T53">
        <f t="shared" si="2"/>
        <v>0</v>
      </c>
      <c r="U53">
        <f t="shared" si="3"/>
        <v>0</v>
      </c>
    </row>
    <row r="54" spans="3:21">
      <c r="C54" s="13" t="s">
        <v>37</v>
      </c>
      <c r="D54" s="49">
        <f t="shared" si="4"/>
        <v>46</v>
      </c>
      <c r="E54" s="42"/>
      <c r="F54" s="63"/>
      <c r="G54" s="51"/>
      <c r="H54" s="51"/>
      <c r="I54" s="58">
        <v>0</v>
      </c>
      <c r="J54" s="69">
        <v>0.1</v>
      </c>
      <c r="K54" s="58"/>
      <c r="L54" s="70">
        <f t="shared" si="0"/>
        <v>0</v>
      </c>
      <c r="M54" s="51"/>
      <c r="N54" s="51"/>
      <c r="O54" s="7"/>
      <c r="S54">
        <f t="shared" si="1"/>
        <v>0</v>
      </c>
      <c r="T54">
        <f t="shared" si="2"/>
        <v>0</v>
      </c>
      <c r="U54">
        <f t="shared" si="3"/>
        <v>0</v>
      </c>
    </row>
    <row r="55" spans="3:21">
      <c r="C55" s="13" t="s">
        <v>37</v>
      </c>
      <c r="D55" s="49">
        <f t="shared" si="4"/>
        <v>47</v>
      </c>
      <c r="E55" s="42"/>
      <c r="F55" s="63"/>
      <c r="G55" s="51"/>
      <c r="H55" s="51"/>
      <c r="I55" s="58">
        <v>0</v>
      </c>
      <c r="J55" s="69">
        <v>0.1</v>
      </c>
      <c r="K55" s="58"/>
      <c r="L55" s="70">
        <f t="shared" si="0"/>
        <v>0</v>
      </c>
      <c r="M55" s="51"/>
      <c r="N55" s="51"/>
      <c r="O55" s="7"/>
      <c r="S55">
        <f t="shared" si="1"/>
        <v>0</v>
      </c>
      <c r="T55">
        <f t="shared" si="2"/>
        <v>0</v>
      </c>
      <c r="U55">
        <f t="shared" si="3"/>
        <v>0</v>
      </c>
    </row>
    <row r="56" spans="3:21">
      <c r="C56" s="13" t="s">
        <v>37</v>
      </c>
      <c r="D56" s="49">
        <f t="shared" si="4"/>
        <v>48</v>
      </c>
      <c r="E56" s="42"/>
      <c r="F56" s="63"/>
      <c r="G56" s="51"/>
      <c r="H56" s="51"/>
      <c r="I56" s="58">
        <v>0</v>
      </c>
      <c r="J56" s="69">
        <v>0.1</v>
      </c>
      <c r="K56" s="58"/>
      <c r="L56" s="70">
        <f t="shared" si="0"/>
        <v>0</v>
      </c>
      <c r="M56" s="51"/>
      <c r="N56" s="51"/>
      <c r="O56" s="7"/>
      <c r="S56">
        <f t="shared" si="1"/>
        <v>0</v>
      </c>
      <c r="T56">
        <f t="shared" si="2"/>
        <v>0</v>
      </c>
      <c r="U56">
        <f t="shared" si="3"/>
        <v>0</v>
      </c>
    </row>
    <row r="57" spans="3:21">
      <c r="C57" s="13" t="s">
        <v>37</v>
      </c>
      <c r="D57" s="49">
        <f t="shared" si="4"/>
        <v>49</v>
      </c>
      <c r="E57" s="42"/>
      <c r="F57" s="63"/>
      <c r="G57" s="51"/>
      <c r="H57" s="51"/>
      <c r="I57" s="58">
        <v>0</v>
      </c>
      <c r="J57" s="69">
        <v>0.1</v>
      </c>
      <c r="K57" s="58"/>
      <c r="L57" s="70">
        <f t="shared" si="0"/>
        <v>0</v>
      </c>
      <c r="M57" s="51"/>
      <c r="N57" s="51"/>
      <c r="O57" s="7"/>
      <c r="S57">
        <f t="shared" si="1"/>
        <v>0</v>
      </c>
      <c r="T57">
        <f t="shared" si="2"/>
        <v>0</v>
      </c>
      <c r="U57">
        <f t="shared" si="3"/>
        <v>0</v>
      </c>
    </row>
    <row r="58" spans="3:21">
      <c r="C58" s="13" t="s">
        <v>37</v>
      </c>
      <c r="D58" s="49">
        <f t="shared" si="4"/>
        <v>50</v>
      </c>
      <c r="E58" s="42"/>
      <c r="F58" s="63"/>
      <c r="G58" s="51"/>
      <c r="H58" s="51"/>
      <c r="I58" s="58">
        <v>0</v>
      </c>
      <c r="J58" s="69">
        <v>0.1</v>
      </c>
      <c r="K58" s="58"/>
      <c r="L58" s="70">
        <f t="shared" si="0"/>
        <v>0</v>
      </c>
      <c r="M58" s="51"/>
      <c r="N58" s="51"/>
      <c r="O58" s="7"/>
      <c r="S58">
        <f t="shared" si="1"/>
        <v>0</v>
      </c>
      <c r="T58">
        <f t="shared" si="2"/>
        <v>0</v>
      </c>
      <c r="U58">
        <f t="shared" si="3"/>
        <v>0</v>
      </c>
    </row>
    <row r="59" spans="3:21">
      <c r="C59" s="13" t="s">
        <v>37</v>
      </c>
      <c r="D59" s="49">
        <f>D58+1</f>
        <v>51</v>
      </c>
      <c r="E59" s="42"/>
      <c r="F59" s="63"/>
      <c r="G59" s="51"/>
      <c r="H59" s="51"/>
      <c r="I59" s="58">
        <v>0</v>
      </c>
      <c r="J59" s="69">
        <v>0.1</v>
      </c>
      <c r="K59" s="58"/>
      <c r="L59" s="70">
        <f t="shared" si="0"/>
        <v>0</v>
      </c>
      <c r="M59" s="51"/>
      <c r="N59" s="51"/>
      <c r="O59" s="7"/>
      <c r="S59">
        <f t="shared" si="1"/>
        <v>0</v>
      </c>
      <c r="T59">
        <f t="shared" si="2"/>
        <v>0</v>
      </c>
      <c r="U59">
        <f t="shared" si="3"/>
        <v>0</v>
      </c>
    </row>
    <row r="60" spans="3:21">
      <c r="C60" s="13" t="s">
        <v>37</v>
      </c>
      <c r="D60" s="49">
        <f t="shared" si="4"/>
        <v>52</v>
      </c>
      <c r="E60" s="42"/>
      <c r="F60" s="63"/>
      <c r="G60" s="51"/>
      <c r="H60" s="51"/>
      <c r="I60" s="58">
        <v>0</v>
      </c>
      <c r="J60" s="69">
        <v>0.1</v>
      </c>
      <c r="K60" s="58"/>
      <c r="L60" s="70">
        <f t="shared" si="0"/>
        <v>0</v>
      </c>
      <c r="M60" s="51"/>
      <c r="N60" s="51"/>
      <c r="O60" s="7"/>
      <c r="S60">
        <f t="shared" si="1"/>
        <v>0</v>
      </c>
      <c r="T60">
        <f t="shared" si="2"/>
        <v>0</v>
      </c>
      <c r="U60">
        <f t="shared" si="3"/>
        <v>0</v>
      </c>
    </row>
    <row r="61" spans="3:21">
      <c r="C61" s="13" t="s">
        <v>37</v>
      </c>
      <c r="D61" s="49">
        <f t="shared" si="4"/>
        <v>53</v>
      </c>
      <c r="E61" s="42"/>
      <c r="F61" s="63"/>
      <c r="G61" s="51"/>
      <c r="H61" s="51"/>
      <c r="I61" s="58">
        <v>0</v>
      </c>
      <c r="J61" s="69">
        <v>0.1</v>
      </c>
      <c r="K61" s="58"/>
      <c r="L61" s="70">
        <f t="shared" si="0"/>
        <v>0</v>
      </c>
      <c r="M61" s="51"/>
      <c r="N61" s="51"/>
      <c r="O61" s="7"/>
      <c r="S61">
        <f t="shared" si="1"/>
        <v>0</v>
      </c>
      <c r="T61">
        <f t="shared" si="2"/>
        <v>0</v>
      </c>
      <c r="U61">
        <f t="shared" si="3"/>
        <v>0</v>
      </c>
    </row>
    <row r="62" spans="3:21">
      <c r="C62" s="13" t="s">
        <v>37</v>
      </c>
      <c r="D62" s="49">
        <f t="shared" si="4"/>
        <v>54</v>
      </c>
      <c r="E62" s="42"/>
      <c r="F62" s="63"/>
      <c r="G62" s="51"/>
      <c r="H62" s="51"/>
      <c r="I62" s="58">
        <v>0</v>
      </c>
      <c r="J62" s="69">
        <v>0.1</v>
      </c>
      <c r="K62" s="58"/>
      <c r="L62" s="70">
        <f t="shared" si="0"/>
        <v>0</v>
      </c>
      <c r="M62" s="51"/>
      <c r="N62" s="51"/>
      <c r="O62" s="7"/>
      <c r="S62">
        <f t="shared" si="1"/>
        <v>0</v>
      </c>
      <c r="T62">
        <f t="shared" si="2"/>
        <v>0</v>
      </c>
      <c r="U62">
        <f t="shared" si="3"/>
        <v>0</v>
      </c>
    </row>
    <row r="63" spans="3:21">
      <c r="C63" s="13" t="s">
        <v>37</v>
      </c>
      <c r="D63" s="49">
        <f t="shared" si="4"/>
        <v>55</v>
      </c>
      <c r="E63" s="42"/>
      <c r="F63" s="63"/>
      <c r="G63" s="51"/>
      <c r="H63" s="51"/>
      <c r="I63" s="58">
        <v>0</v>
      </c>
      <c r="J63" s="69">
        <v>0.1</v>
      </c>
      <c r="K63" s="58"/>
      <c r="L63" s="70">
        <f t="shared" si="0"/>
        <v>0</v>
      </c>
      <c r="M63" s="51"/>
      <c r="N63" s="51"/>
      <c r="O63" s="7"/>
      <c r="S63">
        <f t="shared" si="1"/>
        <v>0</v>
      </c>
      <c r="T63">
        <f t="shared" si="2"/>
        <v>0</v>
      </c>
      <c r="U63">
        <f t="shared" si="3"/>
        <v>0</v>
      </c>
    </row>
    <row r="64" spans="3:21">
      <c r="C64" s="13" t="s">
        <v>37</v>
      </c>
      <c r="D64" s="49">
        <f t="shared" si="4"/>
        <v>56</v>
      </c>
      <c r="E64" s="42"/>
      <c r="F64" s="63"/>
      <c r="G64" s="51"/>
      <c r="H64" s="51"/>
      <c r="I64" s="58">
        <v>0</v>
      </c>
      <c r="J64" s="69">
        <v>0.1</v>
      </c>
      <c r="K64" s="58"/>
      <c r="L64" s="70">
        <f t="shared" si="0"/>
        <v>0</v>
      </c>
      <c r="M64" s="51"/>
      <c r="N64" s="51"/>
      <c r="O64" s="7"/>
      <c r="S64">
        <f t="shared" si="1"/>
        <v>0</v>
      </c>
      <c r="T64">
        <f t="shared" si="2"/>
        <v>0</v>
      </c>
      <c r="U64">
        <f t="shared" si="3"/>
        <v>0</v>
      </c>
    </row>
    <row r="65" spans="3:21">
      <c r="C65" s="13" t="s">
        <v>37</v>
      </c>
      <c r="D65" s="49">
        <f t="shared" si="4"/>
        <v>57</v>
      </c>
      <c r="E65" s="42"/>
      <c r="F65" s="63"/>
      <c r="G65" s="51"/>
      <c r="H65" s="51"/>
      <c r="I65" s="58">
        <v>0</v>
      </c>
      <c r="J65" s="69">
        <v>0.1</v>
      </c>
      <c r="K65" s="58"/>
      <c r="L65" s="70">
        <f t="shared" si="0"/>
        <v>0</v>
      </c>
      <c r="M65" s="51"/>
      <c r="N65" s="51"/>
      <c r="O65" s="7"/>
      <c r="S65">
        <f t="shared" si="1"/>
        <v>0</v>
      </c>
      <c r="T65">
        <f t="shared" si="2"/>
        <v>0</v>
      </c>
      <c r="U65">
        <f t="shared" si="3"/>
        <v>0</v>
      </c>
    </row>
    <row r="66" spans="3:21">
      <c r="C66" s="13" t="s">
        <v>37</v>
      </c>
      <c r="D66" s="49">
        <f t="shared" si="4"/>
        <v>58</v>
      </c>
      <c r="E66" s="42"/>
      <c r="F66" s="63"/>
      <c r="G66" s="51"/>
      <c r="H66" s="51"/>
      <c r="I66" s="58">
        <v>0</v>
      </c>
      <c r="J66" s="69">
        <v>0.1</v>
      </c>
      <c r="K66" s="58"/>
      <c r="L66" s="70">
        <f t="shared" si="0"/>
        <v>0</v>
      </c>
      <c r="M66" s="51"/>
      <c r="N66" s="51"/>
      <c r="O66" s="7"/>
      <c r="S66">
        <f t="shared" si="1"/>
        <v>0</v>
      </c>
      <c r="T66">
        <f t="shared" si="2"/>
        <v>0</v>
      </c>
      <c r="U66">
        <f t="shared" si="3"/>
        <v>0</v>
      </c>
    </row>
    <row r="67" spans="3:21">
      <c r="C67" s="13" t="s">
        <v>37</v>
      </c>
      <c r="D67" s="49">
        <f t="shared" si="4"/>
        <v>59</v>
      </c>
      <c r="E67" s="42"/>
      <c r="F67" s="63"/>
      <c r="G67" s="51"/>
      <c r="H67" s="51"/>
      <c r="I67" s="58">
        <v>0</v>
      </c>
      <c r="J67" s="69">
        <v>0.1</v>
      </c>
      <c r="K67" s="58"/>
      <c r="L67" s="70">
        <f t="shared" si="0"/>
        <v>0</v>
      </c>
      <c r="M67" s="51"/>
      <c r="N67" s="51"/>
      <c r="O67" s="7"/>
      <c r="S67">
        <f t="shared" si="1"/>
        <v>0</v>
      </c>
      <c r="T67">
        <f t="shared" si="2"/>
        <v>0</v>
      </c>
      <c r="U67">
        <f t="shared" si="3"/>
        <v>0</v>
      </c>
    </row>
    <row r="68" spans="3:21">
      <c r="C68" s="13" t="s">
        <v>37</v>
      </c>
      <c r="D68" s="49">
        <f t="shared" si="4"/>
        <v>60</v>
      </c>
      <c r="E68" s="42"/>
      <c r="F68" s="63"/>
      <c r="G68" s="51"/>
      <c r="H68" s="51"/>
      <c r="I68" s="58">
        <v>0</v>
      </c>
      <c r="J68" s="69">
        <v>0.1</v>
      </c>
      <c r="K68" s="58"/>
      <c r="L68" s="70">
        <f t="shared" si="0"/>
        <v>0</v>
      </c>
      <c r="M68" s="51"/>
      <c r="N68" s="51"/>
      <c r="O68" s="7"/>
      <c r="S68">
        <f t="shared" si="1"/>
        <v>0</v>
      </c>
      <c r="T68">
        <f t="shared" si="2"/>
        <v>0</v>
      </c>
      <c r="U68">
        <f t="shared" si="3"/>
        <v>0</v>
      </c>
    </row>
    <row r="69" spans="3:21">
      <c r="C69" s="13" t="s">
        <v>37</v>
      </c>
      <c r="D69" s="49">
        <f t="shared" si="4"/>
        <v>61</v>
      </c>
      <c r="E69" s="42"/>
      <c r="F69" s="63"/>
      <c r="G69" s="51"/>
      <c r="H69" s="51"/>
      <c r="I69" s="58">
        <v>0</v>
      </c>
      <c r="J69" s="69">
        <v>0.1</v>
      </c>
      <c r="K69" s="58"/>
      <c r="L69" s="70">
        <f t="shared" si="0"/>
        <v>0</v>
      </c>
      <c r="M69" s="51"/>
      <c r="N69" s="51"/>
      <c r="O69" s="7"/>
      <c r="S69">
        <f t="shared" si="1"/>
        <v>0</v>
      </c>
      <c r="T69">
        <f t="shared" si="2"/>
        <v>0</v>
      </c>
      <c r="U69">
        <f t="shared" si="3"/>
        <v>0</v>
      </c>
    </row>
    <row r="70" spans="3:21">
      <c r="C70" s="13" t="s">
        <v>37</v>
      </c>
      <c r="D70" s="49">
        <f t="shared" si="4"/>
        <v>62</v>
      </c>
      <c r="E70" s="42"/>
      <c r="F70" s="63"/>
      <c r="G70" s="51"/>
      <c r="H70" s="51"/>
      <c r="I70" s="58">
        <v>0</v>
      </c>
      <c r="J70" s="69">
        <v>0.1</v>
      </c>
      <c r="K70" s="58"/>
      <c r="L70" s="70">
        <f t="shared" si="0"/>
        <v>0</v>
      </c>
      <c r="M70" s="51"/>
      <c r="N70" s="51"/>
      <c r="O70" s="7"/>
      <c r="S70">
        <f t="shared" si="1"/>
        <v>0</v>
      </c>
      <c r="T70">
        <f t="shared" si="2"/>
        <v>0</v>
      </c>
      <c r="U70">
        <f t="shared" si="3"/>
        <v>0</v>
      </c>
    </row>
    <row r="71" spans="3:21">
      <c r="C71" s="13" t="s">
        <v>37</v>
      </c>
      <c r="D71" s="49">
        <f t="shared" si="4"/>
        <v>63</v>
      </c>
      <c r="E71" s="42"/>
      <c r="F71" s="63"/>
      <c r="G71" s="51"/>
      <c r="H71" s="51"/>
      <c r="I71" s="58">
        <v>0</v>
      </c>
      <c r="J71" s="69">
        <v>0.1</v>
      </c>
      <c r="K71" s="58"/>
      <c r="L71" s="70">
        <f t="shared" si="0"/>
        <v>0</v>
      </c>
      <c r="M71" s="51"/>
      <c r="N71" s="51"/>
      <c r="O71" s="7"/>
      <c r="S71">
        <f t="shared" si="1"/>
        <v>0</v>
      </c>
      <c r="T71">
        <f t="shared" si="2"/>
        <v>0</v>
      </c>
      <c r="U71">
        <f t="shared" si="3"/>
        <v>0</v>
      </c>
    </row>
    <row r="72" spans="3:21">
      <c r="C72" s="13" t="s">
        <v>37</v>
      </c>
      <c r="D72" s="49">
        <f t="shared" si="4"/>
        <v>64</v>
      </c>
      <c r="E72" s="42"/>
      <c r="F72" s="63"/>
      <c r="G72" s="51"/>
      <c r="H72" s="51"/>
      <c r="I72" s="58">
        <v>0</v>
      </c>
      <c r="J72" s="69">
        <v>0.1</v>
      </c>
      <c r="K72" s="58"/>
      <c r="L72" s="70">
        <f t="shared" si="0"/>
        <v>0</v>
      </c>
      <c r="M72" s="51"/>
      <c r="N72" s="51"/>
      <c r="O72" s="7"/>
      <c r="S72">
        <f t="shared" si="1"/>
        <v>0</v>
      </c>
      <c r="T72">
        <f t="shared" si="2"/>
        <v>0</v>
      </c>
      <c r="U72">
        <f t="shared" si="3"/>
        <v>0</v>
      </c>
    </row>
    <row r="73" spans="3:21">
      <c r="C73" s="13" t="s">
        <v>37</v>
      </c>
      <c r="D73" s="49">
        <f t="shared" si="4"/>
        <v>65</v>
      </c>
      <c r="E73" s="42"/>
      <c r="F73" s="63"/>
      <c r="G73" s="51"/>
      <c r="H73" s="51"/>
      <c r="I73" s="58">
        <v>0</v>
      </c>
      <c r="J73" s="69">
        <v>0.1</v>
      </c>
      <c r="K73" s="58"/>
      <c r="L73" s="70">
        <f t="shared" ref="L73:L136" si="5">ROUND((I73-K73)/(1+J73),0)</f>
        <v>0</v>
      </c>
      <c r="M73" s="51"/>
      <c r="N73" s="51"/>
      <c r="O73" s="7"/>
      <c r="S73">
        <f t="shared" ref="S73:S136" si="6">IF(E73="",IF(OR(F73&lt;&gt;"",I73&lt;&gt;0)=TRUE,1,0),0)</f>
        <v>0</v>
      </c>
      <c r="T73">
        <f t="shared" ref="T73:T136" si="7">IF(F73="",IF(OR(E73&lt;&gt;"",I73&lt;&gt;0)=TRUE,1,0),0)</f>
        <v>0</v>
      </c>
      <c r="U73">
        <f t="shared" ref="U73:U136" si="8">IF(I73=0,IF(OR(E73&lt;&gt;"",F73&lt;&gt;"")=TRUE,1,0),0)</f>
        <v>0</v>
      </c>
    </row>
    <row r="74" spans="3:21">
      <c r="C74" s="13" t="s">
        <v>37</v>
      </c>
      <c r="D74" s="49">
        <f t="shared" si="4"/>
        <v>66</v>
      </c>
      <c r="E74" s="42"/>
      <c r="F74" s="63"/>
      <c r="G74" s="51"/>
      <c r="H74" s="51"/>
      <c r="I74" s="58">
        <v>0</v>
      </c>
      <c r="J74" s="69">
        <v>0.1</v>
      </c>
      <c r="K74" s="58"/>
      <c r="L74" s="70">
        <f t="shared" si="5"/>
        <v>0</v>
      </c>
      <c r="M74" s="51"/>
      <c r="N74" s="51"/>
      <c r="O74" s="7"/>
      <c r="S74">
        <f t="shared" si="6"/>
        <v>0</v>
      </c>
      <c r="T74">
        <f t="shared" si="7"/>
        <v>0</v>
      </c>
      <c r="U74">
        <f t="shared" si="8"/>
        <v>0</v>
      </c>
    </row>
    <row r="75" spans="3:21">
      <c r="C75" s="13" t="s">
        <v>37</v>
      </c>
      <c r="D75" s="49">
        <f t="shared" ref="D75:D138" si="9">D74+1</f>
        <v>67</v>
      </c>
      <c r="E75" s="42"/>
      <c r="F75" s="63"/>
      <c r="G75" s="51"/>
      <c r="H75" s="51"/>
      <c r="I75" s="58">
        <v>0</v>
      </c>
      <c r="J75" s="69">
        <v>0.1</v>
      </c>
      <c r="K75" s="58"/>
      <c r="L75" s="70">
        <f t="shared" si="5"/>
        <v>0</v>
      </c>
      <c r="M75" s="51"/>
      <c r="N75" s="51"/>
      <c r="O75" s="7"/>
      <c r="S75">
        <f t="shared" si="6"/>
        <v>0</v>
      </c>
      <c r="T75">
        <f t="shared" si="7"/>
        <v>0</v>
      </c>
      <c r="U75">
        <f t="shared" si="8"/>
        <v>0</v>
      </c>
    </row>
    <row r="76" spans="3:21">
      <c r="C76" s="13" t="s">
        <v>37</v>
      </c>
      <c r="D76" s="49">
        <f t="shared" si="9"/>
        <v>68</v>
      </c>
      <c r="E76" s="42"/>
      <c r="F76" s="63"/>
      <c r="G76" s="51"/>
      <c r="H76" s="51"/>
      <c r="I76" s="58">
        <v>0</v>
      </c>
      <c r="J76" s="69">
        <v>0.1</v>
      </c>
      <c r="K76" s="58"/>
      <c r="L76" s="70">
        <f t="shared" si="5"/>
        <v>0</v>
      </c>
      <c r="M76" s="51"/>
      <c r="N76" s="51"/>
      <c r="O76" s="7"/>
      <c r="S76">
        <f t="shared" si="6"/>
        <v>0</v>
      </c>
      <c r="T76">
        <f t="shared" si="7"/>
        <v>0</v>
      </c>
      <c r="U76">
        <f t="shared" si="8"/>
        <v>0</v>
      </c>
    </row>
    <row r="77" spans="3:21">
      <c r="C77" s="13" t="s">
        <v>37</v>
      </c>
      <c r="D77" s="49">
        <f t="shared" si="9"/>
        <v>69</v>
      </c>
      <c r="E77" s="42"/>
      <c r="F77" s="63"/>
      <c r="G77" s="51"/>
      <c r="H77" s="51"/>
      <c r="I77" s="58">
        <v>0</v>
      </c>
      <c r="J77" s="69">
        <v>0.1</v>
      </c>
      <c r="K77" s="58"/>
      <c r="L77" s="70">
        <f t="shared" si="5"/>
        <v>0</v>
      </c>
      <c r="M77" s="51"/>
      <c r="N77" s="51"/>
      <c r="O77" s="7"/>
      <c r="S77">
        <f t="shared" si="6"/>
        <v>0</v>
      </c>
      <c r="T77">
        <f t="shared" si="7"/>
        <v>0</v>
      </c>
      <c r="U77">
        <f t="shared" si="8"/>
        <v>0</v>
      </c>
    </row>
    <row r="78" spans="3:21">
      <c r="C78" s="13" t="s">
        <v>37</v>
      </c>
      <c r="D78" s="49">
        <f t="shared" si="9"/>
        <v>70</v>
      </c>
      <c r="E78" s="42"/>
      <c r="F78" s="63"/>
      <c r="G78" s="51"/>
      <c r="H78" s="51"/>
      <c r="I78" s="58">
        <v>0</v>
      </c>
      <c r="J78" s="69">
        <v>0.1</v>
      </c>
      <c r="K78" s="58"/>
      <c r="L78" s="70">
        <f t="shared" si="5"/>
        <v>0</v>
      </c>
      <c r="M78" s="51"/>
      <c r="N78" s="51"/>
      <c r="O78" s="7"/>
      <c r="S78">
        <f t="shared" si="6"/>
        <v>0</v>
      </c>
      <c r="T78">
        <f t="shared" si="7"/>
        <v>0</v>
      </c>
      <c r="U78">
        <f t="shared" si="8"/>
        <v>0</v>
      </c>
    </row>
    <row r="79" spans="3:21">
      <c r="C79" s="13" t="s">
        <v>37</v>
      </c>
      <c r="D79" s="49">
        <f t="shared" si="9"/>
        <v>71</v>
      </c>
      <c r="E79" s="42"/>
      <c r="F79" s="63"/>
      <c r="G79" s="51"/>
      <c r="H79" s="51"/>
      <c r="I79" s="58">
        <v>0</v>
      </c>
      <c r="J79" s="69">
        <v>0.1</v>
      </c>
      <c r="K79" s="58"/>
      <c r="L79" s="70">
        <f t="shared" si="5"/>
        <v>0</v>
      </c>
      <c r="M79" s="51"/>
      <c r="N79" s="51"/>
      <c r="O79" s="7"/>
      <c r="S79">
        <f t="shared" si="6"/>
        <v>0</v>
      </c>
      <c r="T79">
        <f t="shared" si="7"/>
        <v>0</v>
      </c>
      <c r="U79">
        <f t="shared" si="8"/>
        <v>0</v>
      </c>
    </row>
    <row r="80" spans="3:21">
      <c r="C80" s="13" t="s">
        <v>37</v>
      </c>
      <c r="D80" s="49">
        <f t="shared" si="9"/>
        <v>72</v>
      </c>
      <c r="E80" s="42"/>
      <c r="F80" s="63"/>
      <c r="G80" s="51"/>
      <c r="H80" s="51"/>
      <c r="I80" s="58">
        <v>0</v>
      </c>
      <c r="J80" s="69">
        <v>0.1</v>
      </c>
      <c r="K80" s="58"/>
      <c r="L80" s="70">
        <f t="shared" si="5"/>
        <v>0</v>
      </c>
      <c r="M80" s="51"/>
      <c r="N80" s="51"/>
      <c r="O80" s="7"/>
      <c r="S80">
        <f t="shared" si="6"/>
        <v>0</v>
      </c>
      <c r="T80">
        <f t="shared" si="7"/>
        <v>0</v>
      </c>
      <c r="U80">
        <f t="shared" si="8"/>
        <v>0</v>
      </c>
    </row>
    <row r="81" spans="3:21">
      <c r="C81" s="13" t="s">
        <v>37</v>
      </c>
      <c r="D81" s="49">
        <f t="shared" si="9"/>
        <v>73</v>
      </c>
      <c r="E81" s="42"/>
      <c r="F81" s="63"/>
      <c r="G81" s="51"/>
      <c r="H81" s="51"/>
      <c r="I81" s="58">
        <v>0</v>
      </c>
      <c r="J81" s="69">
        <v>0.1</v>
      </c>
      <c r="K81" s="58"/>
      <c r="L81" s="70">
        <f t="shared" si="5"/>
        <v>0</v>
      </c>
      <c r="M81" s="51"/>
      <c r="N81" s="51"/>
      <c r="O81" s="7"/>
      <c r="S81">
        <f t="shared" si="6"/>
        <v>0</v>
      </c>
      <c r="T81">
        <f t="shared" si="7"/>
        <v>0</v>
      </c>
      <c r="U81">
        <f t="shared" si="8"/>
        <v>0</v>
      </c>
    </row>
    <row r="82" spans="3:21">
      <c r="C82" s="13" t="s">
        <v>37</v>
      </c>
      <c r="D82" s="49">
        <f t="shared" si="9"/>
        <v>74</v>
      </c>
      <c r="E82" s="42"/>
      <c r="F82" s="63"/>
      <c r="G82" s="51"/>
      <c r="H82" s="51"/>
      <c r="I82" s="58">
        <v>0</v>
      </c>
      <c r="J82" s="69">
        <v>0.1</v>
      </c>
      <c r="K82" s="58"/>
      <c r="L82" s="70">
        <f t="shared" si="5"/>
        <v>0</v>
      </c>
      <c r="M82" s="51"/>
      <c r="N82" s="51"/>
      <c r="O82" s="7"/>
      <c r="S82">
        <f t="shared" si="6"/>
        <v>0</v>
      </c>
      <c r="T82">
        <f t="shared" si="7"/>
        <v>0</v>
      </c>
      <c r="U82">
        <f t="shared" si="8"/>
        <v>0</v>
      </c>
    </row>
    <row r="83" spans="3:21">
      <c r="C83" s="13" t="s">
        <v>37</v>
      </c>
      <c r="D83" s="49">
        <f t="shared" si="9"/>
        <v>75</v>
      </c>
      <c r="E83" s="42"/>
      <c r="F83" s="63"/>
      <c r="G83" s="51"/>
      <c r="H83" s="51"/>
      <c r="I83" s="58">
        <v>0</v>
      </c>
      <c r="J83" s="69">
        <v>0.1</v>
      </c>
      <c r="K83" s="58"/>
      <c r="L83" s="70">
        <f t="shared" si="5"/>
        <v>0</v>
      </c>
      <c r="M83" s="51"/>
      <c r="N83" s="51"/>
      <c r="O83" s="7"/>
      <c r="S83">
        <f t="shared" si="6"/>
        <v>0</v>
      </c>
      <c r="T83">
        <f t="shared" si="7"/>
        <v>0</v>
      </c>
      <c r="U83">
        <f t="shared" si="8"/>
        <v>0</v>
      </c>
    </row>
    <row r="84" spans="3:21">
      <c r="C84" s="13" t="s">
        <v>37</v>
      </c>
      <c r="D84" s="49">
        <f t="shared" si="9"/>
        <v>76</v>
      </c>
      <c r="E84" s="42"/>
      <c r="F84" s="63"/>
      <c r="G84" s="51"/>
      <c r="H84" s="51"/>
      <c r="I84" s="58">
        <v>0</v>
      </c>
      <c r="J84" s="69">
        <v>0.1</v>
      </c>
      <c r="K84" s="58"/>
      <c r="L84" s="70">
        <f t="shared" si="5"/>
        <v>0</v>
      </c>
      <c r="M84" s="51"/>
      <c r="N84" s="51"/>
      <c r="O84" s="7"/>
      <c r="S84">
        <f t="shared" si="6"/>
        <v>0</v>
      </c>
      <c r="T84">
        <f t="shared" si="7"/>
        <v>0</v>
      </c>
      <c r="U84">
        <f t="shared" si="8"/>
        <v>0</v>
      </c>
    </row>
    <row r="85" spans="3:21">
      <c r="C85" s="13" t="s">
        <v>37</v>
      </c>
      <c r="D85" s="49">
        <f t="shared" si="9"/>
        <v>77</v>
      </c>
      <c r="E85" s="42"/>
      <c r="F85" s="63"/>
      <c r="G85" s="51"/>
      <c r="H85" s="51"/>
      <c r="I85" s="58">
        <v>0</v>
      </c>
      <c r="J85" s="69">
        <v>0.1</v>
      </c>
      <c r="K85" s="58"/>
      <c r="L85" s="70">
        <f t="shared" si="5"/>
        <v>0</v>
      </c>
      <c r="M85" s="51"/>
      <c r="N85" s="51"/>
      <c r="O85" s="7"/>
      <c r="S85">
        <f t="shared" si="6"/>
        <v>0</v>
      </c>
      <c r="T85">
        <f t="shared" si="7"/>
        <v>0</v>
      </c>
      <c r="U85">
        <f t="shared" si="8"/>
        <v>0</v>
      </c>
    </row>
    <row r="86" spans="3:21">
      <c r="C86" s="13" t="s">
        <v>37</v>
      </c>
      <c r="D86" s="49">
        <f t="shared" si="9"/>
        <v>78</v>
      </c>
      <c r="E86" s="42"/>
      <c r="F86" s="63"/>
      <c r="G86" s="51"/>
      <c r="H86" s="51"/>
      <c r="I86" s="58">
        <v>0</v>
      </c>
      <c r="J86" s="69">
        <v>0.1</v>
      </c>
      <c r="K86" s="58"/>
      <c r="L86" s="70">
        <f t="shared" si="5"/>
        <v>0</v>
      </c>
      <c r="M86" s="51"/>
      <c r="N86" s="51"/>
      <c r="O86" s="7"/>
      <c r="S86">
        <f t="shared" si="6"/>
        <v>0</v>
      </c>
      <c r="T86">
        <f t="shared" si="7"/>
        <v>0</v>
      </c>
      <c r="U86">
        <f t="shared" si="8"/>
        <v>0</v>
      </c>
    </row>
    <row r="87" spans="3:21">
      <c r="C87" s="13" t="s">
        <v>37</v>
      </c>
      <c r="D87" s="49">
        <f t="shared" si="9"/>
        <v>79</v>
      </c>
      <c r="E87" s="42"/>
      <c r="F87" s="63"/>
      <c r="G87" s="51"/>
      <c r="H87" s="51"/>
      <c r="I87" s="58">
        <v>0</v>
      </c>
      <c r="J87" s="69">
        <v>0.1</v>
      </c>
      <c r="K87" s="58"/>
      <c r="L87" s="70">
        <f t="shared" si="5"/>
        <v>0</v>
      </c>
      <c r="M87" s="51"/>
      <c r="N87" s="51"/>
      <c r="O87" s="7"/>
      <c r="S87">
        <f t="shared" si="6"/>
        <v>0</v>
      </c>
      <c r="T87">
        <f t="shared" si="7"/>
        <v>0</v>
      </c>
      <c r="U87">
        <f t="shared" si="8"/>
        <v>0</v>
      </c>
    </row>
    <row r="88" spans="3:21">
      <c r="C88" s="13" t="s">
        <v>37</v>
      </c>
      <c r="D88" s="49">
        <f t="shared" si="9"/>
        <v>80</v>
      </c>
      <c r="E88" s="42"/>
      <c r="F88" s="63"/>
      <c r="G88" s="51"/>
      <c r="H88" s="51"/>
      <c r="I88" s="58">
        <v>0</v>
      </c>
      <c r="J88" s="69">
        <v>0.1</v>
      </c>
      <c r="K88" s="58"/>
      <c r="L88" s="70">
        <f t="shared" si="5"/>
        <v>0</v>
      </c>
      <c r="M88" s="51"/>
      <c r="N88" s="51"/>
      <c r="O88" s="7"/>
      <c r="S88">
        <f t="shared" si="6"/>
        <v>0</v>
      </c>
      <c r="T88">
        <f t="shared" si="7"/>
        <v>0</v>
      </c>
      <c r="U88">
        <f t="shared" si="8"/>
        <v>0</v>
      </c>
    </row>
    <row r="89" spans="3:21">
      <c r="C89" s="13" t="s">
        <v>37</v>
      </c>
      <c r="D89" s="49">
        <f t="shared" si="9"/>
        <v>81</v>
      </c>
      <c r="E89" s="42"/>
      <c r="F89" s="63"/>
      <c r="G89" s="51"/>
      <c r="H89" s="51"/>
      <c r="I89" s="58">
        <v>0</v>
      </c>
      <c r="J89" s="69">
        <v>0.1</v>
      </c>
      <c r="K89" s="58"/>
      <c r="L89" s="70">
        <f t="shared" si="5"/>
        <v>0</v>
      </c>
      <c r="M89" s="51"/>
      <c r="N89" s="51"/>
      <c r="O89" s="7"/>
      <c r="S89">
        <f t="shared" si="6"/>
        <v>0</v>
      </c>
      <c r="T89">
        <f t="shared" si="7"/>
        <v>0</v>
      </c>
      <c r="U89">
        <f t="shared" si="8"/>
        <v>0</v>
      </c>
    </row>
    <row r="90" spans="3:21">
      <c r="C90" s="13" t="s">
        <v>37</v>
      </c>
      <c r="D90" s="49">
        <f t="shared" si="9"/>
        <v>82</v>
      </c>
      <c r="E90" s="42"/>
      <c r="F90" s="63"/>
      <c r="G90" s="51"/>
      <c r="H90" s="51"/>
      <c r="I90" s="58">
        <v>0</v>
      </c>
      <c r="J90" s="69">
        <v>0.1</v>
      </c>
      <c r="K90" s="58"/>
      <c r="L90" s="70">
        <f t="shared" si="5"/>
        <v>0</v>
      </c>
      <c r="M90" s="51"/>
      <c r="N90" s="51"/>
      <c r="O90" s="7"/>
      <c r="S90">
        <f t="shared" si="6"/>
        <v>0</v>
      </c>
      <c r="T90">
        <f t="shared" si="7"/>
        <v>0</v>
      </c>
      <c r="U90">
        <f t="shared" si="8"/>
        <v>0</v>
      </c>
    </row>
    <row r="91" spans="3:21">
      <c r="C91" s="13" t="s">
        <v>37</v>
      </c>
      <c r="D91" s="49">
        <f t="shared" si="9"/>
        <v>83</v>
      </c>
      <c r="E91" s="42"/>
      <c r="F91" s="63"/>
      <c r="G91" s="51"/>
      <c r="H91" s="51"/>
      <c r="I91" s="58">
        <v>0</v>
      </c>
      <c r="J91" s="69">
        <v>0.1</v>
      </c>
      <c r="K91" s="58"/>
      <c r="L91" s="70">
        <f t="shared" si="5"/>
        <v>0</v>
      </c>
      <c r="M91" s="51"/>
      <c r="N91" s="51"/>
      <c r="O91" s="7"/>
      <c r="S91">
        <f t="shared" si="6"/>
        <v>0</v>
      </c>
      <c r="T91">
        <f t="shared" si="7"/>
        <v>0</v>
      </c>
      <c r="U91">
        <f t="shared" si="8"/>
        <v>0</v>
      </c>
    </row>
    <row r="92" spans="3:21">
      <c r="C92" s="13" t="s">
        <v>37</v>
      </c>
      <c r="D92" s="49">
        <f t="shared" si="9"/>
        <v>84</v>
      </c>
      <c r="E92" s="42"/>
      <c r="F92" s="63"/>
      <c r="G92" s="51"/>
      <c r="H92" s="51"/>
      <c r="I92" s="58">
        <v>0</v>
      </c>
      <c r="J92" s="69">
        <v>0.1</v>
      </c>
      <c r="K92" s="58"/>
      <c r="L92" s="70">
        <f t="shared" si="5"/>
        <v>0</v>
      </c>
      <c r="M92" s="51"/>
      <c r="N92" s="51"/>
      <c r="O92" s="7"/>
      <c r="S92">
        <f t="shared" si="6"/>
        <v>0</v>
      </c>
      <c r="T92">
        <f t="shared" si="7"/>
        <v>0</v>
      </c>
      <c r="U92">
        <f t="shared" si="8"/>
        <v>0</v>
      </c>
    </row>
    <row r="93" spans="3:21">
      <c r="C93" s="13" t="s">
        <v>37</v>
      </c>
      <c r="D93" s="49">
        <f t="shared" si="9"/>
        <v>85</v>
      </c>
      <c r="E93" s="42"/>
      <c r="F93" s="63"/>
      <c r="G93" s="51"/>
      <c r="H93" s="51"/>
      <c r="I93" s="58">
        <v>0</v>
      </c>
      <c r="J93" s="69">
        <v>0.1</v>
      </c>
      <c r="K93" s="58"/>
      <c r="L93" s="70">
        <f t="shared" si="5"/>
        <v>0</v>
      </c>
      <c r="M93" s="51"/>
      <c r="N93" s="51"/>
      <c r="O93" s="7"/>
      <c r="S93">
        <f t="shared" si="6"/>
        <v>0</v>
      </c>
      <c r="T93">
        <f t="shared" si="7"/>
        <v>0</v>
      </c>
      <c r="U93">
        <f t="shared" si="8"/>
        <v>0</v>
      </c>
    </row>
    <row r="94" spans="3:21">
      <c r="C94" s="13" t="s">
        <v>37</v>
      </c>
      <c r="D94" s="49">
        <f t="shared" si="9"/>
        <v>86</v>
      </c>
      <c r="E94" s="42"/>
      <c r="F94" s="63"/>
      <c r="G94" s="51"/>
      <c r="H94" s="51"/>
      <c r="I94" s="58">
        <v>0</v>
      </c>
      <c r="J94" s="69">
        <v>0.1</v>
      </c>
      <c r="K94" s="58"/>
      <c r="L94" s="70">
        <f t="shared" si="5"/>
        <v>0</v>
      </c>
      <c r="M94" s="51"/>
      <c r="N94" s="51"/>
      <c r="O94" s="7"/>
      <c r="S94">
        <f t="shared" si="6"/>
        <v>0</v>
      </c>
      <c r="T94">
        <f t="shared" si="7"/>
        <v>0</v>
      </c>
      <c r="U94">
        <f t="shared" si="8"/>
        <v>0</v>
      </c>
    </row>
    <row r="95" spans="3:21">
      <c r="C95" s="13" t="s">
        <v>37</v>
      </c>
      <c r="D95" s="49">
        <f t="shared" si="9"/>
        <v>87</v>
      </c>
      <c r="E95" s="42"/>
      <c r="F95" s="63"/>
      <c r="G95" s="51"/>
      <c r="H95" s="51"/>
      <c r="I95" s="58">
        <v>0</v>
      </c>
      <c r="J95" s="69">
        <v>0.1</v>
      </c>
      <c r="K95" s="58"/>
      <c r="L95" s="70">
        <f t="shared" si="5"/>
        <v>0</v>
      </c>
      <c r="M95" s="51"/>
      <c r="N95" s="51"/>
      <c r="O95" s="7"/>
      <c r="S95">
        <f t="shared" si="6"/>
        <v>0</v>
      </c>
      <c r="T95">
        <f t="shared" si="7"/>
        <v>0</v>
      </c>
      <c r="U95">
        <f t="shared" si="8"/>
        <v>0</v>
      </c>
    </row>
    <row r="96" spans="3:21">
      <c r="C96" s="13" t="s">
        <v>37</v>
      </c>
      <c r="D96" s="49">
        <f t="shared" si="9"/>
        <v>88</v>
      </c>
      <c r="E96" s="42"/>
      <c r="F96" s="63"/>
      <c r="G96" s="51"/>
      <c r="H96" s="51"/>
      <c r="I96" s="58">
        <v>0</v>
      </c>
      <c r="J96" s="69">
        <v>0.1</v>
      </c>
      <c r="K96" s="58"/>
      <c r="L96" s="70">
        <f t="shared" si="5"/>
        <v>0</v>
      </c>
      <c r="M96" s="51"/>
      <c r="N96" s="51"/>
      <c r="O96" s="7"/>
      <c r="S96">
        <f t="shared" si="6"/>
        <v>0</v>
      </c>
      <c r="T96">
        <f t="shared" si="7"/>
        <v>0</v>
      </c>
      <c r="U96">
        <f t="shared" si="8"/>
        <v>0</v>
      </c>
    </row>
    <row r="97" spans="3:21">
      <c r="C97" s="13" t="s">
        <v>37</v>
      </c>
      <c r="D97" s="49">
        <f t="shared" si="9"/>
        <v>89</v>
      </c>
      <c r="E97" s="42"/>
      <c r="F97" s="63"/>
      <c r="G97" s="51"/>
      <c r="H97" s="51"/>
      <c r="I97" s="58">
        <v>0</v>
      </c>
      <c r="J97" s="69">
        <v>0.1</v>
      </c>
      <c r="K97" s="58"/>
      <c r="L97" s="70">
        <f t="shared" si="5"/>
        <v>0</v>
      </c>
      <c r="M97" s="51"/>
      <c r="N97" s="51"/>
      <c r="O97" s="7"/>
      <c r="S97">
        <f t="shared" si="6"/>
        <v>0</v>
      </c>
      <c r="T97">
        <f t="shared" si="7"/>
        <v>0</v>
      </c>
      <c r="U97">
        <f t="shared" si="8"/>
        <v>0</v>
      </c>
    </row>
    <row r="98" spans="3:21">
      <c r="C98" s="13" t="s">
        <v>37</v>
      </c>
      <c r="D98" s="49">
        <f t="shared" si="9"/>
        <v>90</v>
      </c>
      <c r="E98" s="42"/>
      <c r="F98" s="63"/>
      <c r="G98" s="51"/>
      <c r="H98" s="51"/>
      <c r="I98" s="58">
        <v>0</v>
      </c>
      <c r="J98" s="69">
        <v>0.1</v>
      </c>
      <c r="K98" s="58"/>
      <c r="L98" s="70">
        <f t="shared" si="5"/>
        <v>0</v>
      </c>
      <c r="M98" s="51"/>
      <c r="N98" s="51"/>
      <c r="O98" s="7"/>
      <c r="S98">
        <f t="shared" si="6"/>
        <v>0</v>
      </c>
      <c r="T98">
        <f t="shared" si="7"/>
        <v>0</v>
      </c>
      <c r="U98">
        <f t="shared" si="8"/>
        <v>0</v>
      </c>
    </row>
    <row r="99" spans="3:21">
      <c r="C99" s="13" t="s">
        <v>37</v>
      </c>
      <c r="D99" s="49">
        <f t="shared" si="9"/>
        <v>91</v>
      </c>
      <c r="E99" s="42"/>
      <c r="F99" s="63"/>
      <c r="G99" s="51"/>
      <c r="H99" s="51"/>
      <c r="I99" s="58">
        <v>0</v>
      </c>
      <c r="J99" s="69">
        <v>0.1</v>
      </c>
      <c r="K99" s="58"/>
      <c r="L99" s="70">
        <f t="shared" si="5"/>
        <v>0</v>
      </c>
      <c r="M99" s="51"/>
      <c r="N99" s="51"/>
      <c r="O99" s="7"/>
      <c r="S99">
        <f t="shared" si="6"/>
        <v>0</v>
      </c>
      <c r="T99">
        <f t="shared" si="7"/>
        <v>0</v>
      </c>
      <c r="U99">
        <f t="shared" si="8"/>
        <v>0</v>
      </c>
    </row>
    <row r="100" spans="3:21">
      <c r="C100" s="13" t="s">
        <v>37</v>
      </c>
      <c r="D100" s="49">
        <f t="shared" si="9"/>
        <v>92</v>
      </c>
      <c r="E100" s="42"/>
      <c r="F100" s="63"/>
      <c r="G100" s="51"/>
      <c r="H100" s="51"/>
      <c r="I100" s="58">
        <v>0</v>
      </c>
      <c r="J100" s="69">
        <v>0.1</v>
      </c>
      <c r="K100" s="58"/>
      <c r="L100" s="70">
        <f t="shared" si="5"/>
        <v>0</v>
      </c>
      <c r="M100" s="51"/>
      <c r="N100" s="51"/>
      <c r="O100" s="7"/>
      <c r="S100">
        <f t="shared" si="6"/>
        <v>0</v>
      </c>
      <c r="T100">
        <f t="shared" si="7"/>
        <v>0</v>
      </c>
      <c r="U100">
        <f t="shared" si="8"/>
        <v>0</v>
      </c>
    </row>
    <row r="101" spans="3:21">
      <c r="C101" s="13" t="s">
        <v>37</v>
      </c>
      <c r="D101" s="49">
        <f t="shared" si="9"/>
        <v>93</v>
      </c>
      <c r="E101" s="42"/>
      <c r="F101" s="63"/>
      <c r="G101" s="51"/>
      <c r="H101" s="51"/>
      <c r="I101" s="58">
        <v>0</v>
      </c>
      <c r="J101" s="69">
        <v>0.1</v>
      </c>
      <c r="K101" s="58"/>
      <c r="L101" s="70">
        <f t="shared" si="5"/>
        <v>0</v>
      </c>
      <c r="M101" s="51"/>
      <c r="N101" s="51"/>
      <c r="O101" s="7"/>
      <c r="S101">
        <f t="shared" si="6"/>
        <v>0</v>
      </c>
      <c r="T101">
        <f t="shared" si="7"/>
        <v>0</v>
      </c>
      <c r="U101">
        <f t="shared" si="8"/>
        <v>0</v>
      </c>
    </row>
    <row r="102" spans="3:21">
      <c r="C102" s="13" t="s">
        <v>37</v>
      </c>
      <c r="D102" s="49">
        <f t="shared" si="9"/>
        <v>94</v>
      </c>
      <c r="E102" s="42"/>
      <c r="F102" s="63"/>
      <c r="G102" s="51"/>
      <c r="H102" s="51"/>
      <c r="I102" s="58">
        <v>0</v>
      </c>
      <c r="J102" s="69">
        <v>0.1</v>
      </c>
      <c r="K102" s="58"/>
      <c r="L102" s="70">
        <f t="shared" si="5"/>
        <v>0</v>
      </c>
      <c r="M102" s="51"/>
      <c r="N102" s="51"/>
      <c r="O102" s="7"/>
      <c r="S102">
        <f t="shared" si="6"/>
        <v>0</v>
      </c>
      <c r="T102">
        <f t="shared" si="7"/>
        <v>0</v>
      </c>
      <c r="U102">
        <f t="shared" si="8"/>
        <v>0</v>
      </c>
    </row>
    <row r="103" spans="3:21">
      <c r="C103" s="13" t="s">
        <v>37</v>
      </c>
      <c r="D103" s="49">
        <f t="shared" si="9"/>
        <v>95</v>
      </c>
      <c r="E103" s="42"/>
      <c r="F103" s="63"/>
      <c r="G103" s="51"/>
      <c r="H103" s="51"/>
      <c r="I103" s="58">
        <v>0</v>
      </c>
      <c r="J103" s="69">
        <v>0.1</v>
      </c>
      <c r="K103" s="58"/>
      <c r="L103" s="70">
        <f t="shared" si="5"/>
        <v>0</v>
      </c>
      <c r="M103" s="51"/>
      <c r="N103" s="51"/>
      <c r="O103" s="7"/>
      <c r="S103">
        <f t="shared" si="6"/>
        <v>0</v>
      </c>
      <c r="T103">
        <f t="shared" si="7"/>
        <v>0</v>
      </c>
      <c r="U103">
        <f t="shared" si="8"/>
        <v>0</v>
      </c>
    </row>
    <row r="104" spans="3:21">
      <c r="C104" s="13" t="s">
        <v>37</v>
      </c>
      <c r="D104" s="49">
        <f t="shared" si="9"/>
        <v>96</v>
      </c>
      <c r="E104" s="42"/>
      <c r="F104" s="63"/>
      <c r="G104" s="51"/>
      <c r="H104" s="51"/>
      <c r="I104" s="58">
        <v>0</v>
      </c>
      <c r="J104" s="69">
        <v>0.1</v>
      </c>
      <c r="K104" s="58"/>
      <c r="L104" s="70">
        <f t="shared" si="5"/>
        <v>0</v>
      </c>
      <c r="M104" s="51"/>
      <c r="N104" s="51"/>
      <c r="O104" s="7"/>
      <c r="S104">
        <f t="shared" si="6"/>
        <v>0</v>
      </c>
      <c r="T104">
        <f t="shared" si="7"/>
        <v>0</v>
      </c>
      <c r="U104">
        <f t="shared" si="8"/>
        <v>0</v>
      </c>
    </row>
    <row r="105" spans="3:21">
      <c r="C105" s="13" t="s">
        <v>37</v>
      </c>
      <c r="D105" s="49">
        <f t="shared" si="9"/>
        <v>97</v>
      </c>
      <c r="E105" s="42"/>
      <c r="F105" s="63"/>
      <c r="G105" s="51"/>
      <c r="H105" s="51"/>
      <c r="I105" s="58">
        <v>0</v>
      </c>
      <c r="J105" s="69">
        <v>0.1</v>
      </c>
      <c r="K105" s="58"/>
      <c r="L105" s="70">
        <f t="shared" si="5"/>
        <v>0</v>
      </c>
      <c r="M105" s="51"/>
      <c r="N105" s="51"/>
      <c r="O105" s="7"/>
      <c r="S105">
        <f t="shared" si="6"/>
        <v>0</v>
      </c>
      <c r="T105">
        <f t="shared" si="7"/>
        <v>0</v>
      </c>
      <c r="U105">
        <f t="shared" si="8"/>
        <v>0</v>
      </c>
    </row>
    <row r="106" spans="3:21">
      <c r="C106" s="13" t="s">
        <v>37</v>
      </c>
      <c r="D106" s="49">
        <f t="shared" si="9"/>
        <v>98</v>
      </c>
      <c r="E106" s="42"/>
      <c r="F106" s="63"/>
      <c r="G106" s="51"/>
      <c r="H106" s="51"/>
      <c r="I106" s="58">
        <v>0</v>
      </c>
      <c r="J106" s="69">
        <v>0.1</v>
      </c>
      <c r="K106" s="58"/>
      <c r="L106" s="70">
        <f t="shared" si="5"/>
        <v>0</v>
      </c>
      <c r="M106" s="51"/>
      <c r="N106" s="51"/>
      <c r="O106" s="7"/>
      <c r="S106">
        <f t="shared" si="6"/>
        <v>0</v>
      </c>
      <c r="T106">
        <f t="shared" si="7"/>
        <v>0</v>
      </c>
      <c r="U106">
        <f t="shared" si="8"/>
        <v>0</v>
      </c>
    </row>
    <row r="107" spans="3:21">
      <c r="C107" s="13" t="s">
        <v>37</v>
      </c>
      <c r="D107" s="49">
        <f t="shared" si="9"/>
        <v>99</v>
      </c>
      <c r="E107" s="42"/>
      <c r="F107" s="63"/>
      <c r="G107" s="51"/>
      <c r="H107" s="51"/>
      <c r="I107" s="58">
        <v>0</v>
      </c>
      <c r="J107" s="69">
        <v>0.1</v>
      </c>
      <c r="K107" s="58"/>
      <c r="L107" s="70">
        <f t="shared" si="5"/>
        <v>0</v>
      </c>
      <c r="M107" s="51"/>
      <c r="N107" s="51"/>
      <c r="O107" s="7"/>
      <c r="S107">
        <f t="shared" si="6"/>
        <v>0</v>
      </c>
      <c r="T107">
        <f t="shared" si="7"/>
        <v>0</v>
      </c>
      <c r="U107">
        <f t="shared" si="8"/>
        <v>0</v>
      </c>
    </row>
    <row r="108" spans="3:21">
      <c r="C108" s="13" t="s">
        <v>37</v>
      </c>
      <c r="D108" s="49">
        <f t="shared" si="9"/>
        <v>100</v>
      </c>
      <c r="E108" s="42"/>
      <c r="F108" s="63"/>
      <c r="G108" s="51"/>
      <c r="H108" s="51"/>
      <c r="I108" s="58">
        <v>0</v>
      </c>
      <c r="J108" s="69">
        <v>0.1</v>
      </c>
      <c r="K108" s="58"/>
      <c r="L108" s="70">
        <f t="shared" si="5"/>
        <v>0</v>
      </c>
      <c r="M108" s="51"/>
      <c r="N108" s="51"/>
      <c r="O108" s="7"/>
      <c r="S108">
        <f t="shared" si="6"/>
        <v>0</v>
      </c>
      <c r="T108">
        <f t="shared" si="7"/>
        <v>0</v>
      </c>
      <c r="U108">
        <f t="shared" si="8"/>
        <v>0</v>
      </c>
    </row>
    <row r="109" spans="3:21" hidden="1" outlineLevel="1">
      <c r="C109" s="13" t="s">
        <v>37</v>
      </c>
      <c r="D109" s="49">
        <f>D108+1</f>
        <v>101</v>
      </c>
      <c r="E109" s="42"/>
      <c r="F109" s="63"/>
      <c r="G109" s="51"/>
      <c r="H109" s="51"/>
      <c r="I109" s="58">
        <v>0</v>
      </c>
      <c r="J109" s="69">
        <v>0.1</v>
      </c>
      <c r="K109" s="58"/>
      <c r="L109" s="70">
        <f t="shared" si="5"/>
        <v>0</v>
      </c>
      <c r="M109" s="51"/>
      <c r="N109" s="51"/>
      <c r="O109" s="7"/>
      <c r="S109">
        <f t="shared" si="6"/>
        <v>0</v>
      </c>
      <c r="T109">
        <f t="shared" si="7"/>
        <v>0</v>
      </c>
      <c r="U109">
        <f t="shared" si="8"/>
        <v>0</v>
      </c>
    </row>
    <row r="110" spans="3:21" hidden="1" outlineLevel="1">
      <c r="C110" s="13" t="s">
        <v>37</v>
      </c>
      <c r="D110" s="49">
        <f t="shared" si="9"/>
        <v>102</v>
      </c>
      <c r="E110" s="42"/>
      <c r="F110" s="63"/>
      <c r="G110" s="51"/>
      <c r="H110" s="51"/>
      <c r="I110" s="58">
        <v>0</v>
      </c>
      <c r="J110" s="69">
        <v>0.1</v>
      </c>
      <c r="K110" s="58"/>
      <c r="L110" s="70">
        <f t="shared" si="5"/>
        <v>0</v>
      </c>
      <c r="M110" s="51"/>
      <c r="N110" s="51"/>
      <c r="O110" s="7"/>
      <c r="S110">
        <f t="shared" si="6"/>
        <v>0</v>
      </c>
      <c r="T110">
        <f t="shared" si="7"/>
        <v>0</v>
      </c>
      <c r="U110">
        <f t="shared" si="8"/>
        <v>0</v>
      </c>
    </row>
    <row r="111" spans="3:21" hidden="1" outlineLevel="1">
      <c r="C111" s="13" t="s">
        <v>37</v>
      </c>
      <c r="D111" s="49">
        <f t="shared" si="9"/>
        <v>103</v>
      </c>
      <c r="E111" s="42"/>
      <c r="F111" s="63"/>
      <c r="G111" s="51"/>
      <c r="H111" s="51"/>
      <c r="I111" s="58">
        <v>0</v>
      </c>
      <c r="J111" s="69">
        <v>0.1</v>
      </c>
      <c r="K111" s="58"/>
      <c r="L111" s="70">
        <f t="shared" si="5"/>
        <v>0</v>
      </c>
      <c r="M111" s="51"/>
      <c r="N111" s="51"/>
      <c r="O111" s="7"/>
      <c r="S111">
        <f t="shared" si="6"/>
        <v>0</v>
      </c>
      <c r="T111">
        <f t="shared" si="7"/>
        <v>0</v>
      </c>
      <c r="U111">
        <f t="shared" si="8"/>
        <v>0</v>
      </c>
    </row>
    <row r="112" spans="3:21" hidden="1" outlineLevel="1">
      <c r="C112" s="13" t="s">
        <v>37</v>
      </c>
      <c r="D112" s="49">
        <f t="shared" si="9"/>
        <v>104</v>
      </c>
      <c r="E112" s="42"/>
      <c r="F112" s="63"/>
      <c r="G112" s="51"/>
      <c r="H112" s="51"/>
      <c r="I112" s="58">
        <v>0</v>
      </c>
      <c r="J112" s="69">
        <v>0.1</v>
      </c>
      <c r="K112" s="58"/>
      <c r="L112" s="70">
        <f t="shared" si="5"/>
        <v>0</v>
      </c>
      <c r="M112" s="51"/>
      <c r="N112" s="51"/>
      <c r="O112" s="7"/>
      <c r="S112">
        <f t="shared" si="6"/>
        <v>0</v>
      </c>
      <c r="T112">
        <f t="shared" si="7"/>
        <v>0</v>
      </c>
      <c r="U112">
        <f t="shared" si="8"/>
        <v>0</v>
      </c>
    </row>
    <row r="113" spans="3:21" hidden="1" outlineLevel="1">
      <c r="C113" s="13" t="s">
        <v>37</v>
      </c>
      <c r="D113" s="49">
        <f t="shared" si="9"/>
        <v>105</v>
      </c>
      <c r="E113" s="42"/>
      <c r="F113" s="63"/>
      <c r="G113" s="51"/>
      <c r="H113" s="51"/>
      <c r="I113" s="58">
        <v>0</v>
      </c>
      <c r="J113" s="69">
        <v>0.1</v>
      </c>
      <c r="K113" s="58"/>
      <c r="L113" s="70">
        <f t="shared" si="5"/>
        <v>0</v>
      </c>
      <c r="M113" s="51"/>
      <c r="N113" s="51"/>
      <c r="O113" s="7"/>
      <c r="S113">
        <f t="shared" si="6"/>
        <v>0</v>
      </c>
      <c r="T113">
        <f t="shared" si="7"/>
        <v>0</v>
      </c>
      <c r="U113">
        <f t="shared" si="8"/>
        <v>0</v>
      </c>
    </row>
    <row r="114" spans="3:21" hidden="1" outlineLevel="1">
      <c r="C114" s="13" t="s">
        <v>37</v>
      </c>
      <c r="D114" s="49">
        <f t="shared" si="9"/>
        <v>106</v>
      </c>
      <c r="E114" s="42"/>
      <c r="F114" s="63"/>
      <c r="G114" s="51"/>
      <c r="H114" s="51"/>
      <c r="I114" s="58">
        <v>0</v>
      </c>
      <c r="J114" s="69">
        <v>0.1</v>
      </c>
      <c r="K114" s="58"/>
      <c r="L114" s="70">
        <f t="shared" si="5"/>
        <v>0</v>
      </c>
      <c r="M114" s="51"/>
      <c r="N114" s="51"/>
      <c r="O114" s="7"/>
      <c r="S114">
        <f t="shared" si="6"/>
        <v>0</v>
      </c>
      <c r="T114">
        <f t="shared" si="7"/>
        <v>0</v>
      </c>
      <c r="U114">
        <f t="shared" si="8"/>
        <v>0</v>
      </c>
    </row>
    <row r="115" spans="3:21" hidden="1" outlineLevel="1">
      <c r="C115" s="13" t="s">
        <v>37</v>
      </c>
      <c r="D115" s="49">
        <f t="shared" si="9"/>
        <v>107</v>
      </c>
      <c r="E115" s="42"/>
      <c r="F115" s="63"/>
      <c r="G115" s="51"/>
      <c r="H115" s="51"/>
      <c r="I115" s="58">
        <v>0</v>
      </c>
      <c r="J115" s="69">
        <v>0.1</v>
      </c>
      <c r="K115" s="58"/>
      <c r="L115" s="70">
        <f t="shared" si="5"/>
        <v>0</v>
      </c>
      <c r="M115" s="51"/>
      <c r="N115" s="51"/>
      <c r="O115" s="7"/>
      <c r="S115">
        <f t="shared" si="6"/>
        <v>0</v>
      </c>
      <c r="T115">
        <f t="shared" si="7"/>
        <v>0</v>
      </c>
      <c r="U115">
        <f t="shared" si="8"/>
        <v>0</v>
      </c>
    </row>
    <row r="116" spans="3:21" hidden="1" outlineLevel="1">
      <c r="C116" s="13" t="s">
        <v>37</v>
      </c>
      <c r="D116" s="49">
        <f t="shared" si="9"/>
        <v>108</v>
      </c>
      <c r="E116" s="42"/>
      <c r="F116" s="63"/>
      <c r="G116" s="51"/>
      <c r="H116" s="51"/>
      <c r="I116" s="58">
        <v>0</v>
      </c>
      <c r="J116" s="69">
        <v>0.1</v>
      </c>
      <c r="K116" s="58"/>
      <c r="L116" s="70">
        <f t="shared" si="5"/>
        <v>0</v>
      </c>
      <c r="M116" s="51"/>
      <c r="N116" s="51"/>
      <c r="O116" s="7"/>
      <c r="S116">
        <f t="shared" si="6"/>
        <v>0</v>
      </c>
      <c r="T116">
        <f t="shared" si="7"/>
        <v>0</v>
      </c>
      <c r="U116">
        <f t="shared" si="8"/>
        <v>0</v>
      </c>
    </row>
    <row r="117" spans="3:21" hidden="1" outlineLevel="1">
      <c r="C117" s="13" t="s">
        <v>37</v>
      </c>
      <c r="D117" s="49">
        <f t="shared" si="9"/>
        <v>109</v>
      </c>
      <c r="E117" s="42"/>
      <c r="F117" s="63"/>
      <c r="G117" s="51"/>
      <c r="H117" s="51"/>
      <c r="I117" s="58">
        <v>0</v>
      </c>
      <c r="J117" s="69">
        <v>0.1</v>
      </c>
      <c r="K117" s="58"/>
      <c r="L117" s="70">
        <f t="shared" si="5"/>
        <v>0</v>
      </c>
      <c r="M117" s="51"/>
      <c r="N117" s="51"/>
      <c r="O117" s="7"/>
      <c r="S117">
        <f t="shared" si="6"/>
        <v>0</v>
      </c>
      <c r="T117">
        <f t="shared" si="7"/>
        <v>0</v>
      </c>
      <c r="U117">
        <f t="shared" si="8"/>
        <v>0</v>
      </c>
    </row>
    <row r="118" spans="3:21" hidden="1" outlineLevel="1">
      <c r="C118" s="13" t="s">
        <v>37</v>
      </c>
      <c r="D118" s="49">
        <f t="shared" si="9"/>
        <v>110</v>
      </c>
      <c r="E118" s="42"/>
      <c r="F118" s="63"/>
      <c r="G118" s="51"/>
      <c r="H118" s="51"/>
      <c r="I118" s="58">
        <v>0</v>
      </c>
      <c r="J118" s="69">
        <v>0.1</v>
      </c>
      <c r="K118" s="58"/>
      <c r="L118" s="70">
        <f t="shared" si="5"/>
        <v>0</v>
      </c>
      <c r="M118" s="51"/>
      <c r="N118" s="51"/>
      <c r="O118" s="7"/>
      <c r="S118">
        <f t="shared" si="6"/>
        <v>0</v>
      </c>
      <c r="T118">
        <f t="shared" si="7"/>
        <v>0</v>
      </c>
      <c r="U118">
        <f t="shared" si="8"/>
        <v>0</v>
      </c>
    </row>
    <row r="119" spans="3:21" hidden="1" outlineLevel="1">
      <c r="C119" s="13" t="s">
        <v>37</v>
      </c>
      <c r="D119" s="49">
        <f t="shared" si="9"/>
        <v>111</v>
      </c>
      <c r="E119" s="42"/>
      <c r="F119" s="63"/>
      <c r="G119" s="51"/>
      <c r="H119" s="51"/>
      <c r="I119" s="58">
        <v>0</v>
      </c>
      <c r="J119" s="69">
        <v>0.1</v>
      </c>
      <c r="K119" s="58"/>
      <c r="L119" s="70">
        <f t="shared" si="5"/>
        <v>0</v>
      </c>
      <c r="M119" s="51"/>
      <c r="N119" s="51"/>
      <c r="O119" s="7"/>
      <c r="S119">
        <f t="shared" si="6"/>
        <v>0</v>
      </c>
      <c r="T119">
        <f t="shared" si="7"/>
        <v>0</v>
      </c>
      <c r="U119">
        <f t="shared" si="8"/>
        <v>0</v>
      </c>
    </row>
    <row r="120" spans="3:21" hidden="1" outlineLevel="1">
      <c r="C120" s="13" t="s">
        <v>37</v>
      </c>
      <c r="D120" s="49">
        <f t="shared" si="9"/>
        <v>112</v>
      </c>
      <c r="E120" s="42"/>
      <c r="F120" s="63"/>
      <c r="G120" s="51"/>
      <c r="H120" s="51"/>
      <c r="I120" s="58">
        <v>0</v>
      </c>
      <c r="J120" s="69">
        <v>0.1</v>
      </c>
      <c r="K120" s="58"/>
      <c r="L120" s="70">
        <f t="shared" si="5"/>
        <v>0</v>
      </c>
      <c r="M120" s="51"/>
      <c r="N120" s="51"/>
      <c r="O120" s="7"/>
      <c r="S120">
        <f t="shared" si="6"/>
        <v>0</v>
      </c>
      <c r="T120">
        <f t="shared" si="7"/>
        <v>0</v>
      </c>
      <c r="U120">
        <f t="shared" si="8"/>
        <v>0</v>
      </c>
    </row>
    <row r="121" spans="3:21" hidden="1" outlineLevel="1">
      <c r="C121" s="13" t="s">
        <v>37</v>
      </c>
      <c r="D121" s="49">
        <f t="shared" si="9"/>
        <v>113</v>
      </c>
      <c r="E121" s="42"/>
      <c r="F121" s="63"/>
      <c r="G121" s="51"/>
      <c r="H121" s="51"/>
      <c r="I121" s="58">
        <v>0</v>
      </c>
      <c r="J121" s="69">
        <v>0.1</v>
      </c>
      <c r="K121" s="58"/>
      <c r="L121" s="70">
        <f t="shared" si="5"/>
        <v>0</v>
      </c>
      <c r="M121" s="51"/>
      <c r="N121" s="51"/>
      <c r="O121" s="7"/>
      <c r="S121">
        <f t="shared" si="6"/>
        <v>0</v>
      </c>
      <c r="T121">
        <f t="shared" si="7"/>
        <v>0</v>
      </c>
      <c r="U121">
        <f t="shared" si="8"/>
        <v>0</v>
      </c>
    </row>
    <row r="122" spans="3:21" hidden="1" outlineLevel="1">
      <c r="C122" s="13" t="s">
        <v>37</v>
      </c>
      <c r="D122" s="49">
        <f t="shared" si="9"/>
        <v>114</v>
      </c>
      <c r="E122" s="42"/>
      <c r="F122" s="63"/>
      <c r="G122" s="51"/>
      <c r="H122" s="51"/>
      <c r="I122" s="58">
        <v>0</v>
      </c>
      <c r="J122" s="69">
        <v>0.1</v>
      </c>
      <c r="K122" s="58"/>
      <c r="L122" s="70">
        <f t="shared" si="5"/>
        <v>0</v>
      </c>
      <c r="M122" s="51"/>
      <c r="N122" s="51"/>
      <c r="O122" s="7"/>
      <c r="S122">
        <f t="shared" si="6"/>
        <v>0</v>
      </c>
      <c r="T122">
        <f t="shared" si="7"/>
        <v>0</v>
      </c>
      <c r="U122">
        <f t="shared" si="8"/>
        <v>0</v>
      </c>
    </row>
    <row r="123" spans="3:21" hidden="1" outlineLevel="1">
      <c r="C123" s="13" t="s">
        <v>37</v>
      </c>
      <c r="D123" s="49">
        <f t="shared" si="9"/>
        <v>115</v>
      </c>
      <c r="E123" s="42"/>
      <c r="F123" s="63"/>
      <c r="G123" s="51"/>
      <c r="H123" s="51"/>
      <c r="I123" s="58">
        <v>0</v>
      </c>
      <c r="J123" s="69">
        <v>0.1</v>
      </c>
      <c r="K123" s="58"/>
      <c r="L123" s="70">
        <f t="shared" si="5"/>
        <v>0</v>
      </c>
      <c r="M123" s="51"/>
      <c r="N123" s="51"/>
      <c r="O123" s="7"/>
      <c r="S123">
        <f t="shared" si="6"/>
        <v>0</v>
      </c>
      <c r="T123">
        <f t="shared" si="7"/>
        <v>0</v>
      </c>
      <c r="U123">
        <f t="shared" si="8"/>
        <v>0</v>
      </c>
    </row>
    <row r="124" spans="3:21" hidden="1" outlineLevel="1">
      <c r="C124" s="13" t="s">
        <v>37</v>
      </c>
      <c r="D124" s="49">
        <f t="shared" si="9"/>
        <v>116</v>
      </c>
      <c r="E124" s="42"/>
      <c r="F124" s="63"/>
      <c r="G124" s="51"/>
      <c r="H124" s="51"/>
      <c r="I124" s="58">
        <v>0</v>
      </c>
      <c r="J124" s="69">
        <v>0.1</v>
      </c>
      <c r="K124" s="58"/>
      <c r="L124" s="70">
        <f t="shared" si="5"/>
        <v>0</v>
      </c>
      <c r="M124" s="51"/>
      <c r="N124" s="51"/>
      <c r="O124" s="7"/>
      <c r="S124">
        <f t="shared" si="6"/>
        <v>0</v>
      </c>
      <c r="T124">
        <f t="shared" si="7"/>
        <v>0</v>
      </c>
      <c r="U124">
        <f t="shared" si="8"/>
        <v>0</v>
      </c>
    </row>
    <row r="125" spans="3:21" hidden="1" outlineLevel="1">
      <c r="C125" s="13" t="s">
        <v>37</v>
      </c>
      <c r="D125" s="49">
        <f t="shared" si="9"/>
        <v>117</v>
      </c>
      <c r="E125" s="42"/>
      <c r="F125" s="63"/>
      <c r="G125" s="51"/>
      <c r="H125" s="51"/>
      <c r="I125" s="58">
        <v>0</v>
      </c>
      <c r="J125" s="69">
        <v>0.1</v>
      </c>
      <c r="K125" s="58"/>
      <c r="L125" s="70">
        <f t="shared" si="5"/>
        <v>0</v>
      </c>
      <c r="M125" s="51"/>
      <c r="N125" s="51"/>
      <c r="O125" s="7"/>
      <c r="S125">
        <f t="shared" si="6"/>
        <v>0</v>
      </c>
      <c r="T125">
        <f t="shared" si="7"/>
        <v>0</v>
      </c>
      <c r="U125">
        <f t="shared" si="8"/>
        <v>0</v>
      </c>
    </row>
    <row r="126" spans="3:21" hidden="1" outlineLevel="1">
      <c r="C126" s="13" t="s">
        <v>37</v>
      </c>
      <c r="D126" s="49">
        <f t="shared" si="9"/>
        <v>118</v>
      </c>
      <c r="E126" s="42"/>
      <c r="F126" s="63"/>
      <c r="G126" s="51"/>
      <c r="H126" s="51"/>
      <c r="I126" s="58">
        <v>0</v>
      </c>
      <c r="J126" s="69">
        <v>0.1</v>
      </c>
      <c r="K126" s="58"/>
      <c r="L126" s="70">
        <f t="shared" si="5"/>
        <v>0</v>
      </c>
      <c r="M126" s="51"/>
      <c r="N126" s="51"/>
      <c r="O126" s="7"/>
      <c r="S126">
        <f t="shared" si="6"/>
        <v>0</v>
      </c>
      <c r="T126">
        <f t="shared" si="7"/>
        <v>0</v>
      </c>
      <c r="U126">
        <f t="shared" si="8"/>
        <v>0</v>
      </c>
    </row>
    <row r="127" spans="3:21" hidden="1" outlineLevel="1">
      <c r="C127" s="13" t="s">
        <v>37</v>
      </c>
      <c r="D127" s="49">
        <f t="shared" si="9"/>
        <v>119</v>
      </c>
      <c r="E127" s="42"/>
      <c r="F127" s="63"/>
      <c r="G127" s="51"/>
      <c r="H127" s="51"/>
      <c r="I127" s="58">
        <v>0</v>
      </c>
      <c r="J127" s="69">
        <v>0.1</v>
      </c>
      <c r="K127" s="58"/>
      <c r="L127" s="70">
        <f t="shared" si="5"/>
        <v>0</v>
      </c>
      <c r="M127" s="51"/>
      <c r="N127" s="51"/>
      <c r="O127" s="7"/>
      <c r="S127">
        <f t="shared" si="6"/>
        <v>0</v>
      </c>
      <c r="T127">
        <f t="shared" si="7"/>
        <v>0</v>
      </c>
      <c r="U127">
        <f t="shared" si="8"/>
        <v>0</v>
      </c>
    </row>
    <row r="128" spans="3:21" hidden="1" outlineLevel="1">
      <c r="C128" s="13" t="s">
        <v>37</v>
      </c>
      <c r="D128" s="49">
        <f t="shared" si="9"/>
        <v>120</v>
      </c>
      <c r="E128" s="42"/>
      <c r="F128" s="63"/>
      <c r="G128" s="51"/>
      <c r="H128" s="51"/>
      <c r="I128" s="58">
        <v>0</v>
      </c>
      <c r="J128" s="69">
        <v>0.1</v>
      </c>
      <c r="K128" s="58"/>
      <c r="L128" s="70">
        <f t="shared" si="5"/>
        <v>0</v>
      </c>
      <c r="M128" s="51"/>
      <c r="N128" s="51"/>
      <c r="O128" s="7"/>
      <c r="S128">
        <f t="shared" si="6"/>
        <v>0</v>
      </c>
      <c r="T128">
        <f t="shared" si="7"/>
        <v>0</v>
      </c>
      <c r="U128">
        <f t="shared" si="8"/>
        <v>0</v>
      </c>
    </row>
    <row r="129" spans="3:21" hidden="1" outlineLevel="1">
      <c r="C129" s="13" t="s">
        <v>37</v>
      </c>
      <c r="D129" s="49">
        <f t="shared" si="9"/>
        <v>121</v>
      </c>
      <c r="E129" s="42"/>
      <c r="F129" s="63"/>
      <c r="G129" s="51"/>
      <c r="H129" s="51"/>
      <c r="I129" s="58">
        <v>0</v>
      </c>
      <c r="J129" s="69">
        <v>0.1</v>
      </c>
      <c r="K129" s="58"/>
      <c r="L129" s="70">
        <f t="shared" si="5"/>
        <v>0</v>
      </c>
      <c r="M129" s="51"/>
      <c r="N129" s="51"/>
      <c r="O129" s="7"/>
      <c r="S129">
        <f t="shared" si="6"/>
        <v>0</v>
      </c>
      <c r="T129">
        <f t="shared" si="7"/>
        <v>0</v>
      </c>
      <c r="U129">
        <f t="shared" si="8"/>
        <v>0</v>
      </c>
    </row>
    <row r="130" spans="3:21" hidden="1" outlineLevel="1">
      <c r="C130" s="13" t="s">
        <v>37</v>
      </c>
      <c r="D130" s="49">
        <f t="shared" si="9"/>
        <v>122</v>
      </c>
      <c r="E130" s="42"/>
      <c r="F130" s="63"/>
      <c r="G130" s="51"/>
      <c r="H130" s="51"/>
      <c r="I130" s="58">
        <v>0</v>
      </c>
      <c r="J130" s="69">
        <v>0.1</v>
      </c>
      <c r="K130" s="58"/>
      <c r="L130" s="70">
        <f t="shared" si="5"/>
        <v>0</v>
      </c>
      <c r="M130" s="51"/>
      <c r="N130" s="51"/>
      <c r="O130" s="7"/>
      <c r="S130">
        <f t="shared" si="6"/>
        <v>0</v>
      </c>
      <c r="T130">
        <f t="shared" si="7"/>
        <v>0</v>
      </c>
      <c r="U130">
        <f t="shared" si="8"/>
        <v>0</v>
      </c>
    </row>
    <row r="131" spans="3:21" hidden="1" outlineLevel="1">
      <c r="C131" s="13" t="s">
        <v>37</v>
      </c>
      <c r="D131" s="49">
        <f t="shared" si="9"/>
        <v>123</v>
      </c>
      <c r="E131" s="42"/>
      <c r="F131" s="63"/>
      <c r="G131" s="51"/>
      <c r="H131" s="51"/>
      <c r="I131" s="58">
        <v>0</v>
      </c>
      <c r="J131" s="69">
        <v>0.1</v>
      </c>
      <c r="K131" s="58"/>
      <c r="L131" s="70">
        <f t="shared" si="5"/>
        <v>0</v>
      </c>
      <c r="M131" s="51"/>
      <c r="N131" s="51"/>
      <c r="O131" s="7"/>
      <c r="S131">
        <f t="shared" si="6"/>
        <v>0</v>
      </c>
      <c r="T131">
        <f t="shared" si="7"/>
        <v>0</v>
      </c>
      <c r="U131">
        <f t="shared" si="8"/>
        <v>0</v>
      </c>
    </row>
    <row r="132" spans="3:21" hidden="1" outlineLevel="1">
      <c r="C132" s="13" t="s">
        <v>37</v>
      </c>
      <c r="D132" s="49">
        <f t="shared" si="9"/>
        <v>124</v>
      </c>
      <c r="E132" s="42"/>
      <c r="F132" s="63"/>
      <c r="G132" s="51"/>
      <c r="H132" s="51"/>
      <c r="I132" s="58">
        <v>0</v>
      </c>
      <c r="J132" s="69">
        <v>0.1</v>
      </c>
      <c r="K132" s="58"/>
      <c r="L132" s="70">
        <f t="shared" si="5"/>
        <v>0</v>
      </c>
      <c r="M132" s="51"/>
      <c r="N132" s="51"/>
      <c r="O132" s="7"/>
      <c r="S132">
        <f t="shared" si="6"/>
        <v>0</v>
      </c>
      <c r="T132">
        <f t="shared" si="7"/>
        <v>0</v>
      </c>
      <c r="U132">
        <f t="shared" si="8"/>
        <v>0</v>
      </c>
    </row>
    <row r="133" spans="3:21" hidden="1" outlineLevel="1">
      <c r="C133" s="13" t="s">
        <v>37</v>
      </c>
      <c r="D133" s="49">
        <f t="shared" si="9"/>
        <v>125</v>
      </c>
      <c r="E133" s="42"/>
      <c r="F133" s="63"/>
      <c r="G133" s="51"/>
      <c r="H133" s="51"/>
      <c r="I133" s="58">
        <v>0</v>
      </c>
      <c r="J133" s="69">
        <v>0.1</v>
      </c>
      <c r="K133" s="58"/>
      <c r="L133" s="70">
        <f t="shared" si="5"/>
        <v>0</v>
      </c>
      <c r="M133" s="51"/>
      <c r="N133" s="51"/>
      <c r="O133" s="7"/>
      <c r="S133">
        <f t="shared" si="6"/>
        <v>0</v>
      </c>
      <c r="T133">
        <f t="shared" si="7"/>
        <v>0</v>
      </c>
      <c r="U133">
        <f t="shared" si="8"/>
        <v>0</v>
      </c>
    </row>
    <row r="134" spans="3:21" hidden="1" outlineLevel="1">
      <c r="C134" s="13" t="s">
        <v>37</v>
      </c>
      <c r="D134" s="49">
        <f t="shared" si="9"/>
        <v>126</v>
      </c>
      <c r="E134" s="42"/>
      <c r="F134" s="63"/>
      <c r="G134" s="51"/>
      <c r="H134" s="51"/>
      <c r="I134" s="58">
        <v>0</v>
      </c>
      <c r="J134" s="69">
        <v>0.1</v>
      </c>
      <c r="K134" s="58"/>
      <c r="L134" s="70">
        <f t="shared" si="5"/>
        <v>0</v>
      </c>
      <c r="M134" s="51"/>
      <c r="N134" s="51"/>
      <c r="O134" s="7"/>
      <c r="S134">
        <f t="shared" si="6"/>
        <v>0</v>
      </c>
      <c r="T134">
        <f t="shared" si="7"/>
        <v>0</v>
      </c>
      <c r="U134">
        <f t="shared" si="8"/>
        <v>0</v>
      </c>
    </row>
    <row r="135" spans="3:21" hidden="1" outlineLevel="1">
      <c r="C135" s="13" t="s">
        <v>37</v>
      </c>
      <c r="D135" s="49">
        <f t="shared" si="9"/>
        <v>127</v>
      </c>
      <c r="E135" s="42"/>
      <c r="F135" s="63"/>
      <c r="G135" s="51"/>
      <c r="H135" s="51"/>
      <c r="I135" s="58">
        <v>0</v>
      </c>
      <c r="J135" s="69">
        <v>0.1</v>
      </c>
      <c r="K135" s="58"/>
      <c r="L135" s="70">
        <f t="shared" si="5"/>
        <v>0</v>
      </c>
      <c r="M135" s="51"/>
      <c r="N135" s="51"/>
      <c r="O135" s="7"/>
      <c r="S135">
        <f t="shared" si="6"/>
        <v>0</v>
      </c>
      <c r="T135">
        <f t="shared" si="7"/>
        <v>0</v>
      </c>
      <c r="U135">
        <f t="shared" si="8"/>
        <v>0</v>
      </c>
    </row>
    <row r="136" spans="3:21" hidden="1" outlineLevel="1">
      <c r="C136" s="13" t="s">
        <v>37</v>
      </c>
      <c r="D136" s="49">
        <f t="shared" si="9"/>
        <v>128</v>
      </c>
      <c r="E136" s="42"/>
      <c r="F136" s="63"/>
      <c r="G136" s="51"/>
      <c r="H136" s="51"/>
      <c r="I136" s="58">
        <v>0</v>
      </c>
      <c r="J136" s="69">
        <v>0.1</v>
      </c>
      <c r="K136" s="58"/>
      <c r="L136" s="70">
        <f t="shared" si="5"/>
        <v>0</v>
      </c>
      <c r="M136" s="51"/>
      <c r="N136" s="51"/>
      <c r="O136" s="7"/>
      <c r="S136">
        <f t="shared" si="6"/>
        <v>0</v>
      </c>
      <c r="T136">
        <f t="shared" si="7"/>
        <v>0</v>
      </c>
      <c r="U136">
        <f t="shared" si="8"/>
        <v>0</v>
      </c>
    </row>
    <row r="137" spans="3:21" hidden="1" outlineLevel="1">
      <c r="C137" s="13" t="s">
        <v>37</v>
      </c>
      <c r="D137" s="49">
        <f t="shared" si="9"/>
        <v>129</v>
      </c>
      <c r="E137" s="42"/>
      <c r="F137" s="63"/>
      <c r="G137" s="51"/>
      <c r="H137" s="51"/>
      <c r="I137" s="58">
        <v>0</v>
      </c>
      <c r="J137" s="69">
        <v>0.1</v>
      </c>
      <c r="K137" s="58"/>
      <c r="L137" s="70">
        <f t="shared" ref="L137:L200" si="10">ROUND((I137-K137)/(1+J137),0)</f>
        <v>0</v>
      </c>
      <c r="M137" s="51"/>
      <c r="N137" s="51"/>
      <c r="O137" s="7"/>
      <c r="S137">
        <f t="shared" ref="S137:S200" si="11">IF(E137="",IF(OR(F137&lt;&gt;"",I137&lt;&gt;0)=TRUE,1,0),0)</f>
        <v>0</v>
      </c>
      <c r="T137">
        <f t="shared" ref="T137:T200" si="12">IF(F137="",IF(OR(E137&lt;&gt;"",I137&lt;&gt;0)=TRUE,1,0),0)</f>
        <v>0</v>
      </c>
      <c r="U137">
        <f t="shared" ref="U137:U200" si="13">IF(I137=0,IF(OR(E137&lt;&gt;"",F137&lt;&gt;"")=TRUE,1,0),0)</f>
        <v>0</v>
      </c>
    </row>
    <row r="138" spans="3:21" hidden="1" outlineLevel="1">
      <c r="C138" s="13" t="s">
        <v>37</v>
      </c>
      <c r="D138" s="49">
        <f t="shared" si="9"/>
        <v>130</v>
      </c>
      <c r="E138" s="42"/>
      <c r="F138" s="63"/>
      <c r="G138" s="51"/>
      <c r="H138" s="51"/>
      <c r="I138" s="58">
        <v>0</v>
      </c>
      <c r="J138" s="69">
        <v>0.1</v>
      </c>
      <c r="K138" s="58"/>
      <c r="L138" s="70">
        <f t="shared" si="10"/>
        <v>0</v>
      </c>
      <c r="M138" s="51"/>
      <c r="N138" s="51"/>
      <c r="O138" s="7"/>
      <c r="S138">
        <f t="shared" si="11"/>
        <v>0</v>
      </c>
      <c r="T138">
        <f t="shared" si="12"/>
        <v>0</v>
      </c>
      <c r="U138">
        <f t="shared" si="13"/>
        <v>0</v>
      </c>
    </row>
    <row r="139" spans="3:21" hidden="1" outlineLevel="1">
      <c r="C139" s="13" t="s">
        <v>37</v>
      </c>
      <c r="D139" s="49">
        <f t="shared" ref="D139:D202" si="14">D138+1</f>
        <v>131</v>
      </c>
      <c r="E139" s="42"/>
      <c r="F139" s="63"/>
      <c r="G139" s="51"/>
      <c r="H139" s="51"/>
      <c r="I139" s="58">
        <v>0</v>
      </c>
      <c r="J139" s="69">
        <v>0.1</v>
      </c>
      <c r="K139" s="58"/>
      <c r="L139" s="70">
        <f t="shared" si="10"/>
        <v>0</v>
      </c>
      <c r="M139" s="51"/>
      <c r="N139" s="51"/>
      <c r="O139" s="7"/>
      <c r="S139">
        <f t="shared" si="11"/>
        <v>0</v>
      </c>
      <c r="T139">
        <f t="shared" si="12"/>
        <v>0</v>
      </c>
      <c r="U139">
        <f t="shared" si="13"/>
        <v>0</v>
      </c>
    </row>
    <row r="140" spans="3:21" hidden="1" outlineLevel="1">
      <c r="C140" s="13" t="s">
        <v>37</v>
      </c>
      <c r="D140" s="49">
        <f t="shared" si="14"/>
        <v>132</v>
      </c>
      <c r="E140" s="42"/>
      <c r="F140" s="63"/>
      <c r="G140" s="51"/>
      <c r="H140" s="51"/>
      <c r="I140" s="58">
        <v>0</v>
      </c>
      <c r="J140" s="69">
        <v>0.1</v>
      </c>
      <c r="K140" s="58"/>
      <c r="L140" s="70">
        <f t="shared" si="10"/>
        <v>0</v>
      </c>
      <c r="M140" s="51"/>
      <c r="N140" s="51"/>
      <c r="O140" s="7"/>
      <c r="S140">
        <f t="shared" si="11"/>
        <v>0</v>
      </c>
      <c r="T140">
        <f t="shared" si="12"/>
        <v>0</v>
      </c>
      <c r="U140">
        <f t="shared" si="13"/>
        <v>0</v>
      </c>
    </row>
    <row r="141" spans="3:21" hidden="1" outlineLevel="1">
      <c r="C141" s="13" t="s">
        <v>37</v>
      </c>
      <c r="D141" s="49">
        <f t="shared" si="14"/>
        <v>133</v>
      </c>
      <c r="E141" s="42"/>
      <c r="F141" s="63"/>
      <c r="G141" s="51"/>
      <c r="H141" s="51"/>
      <c r="I141" s="58">
        <v>0</v>
      </c>
      <c r="J141" s="69">
        <v>0.1</v>
      </c>
      <c r="K141" s="58"/>
      <c r="L141" s="70">
        <f t="shared" si="10"/>
        <v>0</v>
      </c>
      <c r="M141" s="51"/>
      <c r="N141" s="51"/>
      <c r="O141" s="7"/>
      <c r="S141">
        <f t="shared" si="11"/>
        <v>0</v>
      </c>
      <c r="T141">
        <f t="shared" si="12"/>
        <v>0</v>
      </c>
      <c r="U141">
        <f t="shared" si="13"/>
        <v>0</v>
      </c>
    </row>
    <row r="142" spans="3:21" hidden="1" outlineLevel="1">
      <c r="C142" s="13" t="s">
        <v>37</v>
      </c>
      <c r="D142" s="49">
        <f t="shared" si="14"/>
        <v>134</v>
      </c>
      <c r="E142" s="42"/>
      <c r="F142" s="63"/>
      <c r="G142" s="51"/>
      <c r="H142" s="51"/>
      <c r="I142" s="58">
        <v>0</v>
      </c>
      <c r="J142" s="69">
        <v>0.1</v>
      </c>
      <c r="K142" s="58"/>
      <c r="L142" s="70">
        <f t="shared" si="10"/>
        <v>0</v>
      </c>
      <c r="M142" s="51"/>
      <c r="N142" s="51"/>
      <c r="O142" s="7"/>
      <c r="S142">
        <f t="shared" si="11"/>
        <v>0</v>
      </c>
      <c r="T142">
        <f t="shared" si="12"/>
        <v>0</v>
      </c>
      <c r="U142">
        <f t="shared" si="13"/>
        <v>0</v>
      </c>
    </row>
    <row r="143" spans="3:21" hidden="1" outlineLevel="1">
      <c r="C143" s="13" t="s">
        <v>37</v>
      </c>
      <c r="D143" s="49">
        <f t="shared" si="14"/>
        <v>135</v>
      </c>
      <c r="E143" s="42"/>
      <c r="F143" s="63"/>
      <c r="G143" s="51"/>
      <c r="H143" s="51"/>
      <c r="I143" s="58">
        <v>0</v>
      </c>
      <c r="J143" s="69">
        <v>0.1</v>
      </c>
      <c r="K143" s="58"/>
      <c r="L143" s="70">
        <f t="shared" si="10"/>
        <v>0</v>
      </c>
      <c r="M143" s="51"/>
      <c r="N143" s="51"/>
      <c r="O143" s="7"/>
      <c r="S143">
        <f t="shared" si="11"/>
        <v>0</v>
      </c>
      <c r="T143">
        <f t="shared" si="12"/>
        <v>0</v>
      </c>
      <c r="U143">
        <f t="shared" si="13"/>
        <v>0</v>
      </c>
    </row>
    <row r="144" spans="3:21" hidden="1" outlineLevel="1">
      <c r="C144" s="13" t="s">
        <v>37</v>
      </c>
      <c r="D144" s="49">
        <f t="shared" si="14"/>
        <v>136</v>
      </c>
      <c r="E144" s="42"/>
      <c r="F144" s="63"/>
      <c r="G144" s="51"/>
      <c r="H144" s="51"/>
      <c r="I144" s="58">
        <v>0</v>
      </c>
      <c r="J144" s="69">
        <v>0.1</v>
      </c>
      <c r="K144" s="58"/>
      <c r="L144" s="70">
        <f t="shared" si="10"/>
        <v>0</v>
      </c>
      <c r="M144" s="51"/>
      <c r="N144" s="51"/>
      <c r="O144" s="7"/>
      <c r="S144">
        <f t="shared" si="11"/>
        <v>0</v>
      </c>
      <c r="T144">
        <f t="shared" si="12"/>
        <v>0</v>
      </c>
      <c r="U144">
        <f t="shared" si="13"/>
        <v>0</v>
      </c>
    </row>
    <row r="145" spans="3:21" hidden="1" outlineLevel="1">
      <c r="C145" s="13" t="s">
        <v>37</v>
      </c>
      <c r="D145" s="49">
        <f t="shared" si="14"/>
        <v>137</v>
      </c>
      <c r="E145" s="42"/>
      <c r="F145" s="63"/>
      <c r="G145" s="51"/>
      <c r="H145" s="51"/>
      <c r="I145" s="58">
        <v>0</v>
      </c>
      <c r="J145" s="69">
        <v>0.1</v>
      </c>
      <c r="K145" s="58"/>
      <c r="L145" s="70">
        <f t="shared" si="10"/>
        <v>0</v>
      </c>
      <c r="M145" s="51"/>
      <c r="N145" s="51"/>
      <c r="O145" s="7"/>
      <c r="S145">
        <f t="shared" si="11"/>
        <v>0</v>
      </c>
      <c r="T145">
        <f t="shared" si="12"/>
        <v>0</v>
      </c>
      <c r="U145">
        <f t="shared" si="13"/>
        <v>0</v>
      </c>
    </row>
    <row r="146" spans="3:21" hidden="1" outlineLevel="1">
      <c r="C146" s="13" t="s">
        <v>37</v>
      </c>
      <c r="D146" s="49">
        <f t="shared" si="14"/>
        <v>138</v>
      </c>
      <c r="E146" s="42"/>
      <c r="F146" s="63"/>
      <c r="G146" s="51"/>
      <c r="H146" s="51"/>
      <c r="I146" s="58">
        <v>0</v>
      </c>
      <c r="J146" s="69">
        <v>0.1</v>
      </c>
      <c r="K146" s="58"/>
      <c r="L146" s="70">
        <f t="shared" si="10"/>
        <v>0</v>
      </c>
      <c r="M146" s="51"/>
      <c r="N146" s="51"/>
      <c r="O146" s="7"/>
      <c r="S146">
        <f t="shared" si="11"/>
        <v>0</v>
      </c>
      <c r="T146">
        <f t="shared" si="12"/>
        <v>0</v>
      </c>
      <c r="U146">
        <f t="shared" si="13"/>
        <v>0</v>
      </c>
    </row>
    <row r="147" spans="3:21" hidden="1" outlineLevel="1">
      <c r="C147" s="13" t="s">
        <v>37</v>
      </c>
      <c r="D147" s="49">
        <f t="shared" si="14"/>
        <v>139</v>
      </c>
      <c r="E147" s="42"/>
      <c r="F147" s="63"/>
      <c r="G147" s="51"/>
      <c r="H147" s="51"/>
      <c r="I147" s="58">
        <v>0</v>
      </c>
      <c r="J147" s="69">
        <v>0.1</v>
      </c>
      <c r="K147" s="58"/>
      <c r="L147" s="70">
        <f t="shared" si="10"/>
        <v>0</v>
      </c>
      <c r="M147" s="51"/>
      <c r="N147" s="51"/>
      <c r="O147" s="7"/>
      <c r="S147">
        <f t="shared" si="11"/>
        <v>0</v>
      </c>
      <c r="T147">
        <f t="shared" si="12"/>
        <v>0</v>
      </c>
      <c r="U147">
        <f t="shared" si="13"/>
        <v>0</v>
      </c>
    </row>
    <row r="148" spans="3:21" hidden="1" outlineLevel="1">
      <c r="C148" s="13" t="s">
        <v>37</v>
      </c>
      <c r="D148" s="49">
        <f t="shared" si="14"/>
        <v>140</v>
      </c>
      <c r="E148" s="42"/>
      <c r="F148" s="63"/>
      <c r="G148" s="51"/>
      <c r="H148" s="51"/>
      <c r="I148" s="58">
        <v>0</v>
      </c>
      <c r="J148" s="69">
        <v>0.1</v>
      </c>
      <c r="K148" s="58"/>
      <c r="L148" s="70">
        <f t="shared" si="10"/>
        <v>0</v>
      </c>
      <c r="M148" s="51"/>
      <c r="N148" s="51"/>
      <c r="O148" s="7"/>
      <c r="S148">
        <f t="shared" si="11"/>
        <v>0</v>
      </c>
      <c r="T148">
        <f t="shared" si="12"/>
        <v>0</v>
      </c>
      <c r="U148">
        <f t="shared" si="13"/>
        <v>0</v>
      </c>
    </row>
    <row r="149" spans="3:21" hidden="1" outlineLevel="1">
      <c r="C149" s="13" t="s">
        <v>37</v>
      </c>
      <c r="D149" s="49">
        <f t="shared" si="14"/>
        <v>141</v>
      </c>
      <c r="E149" s="42"/>
      <c r="F149" s="63"/>
      <c r="G149" s="51"/>
      <c r="H149" s="51"/>
      <c r="I149" s="58">
        <v>0</v>
      </c>
      <c r="J149" s="69">
        <v>0.1</v>
      </c>
      <c r="K149" s="58"/>
      <c r="L149" s="70">
        <f t="shared" si="10"/>
        <v>0</v>
      </c>
      <c r="M149" s="51"/>
      <c r="N149" s="51"/>
      <c r="O149" s="7"/>
      <c r="S149">
        <f t="shared" si="11"/>
        <v>0</v>
      </c>
      <c r="T149">
        <f t="shared" si="12"/>
        <v>0</v>
      </c>
      <c r="U149">
        <f t="shared" si="13"/>
        <v>0</v>
      </c>
    </row>
    <row r="150" spans="3:21" hidden="1" outlineLevel="1">
      <c r="C150" s="13" t="s">
        <v>37</v>
      </c>
      <c r="D150" s="49">
        <f t="shared" si="14"/>
        <v>142</v>
      </c>
      <c r="E150" s="42"/>
      <c r="F150" s="63"/>
      <c r="G150" s="51"/>
      <c r="H150" s="51"/>
      <c r="I150" s="58">
        <v>0</v>
      </c>
      <c r="J150" s="69">
        <v>0.1</v>
      </c>
      <c r="K150" s="58"/>
      <c r="L150" s="70">
        <f t="shared" si="10"/>
        <v>0</v>
      </c>
      <c r="M150" s="51"/>
      <c r="N150" s="51"/>
      <c r="O150" s="7"/>
      <c r="S150">
        <f t="shared" si="11"/>
        <v>0</v>
      </c>
      <c r="T150">
        <f t="shared" si="12"/>
        <v>0</v>
      </c>
      <c r="U150">
        <f t="shared" si="13"/>
        <v>0</v>
      </c>
    </row>
    <row r="151" spans="3:21" hidden="1" outlineLevel="1">
      <c r="C151" s="13" t="s">
        <v>37</v>
      </c>
      <c r="D151" s="49">
        <f t="shared" si="14"/>
        <v>143</v>
      </c>
      <c r="E151" s="42"/>
      <c r="F151" s="63"/>
      <c r="G151" s="51"/>
      <c r="H151" s="51"/>
      <c r="I151" s="58">
        <v>0</v>
      </c>
      <c r="J151" s="69">
        <v>0.1</v>
      </c>
      <c r="K151" s="58"/>
      <c r="L151" s="70">
        <f t="shared" si="10"/>
        <v>0</v>
      </c>
      <c r="M151" s="51"/>
      <c r="N151" s="51"/>
      <c r="O151" s="7"/>
      <c r="S151">
        <f t="shared" si="11"/>
        <v>0</v>
      </c>
      <c r="T151">
        <f t="shared" si="12"/>
        <v>0</v>
      </c>
      <c r="U151">
        <f t="shared" si="13"/>
        <v>0</v>
      </c>
    </row>
    <row r="152" spans="3:21" hidden="1" outlineLevel="1">
      <c r="C152" s="13" t="s">
        <v>37</v>
      </c>
      <c r="D152" s="49">
        <f t="shared" si="14"/>
        <v>144</v>
      </c>
      <c r="E152" s="42"/>
      <c r="F152" s="63"/>
      <c r="G152" s="51"/>
      <c r="H152" s="51"/>
      <c r="I152" s="58">
        <v>0</v>
      </c>
      <c r="J152" s="69">
        <v>0.1</v>
      </c>
      <c r="K152" s="58"/>
      <c r="L152" s="70">
        <f t="shared" si="10"/>
        <v>0</v>
      </c>
      <c r="M152" s="51"/>
      <c r="N152" s="51"/>
      <c r="O152" s="7"/>
      <c r="S152">
        <f t="shared" si="11"/>
        <v>0</v>
      </c>
      <c r="T152">
        <f t="shared" si="12"/>
        <v>0</v>
      </c>
      <c r="U152">
        <f t="shared" si="13"/>
        <v>0</v>
      </c>
    </row>
    <row r="153" spans="3:21" hidden="1" outlineLevel="1">
      <c r="C153" s="13" t="s">
        <v>37</v>
      </c>
      <c r="D153" s="49">
        <f t="shared" si="14"/>
        <v>145</v>
      </c>
      <c r="E153" s="42"/>
      <c r="F153" s="63"/>
      <c r="G153" s="51"/>
      <c r="H153" s="51"/>
      <c r="I153" s="58">
        <v>0</v>
      </c>
      <c r="J153" s="69">
        <v>0.1</v>
      </c>
      <c r="K153" s="58"/>
      <c r="L153" s="70">
        <f t="shared" si="10"/>
        <v>0</v>
      </c>
      <c r="M153" s="51"/>
      <c r="N153" s="51"/>
      <c r="O153" s="7"/>
      <c r="S153">
        <f t="shared" si="11"/>
        <v>0</v>
      </c>
      <c r="T153">
        <f t="shared" si="12"/>
        <v>0</v>
      </c>
      <c r="U153">
        <f t="shared" si="13"/>
        <v>0</v>
      </c>
    </row>
    <row r="154" spans="3:21" hidden="1" outlineLevel="1">
      <c r="C154" s="13" t="s">
        <v>37</v>
      </c>
      <c r="D154" s="49">
        <f t="shared" si="14"/>
        <v>146</v>
      </c>
      <c r="E154" s="42"/>
      <c r="F154" s="63"/>
      <c r="G154" s="51"/>
      <c r="H154" s="51"/>
      <c r="I154" s="58">
        <v>0</v>
      </c>
      <c r="J154" s="69">
        <v>0.1</v>
      </c>
      <c r="K154" s="58"/>
      <c r="L154" s="70">
        <f t="shared" si="10"/>
        <v>0</v>
      </c>
      <c r="M154" s="51"/>
      <c r="N154" s="51"/>
      <c r="O154" s="7"/>
      <c r="S154">
        <f t="shared" si="11"/>
        <v>0</v>
      </c>
      <c r="T154">
        <f t="shared" si="12"/>
        <v>0</v>
      </c>
      <c r="U154">
        <f t="shared" si="13"/>
        <v>0</v>
      </c>
    </row>
    <row r="155" spans="3:21" hidden="1" outlineLevel="1">
      <c r="C155" s="13" t="s">
        <v>37</v>
      </c>
      <c r="D155" s="49">
        <f t="shared" si="14"/>
        <v>147</v>
      </c>
      <c r="E155" s="42"/>
      <c r="F155" s="63"/>
      <c r="G155" s="51"/>
      <c r="H155" s="51"/>
      <c r="I155" s="58">
        <v>0</v>
      </c>
      <c r="J155" s="69">
        <v>0.1</v>
      </c>
      <c r="K155" s="58"/>
      <c r="L155" s="70">
        <f t="shared" si="10"/>
        <v>0</v>
      </c>
      <c r="M155" s="51"/>
      <c r="N155" s="51"/>
      <c r="O155" s="7"/>
      <c r="S155">
        <f t="shared" si="11"/>
        <v>0</v>
      </c>
      <c r="T155">
        <f t="shared" si="12"/>
        <v>0</v>
      </c>
      <c r="U155">
        <f t="shared" si="13"/>
        <v>0</v>
      </c>
    </row>
    <row r="156" spans="3:21" hidden="1" outlineLevel="1">
      <c r="C156" s="13" t="s">
        <v>37</v>
      </c>
      <c r="D156" s="49">
        <f t="shared" si="14"/>
        <v>148</v>
      </c>
      <c r="E156" s="42"/>
      <c r="F156" s="63"/>
      <c r="G156" s="51"/>
      <c r="H156" s="51"/>
      <c r="I156" s="58">
        <v>0</v>
      </c>
      <c r="J156" s="69">
        <v>0.1</v>
      </c>
      <c r="K156" s="58"/>
      <c r="L156" s="70">
        <f t="shared" si="10"/>
        <v>0</v>
      </c>
      <c r="M156" s="51"/>
      <c r="N156" s="51"/>
      <c r="O156" s="7"/>
      <c r="S156">
        <f t="shared" si="11"/>
        <v>0</v>
      </c>
      <c r="T156">
        <f t="shared" si="12"/>
        <v>0</v>
      </c>
      <c r="U156">
        <f t="shared" si="13"/>
        <v>0</v>
      </c>
    </row>
    <row r="157" spans="3:21" hidden="1" outlineLevel="1">
      <c r="C157" s="13" t="s">
        <v>37</v>
      </c>
      <c r="D157" s="49">
        <f t="shared" si="14"/>
        <v>149</v>
      </c>
      <c r="E157" s="42"/>
      <c r="F157" s="63"/>
      <c r="G157" s="51"/>
      <c r="H157" s="51"/>
      <c r="I157" s="58">
        <v>0</v>
      </c>
      <c r="J157" s="69">
        <v>0.1</v>
      </c>
      <c r="K157" s="58"/>
      <c r="L157" s="70">
        <f t="shared" si="10"/>
        <v>0</v>
      </c>
      <c r="M157" s="51"/>
      <c r="N157" s="51"/>
      <c r="O157" s="7"/>
      <c r="S157">
        <f t="shared" si="11"/>
        <v>0</v>
      </c>
      <c r="T157">
        <f t="shared" si="12"/>
        <v>0</v>
      </c>
      <c r="U157">
        <f t="shared" si="13"/>
        <v>0</v>
      </c>
    </row>
    <row r="158" spans="3:21" hidden="1" outlineLevel="1">
      <c r="C158" s="13" t="s">
        <v>37</v>
      </c>
      <c r="D158" s="49">
        <f t="shared" si="14"/>
        <v>150</v>
      </c>
      <c r="E158" s="42"/>
      <c r="F158" s="63"/>
      <c r="G158" s="51"/>
      <c r="H158" s="51"/>
      <c r="I158" s="58">
        <v>0</v>
      </c>
      <c r="J158" s="69">
        <v>0.1</v>
      </c>
      <c r="K158" s="58"/>
      <c r="L158" s="70">
        <f t="shared" si="10"/>
        <v>0</v>
      </c>
      <c r="M158" s="51"/>
      <c r="N158" s="51"/>
      <c r="O158" s="7"/>
      <c r="S158">
        <f t="shared" si="11"/>
        <v>0</v>
      </c>
      <c r="T158">
        <f t="shared" si="12"/>
        <v>0</v>
      </c>
      <c r="U158">
        <f t="shared" si="13"/>
        <v>0</v>
      </c>
    </row>
    <row r="159" spans="3:21" hidden="1" outlineLevel="1">
      <c r="C159" s="13" t="s">
        <v>37</v>
      </c>
      <c r="D159" s="49">
        <f>D158+1</f>
        <v>151</v>
      </c>
      <c r="E159" s="42"/>
      <c r="F159" s="63"/>
      <c r="G159" s="51"/>
      <c r="H159" s="51"/>
      <c r="I159" s="58">
        <v>0</v>
      </c>
      <c r="J159" s="69">
        <v>0.1</v>
      </c>
      <c r="K159" s="58"/>
      <c r="L159" s="70">
        <f t="shared" si="10"/>
        <v>0</v>
      </c>
      <c r="M159" s="51"/>
      <c r="N159" s="51"/>
      <c r="O159" s="7"/>
      <c r="S159">
        <f t="shared" si="11"/>
        <v>0</v>
      </c>
      <c r="T159">
        <f t="shared" si="12"/>
        <v>0</v>
      </c>
      <c r="U159">
        <f t="shared" si="13"/>
        <v>0</v>
      </c>
    </row>
    <row r="160" spans="3:21" hidden="1" outlineLevel="1">
      <c r="C160" s="13" t="s">
        <v>37</v>
      </c>
      <c r="D160" s="49">
        <f t="shared" si="14"/>
        <v>152</v>
      </c>
      <c r="E160" s="42"/>
      <c r="F160" s="63"/>
      <c r="G160" s="51"/>
      <c r="H160" s="51"/>
      <c r="I160" s="58">
        <v>0</v>
      </c>
      <c r="J160" s="69">
        <v>0.1</v>
      </c>
      <c r="K160" s="58"/>
      <c r="L160" s="70">
        <f t="shared" si="10"/>
        <v>0</v>
      </c>
      <c r="M160" s="51"/>
      <c r="N160" s="51"/>
      <c r="O160" s="7"/>
      <c r="S160">
        <f t="shared" si="11"/>
        <v>0</v>
      </c>
      <c r="T160">
        <f t="shared" si="12"/>
        <v>0</v>
      </c>
      <c r="U160">
        <f t="shared" si="13"/>
        <v>0</v>
      </c>
    </row>
    <row r="161" spans="3:21" hidden="1" outlineLevel="1">
      <c r="C161" s="13" t="s">
        <v>37</v>
      </c>
      <c r="D161" s="49">
        <f t="shared" si="14"/>
        <v>153</v>
      </c>
      <c r="E161" s="42"/>
      <c r="F161" s="63"/>
      <c r="G161" s="51"/>
      <c r="H161" s="51"/>
      <c r="I161" s="58">
        <v>0</v>
      </c>
      <c r="J161" s="69">
        <v>0.1</v>
      </c>
      <c r="K161" s="58"/>
      <c r="L161" s="70">
        <f t="shared" si="10"/>
        <v>0</v>
      </c>
      <c r="M161" s="51"/>
      <c r="N161" s="51"/>
      <c r="O161" s="7"/>
      <c r="S161">
        <f t="shared" si="11"/>
        <v>0</v>
      </c>
      <c r="T161">
        <f t="shared" si="12"/>
        <v>0</v>
      </c>
      <c r="U161">
        <f t="shared" si="13"/>
        <v>0</v>
      </c>
    </row>
    <row r="162" spans="3:21" hidden="1" outlineLevel="1">
      <c r="C162" s="13" t="s">
        <v>37</v>
      </c>
      <c r="D162" s="49">
        <f t="shared" si="14"/>
        <v>154</v>
      </c>
      <c r="E162" s="42"/>
      <c r="F162" s="63"/>
      <c r="G162" s="51"/>
      <c r="H162" s="51"/>
      <c r="I162" s="58">
        <v>0</v>
      </c>
      <c r="J162" s="69">
        <v>0.1</v>
      </c>
      <c r="K162" s="58"/>
      <c r="L162" s="70">
        <f t="shared" si="10"/>
        <v>0</v>
      </c>
      <c r="M162" s="51"/>
      <c r="N162" s="51"/>
      <c r="O162" s="7"/>
      <c r="S162">
        <f t="shared" si="11"/>
        <v>0</v>
      </c>
      <c r="T162">
        <f t="shared" si="12"/>
        <v>0</v>
      </c>
      <c r="U162">
        <f t="shared" si="13"/>
        <v>0</v>
      </c>
    </row>
    <row r="163" spans="3:21" hidden="1" outlineLevel="1">
      <c r="C163" s="13" t="s">
        <v>37</v>
      </c>
      <c r="D163" s="49">
        <f t="shared" si="14"/>
        <v>155</v>
      </c>
      <c r="E163" s="42"/>
      <c r="F163" s="63"/>
      <c r="G163" s="51"/>
      <c r="H163" s="51"/>
      <c r="I163" s="58">
        <v>0</v>
      </c>
      <c r="J163" s="69">
        <v>0.1</v>
      </c>
      <c r="K163" s="58"/>
      <c r="L163" s="70">
        <f t="shared" si="10"/>
        <v>0</v>
      </c>
      <c r="M163" s="51"/>
      <c r="N163" s="51"/>
      <c r="O163" s="7"/>
      <c r="S163">
        <f t="shared" si="11"/>
        <v>0</v>
      </c>
      <c r="T163">
        <f t="shared" si="12"/>
        <v>0</v>
      </c>
      <c r="U163">
        <f t="shared" si="13"/>
        <v>0</v>
      </c>
    </row>
    <row r="164" spans="3:21" hidden="1" outlineLevel="1">
      <c r="C164" s="13" t="s">
        <v>37</v>
      </c>
      <c r="D164" s="49">
        <f t="shared" si="14"/>
        <v>156</v>
      </c>
      <c r="E164" s="42"/>
      <c r="F164" s="63"/>
      <c r="G164" s="51"/>
      <c r="H164" s="51"/>
      <c r="I164" s="58">
        <v>0</v>
      </c>
      <c r="J164" s="69">
        <v>0.1</v>
      </c>
      <c r="K164" s="58"/>
      <c r="L164" s="70">
        <f t="shared" si="10"/>
        <v>0</v>
      </c>
      <c r="M164" s="51"/>
      <c r="N164" s="51"/>
      <c r="O164" s="7"/>
      <c r="S164">
        <f t="shared" si="11"/>
        <v>0</v>
      </c>
      <c r="T164">
        <f t="shared" si="12"/>
        <v>0</v>
      </c>
      <c r="U164">
        <f t="shared" si="13"/>
        <v>0</v>
      </c>
    </row>
    <row r="165" spans="3:21" hidden="1" outlineLevel="1">
      <c r="C165" s="13" t="s">
        <v>37</v>
      </c>
      <c r="D165" s="49">
        <f t="shared" si="14"/>
        <v>157</v>
      </c>
      <c r="E165" s="42"/>
      <c r="F165" s="63"/>
      <c r="G165" s="51"/>
      <c r="H165" s="51"/>
      <c r="I165" s="58">
        <v>0</v>
      </c>
      <c r="J165" s="69">
        <v>0.1</v>
      </c>
      <c r="K165" s="58"/>
      <c r="L165" s="70">
        <f t="shared" si="10"/>
        <v>0</v>
      </c>
      <c r="M165" s="51"/>
      <c r="N165" s="51"/>
      <c r="O165" s="7"/>
      <c r="S165">
        <f t="shared" si="11"/>
        <v>0</v>
      </c>
      <c r="T165">
        <f t="shared" si="12"/>
        <v>0</v>
      </c>
      <c r="U165">
        <f t="shared" si="13"/>
        <v>0</v>
      </c>
    </row>
    <row r="166" spans="3:21" hidden="1" outlineLevel="1">
      <c r="C166" s="13" t="s">
        <v>37</v>
      </c>
      <c r="D166" s="49">
        <f t="shared" si="14"/>
        <v>158</v>
      </c>
      <c r="E166" s="42"/>
      <c r="F166" s="63"/>
      <c r="G166" s="51"/>
      <c r="H166" s="51"/>
      <c r="I166" s="58">
        <v>0</v>
      </c>
      <c r="J166" s="69">
        <v>0.1</v>
      </c>
      <c r="K166" s="58"/>
      <c r="L166" s="70">
        <f t="shared" si="10"/>
        <v>0</v>
      </c>
      <c r="M166" s="51"/>
      <c r="N166" s="51"/>
      <c r="O166" s="7"/>
      <c r="S166">
        <f t="shared" si="11"/>
        <v>0</v>
      </c>
      <c r="T166">
        <f t="shared" si="12"/>
        <v>0</v>
      </c>
      <c r="U166">
        <f t="shared" si="13"/>
        <v>0</v>
      </c>
    </row>
    <row r="167" spans="3:21" hidden="1" outlineLevel="1">
      <c r="C167" s="13" t="s">
        <v>37</v>
      </c>
      <c r="D167" s="49">
        <f t="shared" si="14"/>
        <v>159</v>
      </c>
      <c r="E167" s="42"/>
      <c r="F167" s="63"/>
      <c r="G167" s="51"/>
      <c r="H167" s="51"/>
      <c r="I167" s="58">
        <v>0</v>
      </c>
      <c r="J167" s="69">
        <v>0.1</v>
      </c>
      <c r="K167" s="58"/>
      <c r="L167" s="70">
        <f t="shared" si="10"/>
        <v>0</v>
      </c>
      <c r="M167" s="51"/>
      <c r="N167" s="51"/>
      <c r="O167" s="7"/>
      <c r="S167">
        <f t="shared" si="11"/>
        <v>0</v>
      </c>
      <c r="T167">
        <f t="shared" si="12"/>
        <v>0</v>
      </c>
      <c r="U167">
        <f t="shared" si="13"/>
        <v>0</v>
      </c>
    </row>
    <row r="168" spans="3:21" hidden="1" outlineLevel="1">
      <c r="C168" s="13" t="s">
        <v>37</v>
      </c>
      <c r="D168" s="49">
        <f t="shared" si="14"/>
        <v>160</v>
      </c>
      <c r="E168" s="42"/>
      <c r="F168" s="63"/>
      <c r="G168" s="51"/>
      <c r="H168" s="51"/>
      <c r="I168" s="58">
        <v>0</v>
      </c>
      <c r="J168" s="69">
        <v>0.1</v>
      </c>
      <c r="K168" s="58"/>
      <c r="L168" s="70">
        <f t="shared" si="10"/>
        <v>0</v>
      </c>
      <c r="M168" s="51"/>
      <c r="N168" s="51"/>
      <c r="O168" s="7"/>
      <c r="S168">
        <f t="shared" si="11"/>
        <v>0</v>
      </c>
      <c r="T168">
        <f t="shared" si="12"/>
        <v>0</v>
      </c>
      <c r="U168">
        <f t="shared" si="13"/>
        <v>0</v>
      </c>
    </row>
    <row r="169" spans="3:21" hidden="1" outlineLevel="1">
      <c r="C169" s="13" t="s">
        <v>37</v>
      </c>
      <c r="D169" s="49">
        <f t="shared" si="14"/>
        <v>161</v>
      </c>
      <c r="E169" s="42"/>
      <c r="F169" s="63"/>
      <c r="G169" s="51"/>
      <c r="H169" s="51"/>
      <c r="I169" s="58">
        <v>0</v>
      </c>
      <c r="J169" s="69">
        <v>0.1</v>
      </c>
      <c r="K169" s="58"/>
      <c r="L169" s="70">
        <f t="shared" si="10"/>
        <v>0</v>
      </c>
      <c r="M169" s="51"/>
      <c r="N169" s="51"/>
      <c r="O169" s="7"/>
      <c r="S169">
        <f t="shared" si="11"/>
        <v>0</v>
      </c>
      <c r="T169">
        <f t="shared" si="12"/>
        <v>0</v>
      </c>
      <c r="U169">
        <f t="shared" si="13"/>
        <v>0</v>
      </c>
    </row>
    <row r="170" spans="3:21" hidden="1" outlineLevel="1">
      <c r="C170" s="13" t="s">
        <v>37</v>
      </c>
      <c r="D170" s="49">
        <f t="shared" si="14"/>
        <v>162</v>
      </c>
      <c r="E170" s="42"/>
      <c r="F170" s="63"/>
      <c r="G170" s="51"/>
      <c r="H170" s="51"/>
      <c r="I170" s="58">
        <v>0</v>
      </c>
      <c r="J170" s="69">
        <v>0.1</v>
      </c>
      <c r="K170" s="58"/>
      <c r="L170" s="70">
        <f t="shared" si="10"/>
        <v>0</v>
      </c>
      <c r="M170" s="51"/>
      <c r="N170" s="51"/>
      <c r="O170" s="7"/>
      <c r="S170">
        <f t="shared" si="11"/>
        <v>0</v>
      </c>
      <c r="T170">
        <f t="shared" si="12"/>
        <v>0</v>
      </c>
      <c r="U170">
        <f t="shared" si="13"/>
        <v>0</v>
      </c>
    </row>
    <row r="171" spans="3:21" hidden="1" outlineLevel="1">
      <c r="C171" s="13" t="s">
        <v>37</v>
      </c>
      <c r="D171" s="49">
        <f t="shared" si="14"/>
        <v>163</v>
      </c>
      <c r="E171" s="42"/>
      <c r="F171" s="63"/>
      <c r="G171" s="51"/>
      <c r="H171" s="51"/>
      <c r="I171" s="58">
        <v>0</v>
      </c>
      <c r="J171" s="69">
        <v>0.1</v>
      </c>
      <c r="K171" s="58"/>
      <c r="L171" s="70">
        <f t="shared" si="10"/>
        <v>0</v>
      </c>
      <c r="M171" s="51"/>
      <c r="N171" s="51"/>
      <c r="O171" s="7"/>
      <c r="S171">
        <f t="shared" si="11"/>
        <v>0</v>
      </c>
      <c r="T171">
        <f t="shared" si="12"/>
        <v>0</v>
      </c>
      <c r="U171">
        <f t="shared" si="13"/>
        <v>0</v>
      </c>
    </row>
    <row r="172" spans="3:21" hidden="1" outlineLevel="1">
      <c r="C172" s="13" t="s">
        <v>37</v>
      </c>
      <c r="D172" s="49">
        <f t="shared" si="14"/>
        <v>164</v>
      </c>
      <c r="E172" s="42"/>
      <c r="F172" s="63"/>
      <c r="G172" s="51"/>
      <c r="H172" s="51"/>
      <c r="I172" s="58">
        <v>0</v>
      </c>
      <c r="J172" s="69">
        <v>0.1</v>
      </c>
      <c r="K172" s="58"/>
      <c r="L172" s="70">
        <f t="shared" si="10"/>
        <v>0</v>
      </c>
      <c r="M172" s="51"/>
      <c r="N172" s="51"/>
      <c r="O172" s="7"/>
      <c r="S172">
        <f t="shared" si="11"/>
        <v>0</v>
      </c>
      <c r="T172">
        <f t="shared" si="12"/>
        <v>0</v>
      </c>
      <c r="U172">
        <f t="shared" si="13"/>
        <v>0</v>
      </c>
    </row>
    <row r="173" spans="3:21" hidden="1" outlineLevel="1">
      <c r="C173" s="13" t="s">
        <v>37</v>
      </c>
      <c r="D173" s="49">
        <f t="shared" si="14"/>
        <v>165</v>
      </c>
      <c r="E173" s="42"/>
      <c r="F173" s="63"/>
      <c r="G173" s="51"/>
      <c r="H173" s="51"/>
      <c r="I173" s="58">
        <v>0</v>
      </c>
      <c r="J173" s="69">
        <v>0.1</v>
      </c>
      <c r="K173" s="58"/>
      <c r="L173" s="70">
        <f t="shared" si="10"/>
        <v>0</v>
      </c>
      <c r="M173" s="51"/>
      <c r="N173" s="51"/>
      <c r="O173" s="7"/>
      <c r="S173">
        <f t="shared" si="11"/>
        <v>0</v>
      </c>
      <c r="T173">
        <f t="shared" si="12"/>
        <v>0</v>
      </c>
      <c r="U173">
        <f t="shared" si="13"/>
        <v>0</v>
      </c>
    </row>
    <row r="174" spans="3:21" hidden="1" outlineLevel="1">
      <c r="C174" s="13" t="s">
        <v>37</v>
      </c>
      <c r="D174" s="49">
        <f t="shared" si="14"/>
        <v>166</v>
      </c>
      <c r="E174" s="42"/>
      <c r="F174" s="63"/>
      <c r="G174" s="51"/>
      <c r="H174" s="51"/>
      <c r="I174" s="58">
        <v>0</v>
      </c>
      <c r="J174" s="69">
        <v>0.1</v>
      </c>
      <c r="K174" s="58"/>
      <c r="L174" s="70">
        <f t="shared" si="10"/>
        <v>0</v>
      </c>
      <c r="M174" s="51"/>
      <c r="N174" s="51"/>
      <c r="O174" s="7"/>
      <c r="S174">
        <f t="shared" si="11"/>
        <v>0</v>
      </c>
      <c r="T174">
        <f t="shared" si="12"/>
        <v>0</v>
      </c>
      <c r="U174">
        <f t="shared" si="13"/>
        <v>0</v>
      </c>
    </row>
    <row r="175" spans="3:21" hidden="1" outlineLevel="1">
      <c r="C175" s="13" t="s">
        <v>37</v>
      </c>
      <c r="D175" s="49">
        <f t="shared" si="14"/>
        <v>167</v>
      </c>
      <c r="E175" s="42"/>
      <c r="F175" s="63"/>
      <c r="G175" s="51"/>
      <c r="H175" s="51"/>
      <c r="I175" s="58">
        <v>0</v>
      </c>
      <c r="J175" s="69">
        <v>0.1</v>
      </c>
      <c r="K175" s="58"/>
      <c r="L175" s="70">
        <f t="shared" si="10"/>
        <v>0</v>
      </c>
      <c r="M175" s="51"/>
      <c r="N175" s="51"/>
      <c r="O175" s="7"/>
      <c r="S175">
        <f t="shared" si="11"/>
        <v>0</v>
      </c>
      <c r="T175">
        <f t="shared" si="12"/>
        <v>0</v>
      </c>
      <c r="U175">
        <f t="shared" si="13"/>
        <v>0</v>
      </c>
    </row>
    <row r="176" spans="3:21" hidden="1" outlineLevel="1">
      <c r="C176" s="13" t="s">
        <v>37</v>
      </c>
      <c r="D176" s="49">
        <f t="shared" si="14"/>
        <v>168</v>
      </c>
      <c r="E176" s="42"/>
      <c r="F176" s="63"/>
      <c r="G176" s="51"/>
      <c r="H176" s="51"/>
      <c r="I176" s="58">
        <v>0</v>
      </c>
      <c r="J176" s="69">
        <v>0.1</v>
      </c>
      <c r="K176" s="58"/>
      <c r="L176" s="70">
        <f t="shared" si="10"/>
        <v>0</v>
      </c>
      <c r="M176" s="51"/>
      <c r="N176" s="51"/>
      <c r="O176" s="7"/>
      <c r="S176">
        <f t="shared" si="11"/>
        <v>0</v>
      </c>
      <c r="T176">
        <f t="shared" si="12"/>
        <v>0</v>
      </c>
      <c r="U176">
        <f t="shared" si="13"/>
        <v>0</v>
      </c>
    </row>
    <row r="177" spans="3:21" hidden="1" outlineLevel="1">
      <c r="C177" s="13" t="s">
        <v>37</v>
      </c>
      <c r="D177" s="49">
        <f t="shared" si="14"/>
        <v>169</v>
      </c>
      <c r="E177" s="42"/>
      <c r="F177" s="63"/>
      <c r="G177" s="51"/>
      <c r="H177" s="51"/>
      <c r="I177" s="58">
        <v>0</v>
      </c>
      <c r="J177" s="69">
        <v>0.1</v>
      </c>
      <c r="K177" s="58"/>
      <c r="L177" s="70">
        <f t="shared" si="10"/>
        <v>0</v>
      </c>
      <c r="M177" s="51"/>
      <c r="N177" s="51"/>
      <c r="O177" s="7"/>
      <c r="S177">
        <f t="shared" si="11"/>
        <v>0</v>
      </c>
      <c r="T177">
        <f t="shared" si="12"/>
        <v>0</v>
      </c>
      <c r="U177">
        <f t="shared" si="13"/>
        <v>0</v>
      </c>
    </row>
    <row r="178" spans="3:21" hidden="1" outlineLevel="1">
      <c r="C178" s="13" t="s">
        <v>37</v>
      </c>
      <c r="D178" s="49">
        <f t="shared" si="14"/>
        <v>170</v>
      </c>
      <c r="E178" s="42"/>
      <c r="F178" s="63"/>
      <c r="G178" s="51"/>
      <c r="H178" s="51"/>
      <c r="I178" s="58">
        <v>0</v>
      </c>
      <c r="J178" s="69">
        <v>0.1</v>
      </c>
      <c r="K178" s="58"/>
      <c r="L178" s="70">
        <f t="shared" si="10"/>
        <v>0</v>
      </c>
      <c r="M178" s="51"/>
      <c r="N178" s="51"/>
      <c r="O178" s="7"/>
      <c r="S178">
        <f t="shared" si="11"/>
        <v>0</v>
      </c>
      <c r="T178">
        <f t="shared" si="12"/>
        <v>0</v>
      </c>
      <c r="U178">
        <f t="shared" si="13"/>
        <v>0</v>
      </c>
    </row>
    <row r="179" spans="3:21" hidden="1" outlineLevel="1">
      <c r="C179" s="13" t="s">
        <v>37</v>
      </c>
      <c r="D179" s="49">
        <f t="shared" si="14"/>
        <v>171</v>
      </c>
      <c r="E179" s="42"/>
      <c r="F179" s="63"/>
      <c r="G179" s="51"/>
      <c r="H179" s="51"/>
      <c r="I179" s="58">
        <v>0</v>
      </c>
      <c r="J179" s="69">
        <v>0.1</v>
      </c>
      <c r="K179" s="58"/>
      <c r="L179" s="70">
        <f t="shared" si="10"/>
        <v>0</v>
      </c>
      <c r="M179" s="51"/>
      <c r="N179" s="51"/>
      <c r="O179" s="7"/>
      <c r="S179">
        <f t="shared" si="11"/>
        <v>0</v>
      </c>
      <c r="T179">
        <f t="shared" si="12"/>
        <v>0</v>
      </c>
      <c r="U179">
        <f t="shared" si="13"/>
        <v>0</v>
      </c>
    </row>
    <row r="180" spans="3:21" hidden="1" outlineLevel="1">
      <c r="C180" s="13" t="s">
        <v>37</v>
      </c>
      <c r="D180" s="49">
        <f t="shared" si="14"/>
        <v>172</v>
      </c>
      <c r="E180" s="42"/>
      <c r="F180" s="63"/>
      <c r="G180" s="51"/>
      <c r="H180" s="51"/>
      <c r="I180" s="58">
        <v>0</v>
      </c>
      <c r="J180" s="69">
        <v>0.1</v>
      </c>
      <c r="K180" s="58"/>
      <c r="L180" s="70">
        <f t="shared" si="10"/>
        <v>0</v>
      </c>
      <c r="M180" s="51"/>
      <c r="N180" s="51"/>
      <c r="O180" s="7"/>
      <c r="S180">
        <f t="shared" si="11"/>
        <v>0</v>
      </c>
      <c r="T180">
        <f t="shared" si="12"/>
        <v>0</v>
      </c>
      <c r="U180">
        <f t="shared" si="13"/>
        <v>0</v>
      </c>
    </row>
    <row r="181" spans="3:21" hidden="1" outlineLevel="1">
      <c r="C181" s="13" t="s">
        <v>37</v>
      </c>
      <c r="D181" s="49">
        <f t="shared" si="14"/>
        <v>173</v>
      </c>
      <c r="E181" s="42"/>
      <c r="F181" s="63"/>
      <c r="G181" s="51"/>
      <c r="H181" s="51"/>
      <c r="I181" s="58">
        <v>0</v>
      </c>
      <c r="J181" s="69">
        <v>0.1</v>
      </c>
      <c r="K181" s="58"/>
      <c r="L181" s="70">
        <f t="shared" si="10"/>
        <v>0</v>
      </c>
      <c r="M181" s="51"/>
      <c r="N181" s="51"/>
      <c r="O181" s="7"/>
      <c r="S181">
        <f t="shared" si="11"/>
        <v>0</v>
      </c>
      <c r="T181">
        <f t="shared" si="12"/>
        <v>0</v>
      </c>
      <c r="U181">
        <f t="shared" si="13"/>
        <v>0</v>
      </c>
    </row>
    <row r="182" spans="3:21" hidden="1" outlineLevel="1">
      <c r="C182" s="13" t="s">
        <v>37</v>
      </c>
      <c r="D182" s="49">
        <f t="shared" si="14"/>
        <v>174</v>
      </c>
      <c r="E182" s="42"/>
      <c r="F182" s="63"/>
      <c r="G182" s="51"/>
      <c r="H182" s="51"/>
      <c r="I182" s="58">
        <v>0</v>
      </c>
      <c r="J182" s="69">
        <v>0.1</v>
      </c>
      <c r="K182" s="58"/>
      <c r="L182" s="70">
        <f t="shared" si="10"/>
        <v>0</v>
      </c>
      <c r="M182" s="51"/>
      <c r="N182" s="51"/>
      <c r="O182" s="7"/>
      <c r="S182">
        <f t="shared" si="11"/>
        <v>0</v>
      </c>
      <c r="T182">
        <f t="shared" si="12"/>
        <v>0</v>
      </c>
      <c r="U182">
        <f t="shared" si="13"/>
        <v>0</v>
      </c>
    </row>
    <row r="183" spans="3:21" hidden="1" outlineLevel="1">
      <c r="C183" s="13" t="s">
        <v>37</v>
      </c>
      <c r="D183" s="49">
        <f t="shared" si="14"/>
        <v>175</v>
      </c>
      <c r="E183" s="42"/>
      <c r="F183" s="63"/>
      <c r="G183" s="51"/>
      <c r="H183" s="51"/>
      <c r="I183" s="58">
        <v>0</v>
      </c>
      <c r="J183" s="69">
        <v>0.1</v>
      </c>
      <c r="K183" s="58"/>
      <c r="L183" s="70">
        <f t="shared" si="10"/>
        <v>0</v>
      </c>
      <c r="M183" s="51"/>
      <c r="N183" s="51"/>
      <c r="O183" s="7"/>
      <c r="S183">
        <f t="shared" si="11"/>
        <v>0</v>
      </c>
      <c r="T183">
        <f t="shared" si="12"/>
        <v>0</v>
      </c>
      <c r="U183">
        <f t="shared" si="13"/>
        <v>0</v>
      </c>
    </row>
    <row r="184" spans="3:21" hidden="1" outlineLevel="1">
      <c r="C184" s="13" t="s">
        <v>37</v>
      </c>
      <c r="D184" s="49">
        <f t="shared" si="14"/>
        <v>176</v>
      </c>
      <c r="E184" s="42"/>
      <c r="F184" s="63"/>
      <c r="G184" s="51"/>
      <c r="H184" s="51"/>
      <c r="I184" s="58">
        <v>0</v>
      </c>
      <c r="J184" s="69">
        <v>0.1</v>
      </c>
      <c r="K184" s="58"/>
      <c r="L184" s="70">
        <f t="shared" si="10"/>
        <v>0</v>
      </c>
      <c r="M184" s="51"/>
      <c r="N184" s="51"/>
      <c r="O184" s="7"/>
      <c r="S184">
        <f t="shared" si="11"/>
        <v>0</v>
      </c>
      <c r="T184">
        <f t="shared" si="12"/>
        <v>0</v>
      </c>
      <c r="U184">
        <f t="shared" si="13"/>
        <v>0</v>
      </c>
    </row>
    <row r="185" spans="3:21" hidden="1" outlineLevel="1">
      <c r="C185" s="13" t="s">
        <v>37</v>
      </c>
      <c r="D185" s="49">
        <f t="shared" si="14"/>
        <v>177</v>
      </c>
      <c r="E185" s="42"/>
      <c r="F185" s="63"/>
      <c r="G185" s="51"/>
      <c r="H185" s="51"/>
      <c r="I185" s="58">
        <v>0</v>
      </c>
      <c r="J185" s="69">
        <v>0.1</v>
      </c>
      <c r="K185" s="58"/>
      <c r="L185" s="70">
        <f t="shared" si="10"/>
        <v>0</v>
      </c>
      <c r="M185" s="51"/>
      <c r="N185" s="51"/>
      <c r="O185" s="7"/>
      <c r="S185">
        <f t="shared" si="11"/>
        <v>0</v>
      </c>
      <c r="T185">
        <f t="shared" si="12"/>
        <v>0</v>
      </c>
      <c r="U185">
        <f t="shared" si="13"/>
        <v>0</v>
      </c>
    </row>
    <row r="186" spans="3:21" hidden="1" outlineLevel="1">
      <c r="C186" s="13" t="s">
        <v>37</v>
      </c>
      <c r="D186" s="49">
        <f t="shared" si="14"/>
        <v>178</v>
      </c>
      <c r="E186" s="42"/>
      <c r="F186" s="63"/>
      <c r="G186" s="51"/>
      <c r="H186" s="51"/>
      <c r="I186" s="58">
        <v>0</v>
      </c>
      <c r="J186" s="69">
        <v>0.1</v>
      </c>
      <c r="K186" s="58"/>
      <c r="L186" s="70">
        <f t="shared" si="10"/>
        <v>0</v>
      </c>
      <c r="M186" s="51"/>
      <c r="N186" s="51"/>
      <c r="O186" s="7"/>
      <c r="S186">
        <f t="shared" si="11"/>
        <v>0</v>
      </c>
      <c r="T186">
        <f t="shared" si="12"/>
        <v>0</v>
      </c>
      <c r="U186">
        <f t="shared" si="13"/>
        <v>0</v>
      </c>
    </row>
    <row r="187" spans="3:21" hidden="1" outlineLevel="1">
      <c r="C187" s="13" t="s">
        <v>37</v>
      </c>
      <c r="D187" s="49">
        <f t="shared" si="14"/>
        <v>179</v>
      </c>
      <c r="E187" s="42"/>
      <c r="F187" s="63"/>
      <c r="G187" s="51"/>
      <c r="H187" s="51"/>
      <c r="I187" s="58">
        <v>0</v>
      </c>
      <c r="J187" s="69">
        <v>0.1</v>
      </c>
      <c r="K187" s="58"/>
      <c r="L187" s="70">
        <f t="shared" si="10"/>
        <v>0</v>
      </c>
      <c r="M187" s="51"/>
      <c r="N187" s="51"/>
      <c r="O187" s="7"/>
      <c r="S187">
        <f t="shared" si="11"/>
        <v>0</v>
      </c>
      <c r="T187">
        <f t="shared" si="12"/>
        <v>0</v>
      </c>
      <c r="U187">
        <f t="shared" si="13"/>
        <v>0</v>
      </c>
    </row>
    <row r="188" spans="3:21" hidden="1" outlineLevel="1">
      <c r="C188" s="13" t="s">
        <v>37</v>
      </c>
      <c r="D188" s="49">
        <f t="shared" si="14"/>
        <v>180</v>
      </c>
      <c r="E188" s="42"/>
      <c r="F188" s="63"/>
      <c r="G188" s="51"/>
      <c r="H188" s="51"/>
      <c r="I188" s="58">
        <v>0</v>
      </c>
      <c r="J188" s="69">
        <v>0.1</v>
      </c>
      <c r="K188" s="58"/>
      <c r="L188" s="70">
        <f t="shared" si="10"/>
        <v>0</v>
      </c>
      <c r="M188" s="51"/>
      <c r="N188" s="51"/>
      <c r="O188" s="7"/>
      <c r="S188">
        <f t="shared" si="11"/>
        <v>0</v>
      </c>
      <c r="T188">
        <f t="shared" si="12"/>
        <v>0</v>
      </c>
      <c r="U188">
        <f t="shared" si="13"/>
        <v>0</v>
      </c>
    </row>
    <row r="189" spans="3:21" hidden="1" outlineLevel="1">
      <c r="C189" s="13" t="s">
        <v>37</v>
      </c>
      <c r="D189" s="49">
        <f t="shared" si="14"/>
        <v>181</v>
      </c>
      <c r="E189" s="42"/>
      <c r="F189" s="63"/>
      <c r="G189" s="51"/>
      <c r="H189" s="51"/>
      <c r="I189" s="58">
        <v>0</v>
      </c>
      <c r="J189" s="69">
        <v>0.1</v>
      </c>
      <c r="K189" s="58"/>
      <c r="L189" s="70">
        <f t="shared" si="10"/>
        <v>0</v>
      </c>
      <c r="M189" s="51"/>
      <c r="N189" s="51"/>
      <c r="O189" s="7"/>
      <c r="S189">
        <f t="shared" si="11"/>
        <v>0</v>
      </c>
      <c r="T189">
        <f t="shared" si="12"/>
        <v>0</v>
      </c>
      <c r="U189">
        <f t="shared" si="13"/>
        <v>0</v>
      </c>
    </row>
    <row r="190" spans="3:21" hidden="1" outlineLevel="1">
      <c r="C190" s="13" t="s">
        <v>37</v>
      </c>
      <c r="D190" s="49">
        <f t="shared" si="14"/>
        <v>182</v>
      </c>
      <c r="E190" s="42"/>
      <c r="F190" s="63"/>
      <c r="G190" s="51"/>
      <c r="H190" s="51"/>
      <c r="I190" s="58">
        <v>0</v>
      </c>
      <c r="J190" s="69">
        <v>0.1</v>
      </c>
      <c r="K190" s="58"/>
      <c r="L190" s="70">
        <f t="shared" si="10"/>
        <v>0</v>
      </c>
      <c r="M190" s="51"/>
      <c r="N190" s="51"/>
      <c r="O190" s="7"/>
      <c r="S190">
        <f t="shared" si="11"/>
        <v>0</v>
      </c>
      <c r="T190">
        <f t="shared" si="12"/>
        <v>0</v>
      </c>
      <c r="U190">
        <f t="shared" si="13"/>
        <v>0</v>
      </c>
    </row>
    <row r="191" spans="3:21" hidden="1" outlineLevel="1">
      <c r="C191" s="13" t="s">
        <v>37</v>
      </c>
      <c r="D191" s="49">
        <f t="shared" si="14"/>
        <v>183</v>
      </c>
      <c r="E191" s="42"/>
      <c r="F191" s="63"/>
      <c r="G191" s="51"/>
      <c r="H191" s="51"/>
      <c r="I191" s="58">
        <v>0</v>
      </c>
      <c r="J191" s="69">
        <v>0.1</v>
      </c>
      <c r="K191" s="58"/>
      <c r="L191" s="70">
        <f t="shared" si="10"/>
        <v>0</v>
      </c>
      <c r="M191" s="51"/>
      <c r="N191" s="51"/>
      <c r="O191" s="7"/>
      <c r="S191">
        <f t="shared" si="11"/>
        <v>0</v>
      </c>
      <c r="T191">
        <f t="shared" si="12"/>
        <v>0</v>
      </c>
      <c r="U191">
        <f t="shared" si="13"/>
        <v>0</v>
      </c>
    </row>
    <row r="192" spans="3:21" hidden="1" outlineLevel="1">
      <c r="C192" s="13" t="s">
        <v>37</v>
      </c>
      <c r="D192" s="49">
        <f t="shared" si="14"/>
        <v>184</v>
      </c>
      <c r="E192" s="42"/>
      <c r="F192" s="63"/>
      <c r="G192" s="51"/>
      <c r="H192" s="51"/>
      <c r="I192" s="58">
        <v>0</v>
      </c>
      <c r="J192" s="69">
        <v>0.1</v>
      </c>
      <c r="K192" s="58"/>
      <c r="L192" s="70">
        <f t="shared" si="10"/>
        <v>0</v>
      </c>
      <c r="M192" s="51"/>
      <c r="N192" s="51"/>
      <c r="O192" s="7"/>
      <c r="S192">
        <f t="shared" si="11"/>
        <v>0</v>
      </c>
      <c r="T192">
        <f t="shared" si="12"/>
        <v>0</v>
      </c>
      <c r="U192">
        <f t="shared" si="13"/>
        <v>0</v>
      </c>
    </row>
    <row r="193" spans="3:21" hidden="1" outlineLevel="1">
      <c r="C193" s="13" t="s">
        <v>37</v>
      </c>
      <c r="D193" s="49">
        <f t="shared" si="14"/>
        <v>185</v>
      </c>
      <c r="E193" s="42"/>
      <c r="F193" s="63"/>
      <c r="G193" s="51"/>
      <c r="H193" s="51"/>
      <c r="I193" s="58">
        <v>0</v>
      </c>
      <c r="J193" s="69">
        <v>0.1</v>
      </c>
      <c r="K193" s="58"/>
      <c r="L193" s="70">
        <f t="shared" si="10"/>
        <v>0</v>
      </c>
      <c r="M193" s="51"/>
      <c r="N193" s="51"/>
      <c r="O193" s="7"/>
      <c r="S193">
        <f t="shared" si="11"/>
        <v>0</v>
      </c>
      <c r="T193">
        <f t="shared" si="12"/>
        <v>0</v>
      </c>
      <c r="U193">
        <f t="shared" si="13"/>
        <v>0</v>
      </c>
    </row>
    <row r="194" spans="3:21" hidden="1" outlineLevel="1">
      <c r="C194" s="13" t="s">
        <v>37</v>
      </c>
      <c r="D194" s="49">
        <f t="shared" si="14"/>
        <v>186</v>
      </c>
      <c r="E194" s="42"/>
      <c r="F194" s="63"/>
      <c r="G194" s="51"/>
      <c r="H194" s="51"/>
      <c r="I194" s="58">
        <v>0</v>
      </c>
      <c r="J194" s="69">
        <v>0.1</v>
      </c>
      <c r="K194" s="58"/>
      <c r="L194" s="70">
        <f t="shared" si="10"/>
        <v>0</v>
      </c>
      <c r="M194" s="51"/>
      <c r="N194" s="51"/>
      <c r="O194" s="7"/>
      <c r="S194">
        <f t="shared" si="11"/>
        <v>0</v>
      </c>
      <c r="T194">
        <f t="shared" si="12"/>
        <v>0</v>
      </c>
      <c r="U194">
        <f t="shared" si="13"/>
        <v>0</v>
      </c>
    </row>
    <row r="195" spans="3:21" hidden="1" outlineLevel="1">
      <c r="C195" s="13" t="s">
        <v>37</v>
      </c>
      <c r="D195" s="49">
        <f t="shared" si="14"/>
        <v>187</v>
      </c>
      <c r="E195" s="42"/>
      <c r="F195" s="63"/>
      <c r="G195" s="51"/>
      <c r="H195" s="51"/>
      <c r="I195" s="58">
        <v>0</v>
      </c>
      <c r="J195" s="69">
        <v>0.1</v>
      </c>
      <c r="K195" s="58"/>
      <c r="L195" s="70">
        <f t="shared" si="10"/>
        <v>0</v>
      </c>
      <c r="M195" s="51"/>
      <c r="N195" s="51"/>
      <c r="O195" s="7"/>
      <c r="S195">
        <f t="shared" si="11"/>
        <v>0</v>
      </c>
      <c r="T195">
        <f t="shared" si="12"/>
        <v>0</v>
      </c>
      <c r="U195">
        <f t="shared" si="13"/>
        <v>0</v>
      </c>
    </row>
    <row r="196" spans="3:21" hidden="1" outlineLevel="1">
      <c r="C196" s="13" t="s">
        <v>37</v>
      </c>
      <c r="D196" s="49">
        <f t="shared" si="14"/>
        <v>188</v>
      </c>
      <c r="E196" s="42"/>
      <c r="F196" s="63"/>
      <c r="G196" s="51"/>
      <c r="H196" s="51"/>
      <c r="I196" s="58">
        <v>0</v>
      </c>
      <c r="J196" s="69">
        <v>0.1</v>
      </c>
      <c r="K196" s="58"/>
      <c r="L196" s="70">
        <f t="shared" si="10"/>
        <v>0</v>
      </c>
      <c r="M196" s="51"/>
      <c r="N196" s="51"/>
      <c r="O196" s="7"/>
      <c r="S196">
        <f t="shared" si="11"/>
        <v>0</v>
      </c>
      <c r="T196">
        <f t="shared" si="12"/>
        <v>0</v>
      </c>
      <c r="U196">
        <f t="shared" si="13"/>
        <v>0</v>
      </c>
    </row>
    <row r="197" spans="3:21" hidden="1" outlineLevel="1">
      <c r="C197" s="13" t="s">
        <v>37</v>
      </c>
      <c r="D197" s="49">
        <f t="shared" si="14"/>
        <v>189</v>
      </c>
      <c r="E197" s="42"/>
      <c r="F197" s="63"/>
      <c r="G197" s="51"/>
      <c r="H197" s="51"/>
      <c r="I197" s="58">
        <v>0</v>
      </c>
      <c r="J197" s="69">
        <v>0.1</v>
      </c>
      <c r="K197" s="58"/>
      <c r="L197" s="70">
        <f t="shared" si="10"/>
        <v>0</v>
      </c>
      <c r="M197" s="51"/>
      <c r="N197" s="51"/>
      <c r="O197" s="7"/>
      <c r="S197">
        <f t="shared" si="11"/>
        <v>0</v>
      </c>
      <c r="T197">
        <f t="shared" si="12"/>
        <v>0</v>
      </c>
      <c r="U197">
        <f t="shared" si="13"/>
        <v>0</v>
      </c>
    </row>
    <row r="198" spans="3:21" hidden="1" outlineLevel="1">
      <c r="C198" s="13" t="s">
        <v>37</v>
      </c>
      <c r="D198" s="49">
        <f t="shared" si="14"/>
        <v>190</v>
      </c>
      <c r="E198" s="42"/>
      <c r="F198" s="63"/>
      <c r="G198" s="51"/>
      <c r="H198" s="51"/>
      <c r="I198" s="58">
        <v>0</v>
      </c>
      <c r="J198" s="69">
        <v>0.1</v>
      </c>
      <c r="K198" s="58"/>
      <c r="L198" s="70">
        <f t="shared" si="10"/>
        <v>0</v>
      </c>
      <c r="M198" s="51"/>
      <c r="N198" s="51"/>
      <c r="O198" s="7"/>
      <c r="S198">
        <f t="shared" si="11"/>
        <v>0</v>
      </c>
      <c r="T198">
        <f t="shared" si="12"/>
        <v>0</v>
      </c>
      <c r="U198">
        <f t="shared" si="13"/>
        <v>0</v>
      </c>
    </row>
    <row r="199" spans="3:21" hidden="1" outlineLevel="1">
      <c r="C199" s="13" t="s">
        <v>37</v>
      </c>
      <c r="D199" s="49">
        <f t="shared" si="14"/>
        <v>191</v>
      </c>
      <c r="E199" s="42"/>
      <c r="F199" s="63"/>
      <c r="G199" s="51"/>
      <c r="H199" s="51"/>
      <c r="I199" s="58">
        <v>0</v>
      </c>
      <c r="J199" s="69">
        <v>0.1</v>
      </c>
      <c r="K199" s="58"/>
      <c r="L199" s="70">
        <f t="shared" si="10"/>
        <v>0</v>
      </c>
      <c r="M199" s="51"/>
      <c r="N199" s="51"/>
      <c r="O199" s="7"/>
      <c r="S199">
        <f t="shared" si="11"/>
        <v>0</v>
      </c>
      <c r="T199">
        <f t="shared" si="12"/>
        <v>0</v>
      </c>
      <c r="U199">
        <f t="shared" si="13"/>
        <v>0</v>
      </c>
    </row>
    <row r="200" spans="3:21" hidden="1" outlineLevel="1">
      <c r="C200" s="13" t="s">
        <v>37</v>
      </c>
      <c r="D200" s="49">
        <f t="shared" si="14"/>
        <v>192</v>
      </c>
      <c r="E200" s="42"/>
      <c r="F200" s="63"/>
      <c r="G200" s="51"/>
      <c r="H200" s="51"/>
      <c r="I200" s="58">
        <v>0</v>
      </c>
      <c r="J200" s="69">
        <v>0.1</v>
      </c>
      <c r="K200" s="58"/>
      <c r="L200" s="70">
        <f t="shared" si="10"/>
        <v>0</v>
      </c>
      <c r="M200" s="51"/>
      <c r="N200" s="51"/>
      <c r="O200" s="7"/>
      <c r="S200">
        <f t="shared" si="11"/>
        <v>0</v>
      </c>
      <c r="T200">
        <f t="shared" si="12"/>
        <v>0</v>
      </c>
      <c r="U200">
        <f t="shared" si="13"/>
        <v>0</v>
      </c>
    </row>
    <row r="201" spans="3:21" hidden="1" outlineLevel="1">
      <c r="C201" s="13" t="s">
        <v>37</v>
      </c>
      <c r="D201" s="49">
        <f t="shared" si="14"/>
        <v>193</v>
      </c>
      <c r="E201" s="42"/>
      <c r="F201" s="63"/>
      <c r="G201" s="51"/>
      <c r="H201" s="51"/>
      <c r="I201" s="58">
        <v>0</v>
      </c>
      <c r="J201" s="69">
        <v>0.1</v>
      </c>
      <c r="K201" s="58"/>
      <c r="L201" s="70">
        <f t="shared" ref="L201:L208" si="15">ROUND((I201-K201)/(1+J201),0)</f>
        <v>0</v>
      </c>
      <c r="M201" s="51"/>
      <c r="N201" s="51"/>
      <c r="O201" s="7"/>
      <c r="S201">
        <f t="shared" ref="S201:S264" si="16">IF(E201="",IF(OR(F201&lt;&gt;"",I201&lt;&gt;0)=TRUE,1,0),0)</f>
        <v>0</v>
      </c>
      <c r="T201">
        <f t="shared" ref="T201:T264" si="17">IF(F201="",IF(OR(E201&lt;&gt;"",I201&lt;&gt;0)=TRUE,1,0),0)</f>
        <v>0</v>
      </c>
      <c r="U201">
        <f t="shared" ref="U201:U264" si="18">IF(I201=0,IF(OR(E201&lt;&gt;"",F201&lt;&gt;"")=TRUE,1,0),0)</f>
        <v>0</v>
      </c>
    </row>
    <row r="202" spans="3:21" hidden="1" outlineLevel="1">
      <c r="C202" s="13" t="s">
        <v>37</v>
      </c>
      <c r="D202" s="49">
        <f t="shared" si="14"/>
        <v>194</v>
      </c>
      <c r="E202" s="42"/>
      <c r="F202" s="63"/>
      <c r="G202" s="51"/>
      <c r="H202" s="51"/>
      <c r="I202" s="58">
        <v>0</v>
      </c>
      <c r="J202" s="69">
        <v>0.1</v>
      </c>
      <c r="K202" s="58"/>
      <c r="L202" s="70">
        <f t="shared" si="15"/>
        <v>0</v>
      </c>
      <c r="M202" s="51"/>
      <c r="N202" s="51"/>
      <c r="O202" s="7"/>
      <c r="S202">
        <f t="shared" si="16"/>
        <v>0</v>
      </c>
      <c r="T202">
        <f t="shared" si="17"/>
        <v>0</v>
      </c>
      <c r="U202">
        <f t="shared" si="18"/>
        <v>0</v>
      </c>
    </row>
    <row r="203" spans="3:21" hidden="1" outlineLevel="1">
      <c r="C203" s="13" t="s">
        <v>37</v>
      </c>
      <c r="D203" s="49">
        <f t="shared" ref="D203:D266" si="19">D202+1</f>
        <v>195</v>
      </c>
      <c r="E203" s="42"/>
      <c r="F203" s="63"/>
      <c r="G203" s="51"/>
      <c r="H203" s="51"/>
      <c r="I203" s="58">
        <v>0</v>
      </c>
      <c r="J203" s="69">
        <v>0.1</v>
      </c>
      <c r="K203" s="58"/>
      <c r="L203" s="70">
        <f t="shared" si="15"/>
        <v>0</v>
      </c>
      <c r="M203" s="51"/>
      <c r="N203" s="51"/>
      <c r="O203" s="7"/>
      <c r="S203">
        <f t="shared" si="16"/>
        <v>0</v>
      </c>
      <c r="T203">
        <f t="shared" si="17"/>
        <v>0</v>
      </c>
      <c r="U203">
        <f t="shared" si="18"/>
        <v>0</v>
      </c>
    </row>
    <row r="204" spans="3:21" hidden="1" outlineLevel="1">
      <c r="C204" s="13" t="s">
        <v>37</v>
      </c>
      <c r="D204" s="49">
        <f t="shared" si="19"/>
        <v>196</v>
      </c>
      <c r="E204" s="42"/>
      <c r="F204" s="63"/>
      <c r="G204" s="51"/>
      <c r="H204" s="51"/>
      <c r="I204" s="58">
        <v>0</v>
      </c>
      <c r="J204" s="69">
        <v>0.1</v>
      </c>
      <c r="K204" s="58"/>
      <c r="L204" s="70">
        <f t="shared" si="15"/>
        <v>0</v>
      </c>
      <c r="M204" s="51"/>
      <c r="N204" s="51"/>
      <c r="O204" s="7"/>
      <c r="S204">
        <f t="shared" si="16"/>
        <v>0</v>
      </c>
      <c r="T204">
        <f t="shared" si="17"/>
        <v>0</v>
      </c>
      <c r="U204">
        <f t="shared" si="18"/>
        <v>0</v>
      </c>
    </row>
    <row r="205" spans="3:21" hidden="1" outlineLevel="1">
      <c r="C205" s="13" t="s">
        <v>37</v>
      </c>
      <c r="D205" s="49">
        <f t="shared" si="19"/>
        <v>197</v>
      </c>
      <c r="E205" s="42"/>
      <c r="F205" s="63"/>
      <c r="G205" s="51"/>
      <c r="H205" s="51"/>
      <c r="I205" s="58">
        <v>0</v>
      </c>
      <c r="J205" s="69">
        <v>0.1</v>
      </c>
      <c r="K205" s="58"/>
      <c r="L205" s="70">
        <f t="shared" si="15"/>
        <v>0</v>
      </c>
      <c r="M205" s="51"/>
      <c r="N205" s="51"/>
      <c r="O205" s="7"/>
      <c r="S205">
        <f t="shared" si="16"/>
        <v>0</v>
      </c>
      <c r="T205">
        <f t="shared" si="17"/>
        <v>0</v>
      </c>
      <c r="U205">
        <f t="shared" si="18"/>
        <v>0</v>
      </c>
    </row>
    <row r="206" spans="3:21" hidden="1" outlineLevel="1">
      <c r="C206" s="13" t="s">
        <v>37</v>
      </c>
      <c r="D206" s="49">
        <f t="shared" si="19"/>
        <v>198</v>
      </c>
      <c r="E206" s="42"/>
      <c r="F206" s="63"/>
      <c r="G206" s="51"/>
      <c r="H206" s="51"/>
      <c r="I206" s="58">
        <v>0</v>
      </c>
      <c r="J206" s="69">
        <v>0.1</v>
      </c>
      <c r="K206" s="58"/>
      <c r="L206" s="70">
        <f t="shared" si="15"/>
        <v>0</v>
      </c>
      <c r="M206" s="51"/>
      <c r="N206" s="51"/>
      <c r="O206" s="7"/>
      <c r="S206">
        <f t="shared" si="16"/>
        <v>0</v>
      </c>
      <c r="T206">
        <f t="shared" si="17"/>
        <v>0</v>
      </c>
      <c r="U206">
        <f t="shared" si="18"/>
        <v>0</v>
      </c>
    </row>
    <row r="207" spans="3:21" hidden="1" outlineLevel="1">
      <c r="C207" s="13" t="s">
        <v>37</v>
      </c>
      <c r="D207" s="49">
        <f t="shared" si="19"/>
        <v>199</v>
      </c>
      <c r="E207" s="42"/>
      <c r="F207" s="63"/>
      <c r="G207" s="51"/>
      <c r="H207" s="51"/>
      <c r="I207" s="58">
        <v>0</v>
      </c>
      <c r="J207" s="69">
        <v>0.1</v>
      </c>
      <c r="K207" s="58"/>
      <c r="L207" s="70">
        <f t="shared" si="15"/>
        <v>0</v>
      </c>
      <c r="M207" s="51"/>
      <c r="N207" s="51"/>
      <c r="O207" s="7"/>
      <c r="S207">
        <f t="shared" si="16"/>
        <v>0</v>
      </c>
      <c r="T207">
        <f t="shared" si="17"/>
        <v>0</v>
      </c>
      <c r="U207">
        <f t="shared" si="18"/>
        <v>0</v>
      </c>
    </row>
    <row r="208" spans="3:21" hidden="1" outlineLevel="1">
      <c r="C208" s="13" t="s">
        <v>37</v>
      </c>
      <c r="D208" s="49">
        <f t="shared" si="19"/>
        <v>200</v>
      </c>
      <c r="E208" s="42"/>
      <c r="F208" s="63"/>
      <c r="G208" s="51"/>
      <c r="H208" s="51"/>
      <c r="I208" s="58">
        <v>0</v>
      </c>
      <c r="J208" s="69">
        <v>0.1</v>
      </c>
      <c r="K208" s="58"/>
      <c r="L208" s="70">
        <f t="shared" si="15"/>
        <v>0</v>
      </c>
      <c r="M208" s="51"/>
      <c r="N208" s="51"/>
      <c r="O208" s="7"/>
      <c r="S208">
        <f t="shared" si="16"/>
        <v>0</v>
      </c>
      <c r="T208">
        <f t="shared" si="17"/>
        <v>0</v>
      </c>
      <c r="U208">
        <f t="shared" si="18"/>
        <v>0</v>
      </c>
    </row>
    <row r="209" spans="3:21" ht="18.75" customHeight="1" collapsed="1">
      <c r="C209" s="27"/>
      <c r="D209" s="38" t="s">
        <v>39</v>
      </c>
      <c r="E209" s="40"/>
      <c r="F209" s="62"/>
      <c r="G209" s="44"/>
      <c r="H209" s="44"/>
      <c r="I209" s="44"/>
      <c r="J209" s="44"/>
      <c r="K209" s="44"/>
      <c r="L209" s="44"/>
      <c r="M209" s="44"/>
      <c r="N209" s="44"/>
      <c r="O209" s="28"/>
      <c r="S209">
        <f t="shared" si="16"/>
        <v>0</v>
      </c>
      <c r="T209">
        <f t="shared" si="17"/>
        <v>0</v>
      </c>
      <c r="U209">
        <f t="shared" si="18"/>
        <v>0</v>
      </c>
    </row>
    <row r="210" spans="3:21" hidden="1" outlineLevel="1">
      <c r="C210" s="13" t="s">
        <v>37</v>
      </c>
      <c r="D210" s="49">
        <f>D208+1</f>
        <v>201</v>
      </c>
      <c r="E210" s="42"/>
      <c r="F210" s="63"/>
      <c r="G210" s="51"/>
      <c r="H210" s="51"/>
      <c r="I210" s="58">
        <v>0</v>
      </c>
      <c r="J210" s="69">
        <v>0.1</v>
      </c>
      <c r="K210" s="58"/>
      <c r="L210" s="70">
        <f t="shared" ref="L210:L273" si="20">ROUND((I210-K210)/(1+J210),0)</f>
        <v>0</v>
      </c>
      <c r="M210" s="51"/>
      <c r="N210" s="51"/>
      <c r="O210" s="7"/>
      <c r="S210">
        <f t="shared" si="16"/>
        <v>0</v>
      </c>
      <c r="T210">
        <f t="shared" si="17"/>
        <v>0</v>
      </c>
      <c r="U210">
        <f t="shared" si="18"/>
        <v>0</v>
      </c>
    </row>
    <row r="211" spans="3:21" hidden="1" outlineLevel="1">
      <c r="C211" s="13" t="s">
        <v>37</v>
      </c>
      <c r="D211" s="49">
        <f t="shared" si="19"/>
        <v>202</v>
      </c>
      <c r="E211" s="42"/>
      <c r="F211" s="63"/>
      <c r="G211" s="51"/>
      <c r="H211" s="51"/>
      <c r="I211" s="58">
        <v>0</v>
      </c>
      <c r="J211" s="69">
        <v>0.1</v>
      </c>
      <c r="K211" s="58"/>
      <c r="L211" s="70">
        <f t="shared" si="20"/>
        <v>0</v>
      </c>
      <c r="M211" s="51"/>
      <c r="N211" s="51"/>
      <c r="O211" s="7"/>
      <c r="S211">
        <f t="shared" si="16"/>
        <v>0</v>
      </c>
      <c r="T211">
        <f t="shared" si="17"/>
        <v>0</v>
      </c>
      <c r="U211">
        <f t="shared" si="18"/>
        <v>0</v>
      </c>
    </row>
    <row r="212" spans="3:21" hidden="1" outlineLevel="1">
      <c r="C212" s="13" t="s">
        <v>37</v>
      </c>
      <c r="D212" s="49">
        <f t="shared" si="19"/>
        <v>203</v>
      </c>
      <c r="E212" s="42"/>
      <c r="F212" s="63"/>
      <c r="G212" s="51"/>
      <c r="H212" s="51"/>
      <c r="I212" s="58">
        <v>0</v>
      </c>
      <c r="J212" s="69">
        <v>0.1</v>
      </c>
      <c r="K212" s="58"/>
      <c r="L212" s="70">
        <f t="shared" si="20"/>
        <v>0</v>
      </c>
      <c r="M212" s="51"/>
      <c r="N212" s="51"/>
      <c r="O212" s="7"/>
      <c r="S212">
        <f t="shared" si="16"/>
        <v>0</v>
      </c>
      <c r="T212">
        <f t="shared" si="17"/>
        <v>0</v>
      </c>
      <c r="U212">
        <f t="shared" si="18"/>
        <v>0</v>
      </c>
    </row>
    <row r="213" spans="3:21" hidden="1" outlineLevel="1">
      <c r="C213" s="13" t="s">
        <v>37</v>
      </c>
      <c r="D213" s="49">
        <f t="shared" si="19"/>
        <v>204</v>
      </c>
      <c r="E213" s="42"/>
      <c r="F213" s="63"/>
      <c r="G213" s="51"/>
      <c r="H213" s="51"/>
      <c r="I213" s="58">
        <v>0</v>
      </c>
      <c r="J213" s="69">
        <v>0.1</v>
      </c>
      <c r="K213" s="58"/>
      <c r="L213" s="70">
        <f t="shared" si="20"/>
        <v>0</v>
      </c>
      <c r="M213" s="51"/>
      <c r="N213" s="51"/>
      <c r="O213" s="7"/>
      <c r="S213">
        <f t="shared" si="16"/>
        <v>0</v>
      </c>
      <c r="T213">
        <f t="shared" si="17"/>
        <v>0</v>
      </c>
      <c r="U213">
        <f t="shared" si="18"/>
        <v>0</v>
      </c>
    </row>
    <row r="214" spans="3:21" hidden="1" outlineLevel="1">
      <c r="C214" s="13" t="s">
        <v>37</v>
      </c>
      <c r="D214" s="49">
        <f t="shared" si="19"/>
        <v>205</v>
      </c>
      <c r="E214" s="42"/>
      <c r="F214" s="63"/>
      <c r="G214" s="51"/>
      <c r="H214" s="51"/>
      <c r="I214" s="58">
        <v>0</v>
      </c>
      <c r="J214" s="69">
        <v>0.1</v>
      </c>
      <c r="K214" s="58"/>
      <c r="L214" s="70">
        <f t="shared" si="20"/>
        <v>0</v>
      </c>
      <c r="M214" s="51"/>
      <c r="N214" s="51"/>
      <c r="O214" s="7"/>
      <c r="S214">
        <f t="shared" si="16"/>
        <v>0</v>
      </c>
      <c r="T214">
        <f t="shared" si="17"/>
        <v>0</v>
      </c>
      <c r="U214">
        <f t="shared" si="18"/>
        <v>0</v>
      </c>
    </row>
    <row r="215" spans="3:21" hidden="1" outlineLevel="1">
      <c r="C215" s="13" t="s">
        <v>37</v>
      </c>
      <c r="D215" s="49">
        <f t="shared" si="19"/>
        <v>206</v>
      </c>
      <c r="E215" s="42"/>
      <c r="F215" s="63"/>
      <c r="G215" s="51"/>
      <c r="H215" s="51"/>
      <c r="I215" s="58">
        <v>0</v>
      </c>
      <c r="J215" s="69">
        <v>0.1</v>
      </c>
      <c r="K215" s="58"/>
      <c r="L215" s="70">
        <f t="shared" si="20"/>
        <v>0</v>
      </c>
      <c r="M215" s="51"/>
      <c r="N215" s="51"/>
      <c r="O215" s="7"/>
      <c r="S215">
        <f t="shared" si="16"/>
        <v>0</v>
      </c>
      <c r="T215">
        <f t="shared" si="17"/>
        <v>0</v>
      </c>
      <c r="U215">
        <f t="shared" si="18"/>
        <v>0</v>
      </c>
    </row>
    <row r="216" spans="3:21" hidden="1" outlineLevel="1">
      <c r="C216" s="13" t="s">
        <v>37</v>
      </c>
      <c r="D216" s="49">
        <f t="shared" si="19"/>
        <v>207</v>
      </c>
      <c r="E216" s="42"/>
      <c r="F216" s="63"/>
      <c r="G216" s="51"/>
      <c r="H216" s="51"/>
      <c r="I216" s="58">
        <v>0</v>
      </c>
      <c r="J216" s="69">
        <v>0.1</v>
      </c>
      <c r="K216" s="58"/>
      <c r="L216" s="70">
        <f t="shared" si="20"/>
        <v>0</v>
      </c>
      <c r="M216" s="51"/>
      <c r="N216" s="51"/>
      <c r="O216" s="7"/>
      <c r="S216">
        <f t="shared" si="16"/>
        <v>0</v>
      </c>
      <c r="T216">
        <f t="shared" si="17"/>
        <v>0</v>
      </c>
      <c r="U216">
        <f t="shared" si="18"/>
        <v>0</v>
      </c>
    </row>
    <row r="217" spans="3:21" hidden="1" outlineLevel="1">
      <c r="C217" s="13" t="s">
        <v>37</v>
      </c>
      <c r="D217" s="49">
        <f t="shared" si="19"/>
        <v>208</v>
      </c>
      <c r="E217" s="42"/>
      <c r="F217" s="63"/>
      <c r="G217" s="51"/>
      <c r="H217" s="51"/>
      <c r="I217" s="58">
        <v>0</v>
      </c>
      <c r="J217" s="69">
        <v>0.1</v>
      </c>
      <c r="K217" s="58"/>
      <c r="L217" s="70">
        <f t="shared" si="20"/>
        <v>0</v>
      </c>
      <c r="M217" s="51"/>
      <c r="N217" s="51"/>
      <c r="O217" s="7"/>
      <c r="S217">
        <f t="shared" si="16"/>
        <v>0</v>
      </c>
      <c r="T217">
        <f t="shared" si="17"/>
        <v>0</v>
      </c>
      <c r="U217">
        <f t="shared" si="18"/>
        <v>0</v>
      </c>
    </row>
    <row r="218" spans="3:21" hidden="1" outlineLevel="1">
      <c r="C218" s="13" t="s">
        <v>37</v>
      </c>
      <c r="D218" s="49">
        <f t="shared" si="19"/>
        <v>209</v>
      </c>
      <c r="E218" s="42"/>
      <c r="F218" s="63"/>
      <c r="G218" s="51"/>
      <c r="H218" s="51"/>
      <c r="I218" s="58">
        <v>0</v>
      </c>
      <c r="J218" s="69">
        <v>0.1</v>
      </c>
      <c r="K218" s="58"/>
      <c r="L218" s="70">
        <f t="shared" si="20"/>
        <v>0</v>
      </c>
      <c r="M218" s="51"/>
      <c r="N218" s="51"/>
      <c r="O218" s="7"/>
      <c r="S218">
        <f t="shared" si="16"/>
        <v>0</v>
      </c>
      <c r="T218">
        <f t="shared" si="17"/>
        <v>0</v>
      </c>
      <c r="U218">
        <f t="shared" si="18"/>
        <v>0</v>
      </c>
    </row>
    <row r="219" spans="3:21" hidden="1" outlineLevel="1">
      <c r="C219" s="13" t="s">
        <v>37</v>
      </c>
      <c r="D219" s="49">
        <f t="shared" si="19"/>
        <v>210</v>
      </c>
      <c r="E219" s="42"/>
      <c r="F219" s="63"/>
      <c r="G219" s="51"/>
      <c r="H219" s="51"/>
      <c r="I219" s="58">
        <v>0</v>
      </c>
      <c r="J219" s="69">
        <v>0.1</v>
      </c>
      <c r="K219" s="58"/>
      <c r="L219" s="70">
        <f t="shared" si="20"/>
        <v>0</v>
      </c>
      <c r="M219" s="51"/>
      <c r="N219" s="51"/>
      <c r="O219" s="7"/>
      <c r="S219">
        <f t="shared" si="16"/>
        <v>0</v>
      </c>
      <c r="T219">
        <f t="shared" si="17"/>
        <v>0</v>
      </c>
      <c r="U219">
        <f t="shared" si="18"/>
        <v>0</v>
      </c>
    </row>
    <row r="220" spans="3:21" hidden="1" outlineLevel="1">
      <c r="C220" s="13" t="s">
        <v>37</v>
      </c>
      <c r="D220" s="49">
        <f t="shared" si="19"/>
        <v>211</v>
      </c>
      <c r="E220" s="42"/>
      <c r="F220" s="63"/>
      <c r="G220" s="51"/>
      <c r="H220" s="51"/>
      <c r="I220" s="58">
        <v>0</v>
      </c>
      <c r="J220" s="69">
        <v>0.1</v>
      </c>
      <c r="K220" s="58"/>
      <c r="L220" s="70">
        <f t="shared" si="20"/>
        <v>0</v>
      </c>
      <c r="M220" s="51"/>
      <c r="N220" s="51"/>
      <c r="O220" s="7"/>
      <c r="S220">
        <f t="shared" si="16"/>
        <v>0</v>
      </c>
      <c r="T220">
        <f t="shared" si="17"/>
        <v>0</v>
      </c>
      <c r="U220">
        <f t="shared" si="18"/>
        <v>0</v>
      </c>
    </row>
    <row r="221" spans="3:21" hidden="1" outlineLevel="1">
      <c r="C221" s="13" t="s">
        <v>37</v>
      </c>
      <c r="D221" s="49">
        <f t="shared" si="19"/>
        <v>212</v>
      </c>
      <c r="E221" s="42"/>
      <c r="F221" s="63"/>
      <c r="G221" s="51"/>
      <c r="H221" s="51"/>
      <c r="I221" s="58">
        <v>0</v>
      </c>
      <c r="J221" s="69">
        <v>0.1</v>
      </c>
      <c r="K221" s="58"/>
      <c r="L221" s="70">
        <f t="shared" si="20"/>
        <v>0</v>
      </c>
      <c r="M221" s="51"/>
      <c r="N221" s="51"/>
      <c r="O221" s="7"/>
      <c r="S221">
        <f t="shared" si="16"/>
        <v>0</v>
      </c>
      <c r="T221">
        <f t="shared" si="17"/>
        <v>0</v>
      </c>
      <c r="U221">
        <f t="shared" si="18"/>
        <v>0</v>
      </c>
    </row>
    <row r="222" spans="3:21" hidden="1" outlineLevel="1">
      <c r="C222" s="13" t="s">
        <v>37</v>
      </c>
      <c r="D222" s="49">
        <f t="shared" si="19"/>
        <v>213</v>
      </c>
      <c r="E222" s="42"/>
      <c r="F222" s="63"/>
      <c r="G222" s="51"/>
      <c r="H222" s="51"/>
      <c r="I222" s="58">
        <v>0</v>
      </c>
      <c r="J222" s="69">
        <v>0.1</v>
      </c>
      <c r="K222" s="58"/>
      <c r="L222" s="70">
        <f t="shared" si="20"/>
        <v>0</v>
      </c>
      <c r="M222" s="51"/>
      <c r="N222" s="51"/>
      <c r="O222" s="7"/>
      <c r="S222">
        <f t="shared" si="16"/>
        <v>0</v>
      </c>
      <c r="T222">
        <f t="shared" si="17"/>
        <v>0</v>
      </c>
      <c r="U222">
        <f t="shared" si="18"/>
        <v>0</v>
      </c>
    </row>
    <row r="223" spans="3:21" hidden="1" outlineLevel="1">
      <c r="C223" s="13" t="s">
        <v>37</v>
      </c>
      <c r="D223" s="49">
        <f t="shared" si="19"/>
        <v>214</v>
      </c>
      <c r="E223" s="42"/>
      <c r="F223" s="63"/>
      <c r="G223" s="51"/>
      <c r="H223" s="51"/>
      <c r="I223" s="58">
        <v>0</v>
      </c>
      <c r="J223" s="69">
        <v>0.1</v>
      </c>
      <c r="K223" s="58"/>
      <c r="L223" s="70">
        <f t="shared" si="20"/>
        <v>0</v>
      </c>
      <c r="M223" s="51"/>
      <c r="N223" s="51"/>
      <c r="O223" s="7"/>
      <c r="S223">
        <f t="shared" si="16"/>
        <v>0</v>
      </c>
      <c r="T223">
        <f t="shared" si="17"/>
        <v>0</v>
      </c>
      <c r="U223">
        <f t="shared" si="18"/>
        <v>0</v>
      </c>
    </row>
    <row r="224" spans="3:21" hidden="1" outlineLevel="1">
      <c r="C224" s="13" t="s">
        <v>37</v>
      </c>
      <c r="D224" s="49">
        <f t="shared" si="19"/>
        <v>215</v>
      </c>
      <c r="E224" s="42"/>
      <c r="F224" s="63"/>
      <c r="G224" s="51"/>
      <c r="H224" s="51"/>
      <c r="I224" s="58">
        <v>0</v>
      </c>
      <c r="J224" s="69">
        <v>0.1</v>
      </c>
      <c r="K224" s="58"/>
      <c r="L224" s="70">
        <f t="shared" si="20"/>
        <v>0</v>
      </c>
      <c r="M224" s="51"/>
      <c r="N224" s="51"/>
      <c r="O224" s="7"/>
      <c r="S224">
        <f t="shared" si="16"/>
        <v>0</v>
      </c>
      <c r="T224">
        <f t="shared" si="17"/>
        <v>0</v>
      </c>
      <c r="U224">
        <f t="shared" si="18"/>
        <v>0</v>
      </c>
    </row>
    <row r="225" spans="3:21" hidden="1" outlineLevel="1">
      <c r="C225" s="13" t="s">
        <v>37</v>
      </c>
      <c r="D225" s="49">
        <f t="shared" si="19"/>
        <v>216</v>
      </c>
      <c r="E225" s="42"/>
      <c r="F225" s="63"/>
      <c r="G225" s="51"/>
      <c r="H225" s="51"/>
      <c r="I225" s="58">
        <v>0</v>
      </c>
      <c r="J225" s="69">
        <v>0.1</v>
      </c>
      <c r="K225" s="58"/>
      <c r="L225" s="70">
        <f t="shared" si="20"/>
        <v>0</v>
      </c>
      <c r="M225" s="51"/>
      <c r="N225" s="51"/>
      <c r="O225" s="7"/>
      <c r="S225">
        <f t="shared" si="16"/>
        <v>0</v>
      </c>
      <c r="T225">
        <f t="shared" si="17"/>
        <v>0</v>
      </c>
      <c r="U225">
        <f t="shared" si="18"/>
        <v>0</v>
      </c>
    </row>
    <row r="226" spans="3:21" hidden="1" outlineLevel="1">
      <c r="C226" s="13" t="s">
        <v>37</v>
      </c>
      <c r="D226" s="49">
        <f t="shared" si="19"/>
        <v>217</v>
      </c>
      <c r="E226" s="42"/>
      <c r="F226" s="63"/>
      <c r="G226" s="51"/>
      <c r="H226" s="51"/>
      <c r="I226" s="58">
        <v>0</v>
      </c>
      <c r="J226" s="69">
        <v>0.1</v>
      </c>
      <c r="K226" s="58"/>
      <c r="L226" s="70">
        <f t="shared" si="20"/>
        <v>0</v>
      </c>
      <c r="M226" s="51"/>
      <c r="N226" s="51"/>
      <c r="O226" s="7"/>
      <c r="S226">
        <f t="shared" si="16"/>
        <v>0</v>
      </c>
      <c r="T226">
        <f t="shared" si="17"/>
        <v>0</v>
      </c>
      <c r="U226">
        <f t="shared" si="18"/>
        <v>0</v>
      </c>
    </row>
    <row r="227" spans="3:21" hidden="1" outlineLevel="1">
      <c r="C227" s="13" t="s">
        <v>37</v>
      </c>
      <c r="D227" s="49">
        <f t="shared" si="19"/>
        <v>218</v>
      </c>
      <c r="E227" s="42"/>
      <c r="F227" s="63"/>
      <c r="G227" s="51"/>
      <c r="H227" s="51"/>
      <c r="I227" s="58">
        <v>0</v>
      </c>
      <c r="J227" s="69">
        <v>0.1</v>
      </c>
      <c r="K227" s="58"/>
      <c r="L227" s="70">
        <f t="shared" si="20"/>
        <v>0</v>
      </c>
      <c r="M227" s="51"/>
      <c r="N227" s="51"/>
      <c r="O227" s="7"/>
      <c r="S227">
        <f t="shared" si="16"/>
        <v>0</v>
      </c>
      <c r="T227">
        <f t="shared" si="17"/>
        <v>0</v>
      </c>
      <c r="U227">
        <f t="shared" si="18"/>
        <v>0</v>
      </c>
    </row>
    <row r="228" spans="3:21" hidden="1" outlineLevel="1">
      <c r="C228" s="13" t="s">
        <v>37</v>
      </c>
      <c r="D228" s="49">
        <f t="shared" si="19"/>
        <v>219</v>
      </c>
      <c r="E228" s="42"/>
      <c r="F228" s="63"/>
      <c r="G228" s="51"/>
      <c r="H228" s="51"/>
      <c r="I228" s="58">
        <v>0</v>
      </c>
      <c r="J228" s="69">
        <v>0.1</v>
      </c>
      <c r="K228" s="58"/>
      <c r="L228" s="70">
        <f t="shared" si="20"/>
        <v>0</v>
      </c>
      <c r="M228" s="51"/>
      <c r="N228" s="51"/>
      <c r="O228" s="7"/>
      <c r="S228">
        <f t="shared" si="16"/>
        <v>0</v>
      </c>
      <c r="T228">
        <f t="shared" si="17"/>
        <v>0</v>
      </c>
      <c r="U228">
        <f t="shared" si="18"/>
        <v>0</v>
      </c>
    </row>
    <row r="229" spans="3:21" hidden="1" outlineLevel="1">
      <c r="C229" s="13" t="s">
        <v>37</v>
      </c>
      <c r="D229" s="49">
        <f t="shared" si="19"/>
        <v>220</v>
      </c>
      <c r="E229" s="42"/>
      <c r="F229" s="63"/>
      <c r="G229" s="51"/>
      <c r="H229" s="51"/>
      <c r="I229" s="58">
        <v>0</v>
      </c>
      <c r="J229" s="69">
        <v>0.1</v>
      </c>
      <c r="K229" s="58"/>
      <c r="L229" s="70">
        <f t="shared" si="20"/>
        <v>0</v>
      </c>
      <c r="M229" s="51"/>
      <c r="N229" s="51"/>
      <c r="O229" s="7"/>
      <c r="S229">
        <f t="shared" si="16"/>
        <v>0</v>
      </c>
      <c r="T229">
        <f t="shared" si="17"/>
        <v>0</v>
      </c>
      <c r="U229">
        <f t="shared" si="18"/>
        <v>0</v>
      </c>
    </row>
    <row r="230" spans="3:21" hidden="1" outlineLevel="1">
      <c r="C230" s="13" t="s">
        <v>37</v>
      </c>
      <c r="D230" s="49">
        <f t="shared" si="19"/>
        <v>221</v>
      </c>
      <c r="E230" s="42"/>
      <c r="F230" s="63"/>
      <c r="G230" s="51"/>
      <c r="H230" s="51"/>
      <c r="I230" s="58">
        <v>0</v>
      </c>
      <c r="J230" s="69">
        <v>0.1</v>
      </c>
      <c r="K230" s="58"/>
      <c r="L230" s="70">
        <f t="shared" si="20"/>
        <v>0</v>
      </c>
      <c r="M230" s="51"/>
      <c r="N230" s="51"/>
      <c r="O230" s="7"/>
      <c r="S230">
        <f t="shared" si="16"/>
        <v>0</v>
      </c>
      <c r="T230">
        <f t="shared" si="17"/>
        <v>0</v>
      </c>
      <c r="U230">
        <f t="shared" si="18"/>
        <v>0</v>
      </c>
    </row>
    <row r="231" spans="3:21" hidden="1" outlineLevel="1">
      <c r="C231" s="13" t="s">
        <v>37</v>
      </c>
      <c r="D231" s="49">
        <f t="shared" si="19"/>
        <v>222</v>
      </c>
      <c r="E231" s="42"/>
      <c r="F231" s="63"/>
      <c r="G231" s="51"/>
      <c r="H231" s="51"/>
      <c r="I231" s="58">
        <v>0</v>
      </c>
      <c r="J231" s="69">
        <v>0.1</v>
      </c>
      <c r="K231" s="58"/>
      <c r="L231" s="70">
        <f t="shared" si="20"/>
        <v>0</v>
      </c>
      <c r="M231" s="51"/>
      <c r="N231" s="51"/>
      <c r="O231" s="7"/>
      <c r="S231">
        <f t="shared" si="16"/>
        <v>0</v>
      </c>
      <c r="T231">
        <f t="shared" si="17"/>
        <v>0</v>
      </c>
      <c r="U231">
        <f t="shared" si="18"/>
        <v>0</v>
      </c>
    </row>
    <row r="232" spans="3:21" hidden="1" outlineLevel="1">
      <c r="C232" s="13" t="s">
        <v>37</v>
      </c>
      <c r="D232" s="49">
        <f t="shared" si="19"/>
        <v>223</v>
      </c>
      <c r="E232" s="42"/>
      <c r="F232" s="63"/>
      <c r="G232" s="51"/>
      <c r="H232" s="51"/>
      <c r="I232" s="58">
        <v>0</v>
      </c>
      <c r="J232" s="69">
        <v>0.1</v>
      </c>
      <c r="K232" s="58"/>
      <c r="L232" s="70">
        <f t="shared" si="20"/>
        <v>0</v>
      </c>
      <c r="M232" s="51"/>
      <c r="N232" s="51"/>
      <c r="O232" s="7"/>
      <c r="S232">
        <f t="shared" si="16"/>
        <v>0</v>
      </c>
      <c r="T232">
        <f t="shared" si="17"/>
        <v>0</v>
      </c>
      <c r="U232">
        <f t="shared" si="18"/>
        <v>0</v>
      </c>
    </row>
    <row r="233" spans="3:21" hidden="1" outlineLevel="1">
      <c r="C233" s="13" t="s">
        <v>37</v>
      </c>
      <c r="D233" s="49">
        <f t="shared" si="19"/>
        <v>224</v>
      </c>
      <c r="E233" s="42"/>
      <c r="F233" s="63"/>
      <c r="G233" s="51"/>
      <c r="H233" s="51"/>
      <c r="I233" s="58">
        <v>0</v>
      </c>
      <c r="J233" s="69">
        <v>0.1</v>
      </c>
      <c r="K233" s="58"/>
      <c r="L233" s="70">
        <f t="shared" si="20"/>
        <v>0</v>
      </c>
      <c r="M233" s="51"/>
      <c r="N233" s="51"/>
      <c r="O233" s="7"/>
      <c r="S233">
        <f t="shared" si="16"/>
        <v>0</v>
      </c>
      <c r="T233">
        <f t="shared" si="17"/>
        <v>0</v>
      </c>
      <c r="U233">
        <f t="shared" si="18"/>
        <v>0</v>
      </c>
    </row>
    <row r="234" spans="3:21" hidden="1" outlineLevel="1">
      <c r="C234" s="13" t="s">
        <v>37</v>
      </c>
      <c r="D234" s="49">
        <f t="shared" si="19"/>
        <v>225</v>
      </c>
      <c r="E234" s="42"/>
      <c r="F234" s="63"/>
      <c r="G234" s="51"/>
      <c r="H234" s="51"/>
      <c r="I234" s="58">
        <v>0</v>
      </c>
      <c r="J234" s="69">
        <v>0.1</v>
      </c>
      <c r="K234" s="58"/>
      <c r="L234" s="70">
        <f t="shared" si="20"/>
        <v>0</v>
      </c>
      <c r="M234" s="51"/>
      <c r="N234" s="51"/>
      <c r="O234" s="7"/>
      <c r="S234">
        <f t="shared" si="16"/>
        <v>0</v>
      </c>
      <c r="T234">
        <f t="shared" si="17"/>
        <v>0</v>
      </c>
      <c r="U234">
        <f t="shared" si="18"/>
        <v>0</v>
      </c>
    </row>
    <row r="235" spans="3:21" hidden="1" outlineLevel="1">
      <c r="C235" s="13" t="s">
        <v>37</v>
      </c>
      <c r="D235" s="49">
        <f t="shared" si="19"/>
        <v>226</v>
      </c>
      <c r="E235" s="42"/>
      <c r="F235" s="63"/>
      <c r="G235" s="51"/>
      <c r="H235" s="51"/>
      <c r="I235" s="58">
        <v>0</v>
      </c>
      <c r="J235" s="69">
        <v>0.1</v>
      </c>
      <c r="K235" s="58"/>
      <c r="L235" s="70">
        <f t="shared" si="20"/>
        <v>0</v>
      </c>
      <c r="M235" s="51"/>
      <c r="N235" s="51"/>
      <c r="O235" s="7"/>
      <c r="S235">
        <f t="shared" si="16"/>
        <v>0</v>
      </c>
      <c r="T235">
        <f t="shared" si="17"/>
        <v>0</v>
      </c>
      <c r="U235">
        <f t="shared" si="18"/>
        <v>0</v>
      </c>
    </row>
    <row r="236" spans="3:21" hidden="1" outlineLevel="1">
      <c r="C236" s="13" t="s">
        <v>37</v>
      </c>
      <c r="D236" s="49">
        <f t="shared" si="19"/>
        <v>227</v>
      </c>
      <c r="E236" s="42"/>
      <c r="F236" s="63"/>
      <c r="G236" s="51"/>
      <c r="H236" s="51"/>
      <c r="I236" s="58">
        <v>0</v>
      </c>
      <c r="J236" s="69">
        <v>0.1</v>
      </c>
      <c r="K236" s="58"/>
      <c r="L236" s="70">
        <f t="shared" si="20"/>
        <v>0</v>
      </c>
      <c r="M236" s="51"/>
      <c r="N236" s="51"/>
      <c r="O236" s="7"/>
      <c r="S236">
        <f t="shared" si="16"/>
        <v>0</v>
      </c>
      <c r="T236">
        <f t="shared" si="17"/>
        <v>0</v>
      </c>
      <c r="U236">
        <f t="shared" si="18"/>
        <v>0</v>
      </c>
    </row>
    <row r="237" spans="3:21" hidden="1" outlineLevel="1">
      <c r="C237" s="13" t="s">
        <v>37</v>
      </c>
      <c r="D237" s="49">
        <f t="shared" si="19"/>
        <v>228</v>
      </c>
      <c r="E237" s="42"/>
      <c r="F237" s="63"/>
      <c r="G237" s="51"/>
      <c r="H237" s="51"/>
      <c r="I237" s="58">
        <v>0</v>
      </c>
      <c r="J237" s="69">
        <v>0.1</v>
      </c>
      <c r="K237" s="58"/>
      <c r="L237" s="70">
        <f t="shared" si="20"/>
        <v>0</v>
      </c>
      <c r="M237" s="51"/>
      <c r="N237" s="51"/>
      <c r="O237" s="7"/>
      <c r="S237">
        <f t="shared" si="16"/>
        <v>0</v>
      </c>
      <c r="T237">
        <f t="shared" si="17"/>
        <v>0</v>
      </c>
      <c r="U237">
        <f t="shared" si="18"/>
        <v>0</v>
      </c>
    </row>
    <row r="238" spans="3:21" hidden="1" outlineLevel="1">
      <c r="C238" s="13" t="s">
        <v>37</v>
      </c>
      <c r="D238" s="49">
        <f t="shared" si="19"/>
        <v>229</v>
      </c>
      <c r="E238" s="42"/>
      <c r="F238" s="63"/>
      <c r="G238" s="51"/>
      <c r="H238" s="51"/>
      <c r="I238" s="58">
        <v>0</v>
      </c>
      <c r="J238" s="69">
        <v>0.1</v>
      </c>
      <c r="K238" s="58"/>
      <c r="L238" s="70">
        <f t="shared" si="20"/>
        <v>0</v>
      </c>
      <c r="M238" s="51"/>
      <c r="N238" s="51"/>
      <c r="O238" s="7"/>
      <c r="S238">
        <f t="shared" si="16"/>
        <v>0</v>
      </c>
      <c r="T238">
        <f t="shared" si="17"/>
        <v>0</v>
      </c>
      <c r="U238">
        <f t="shared" si="18"/>
        <v>0</v>
      </c>
    </row>
    <row r="239" spans="3:21" hidden="1" outlineLevel="1">
      <c r="C239" s="13" t="s">
        <v>37</v>
      </c>
      <c r="D239" s="49">
        <f t="shared" si="19"/>
        <v>230</v>
      </c>
      <c r="E239" s="42"/>
      <c r="F239" s="63"/>
      <c r="G239" s="51"/>
      <c r="H239" s="51"/>
      <c r="I239" s="58">
        <v>0</v>
      </c>
      <c r="J239" s="69">
        <v>0.1</v>
      </c>
      <c r="K239" s="58"/>
      <c r="L239" s="70">
        <f t="shared" si="20"/>
        <v>0</v>
      </c>
      <c r="M239" s="51"/>
      <c r="N239" s="51"/>
      <c r="O239" s="7"/>
      <c r="S239">
        <f t="shared" si="16"/>
        <v>0</v>
      </c>
      <c r="T239">
        <f t="shared" si="17"/>
        <v>0</v>
      </c>
      <c r="U239">
        <f t="shared" si="18"/>
        <v>0</v>
      </c>
    </row>
    <row r="240" spans="3:21" hidden="1" outlineLevel="1">
      <c r="C240" s="13" t="s">
        <v>37</v>
      </c>
      <c r="D240" s="49">
        <f t="shared" si="19"/>
        <v>231</v>
      </c>
      <c r="E240" s="42"/>
      <c r="F240" s="63"/>
      <c r="G240" s="51"/>
      <c r="H240" s="51"/>
      <c r="I240" s="58">
        <v>0</v>
      </c>
      <c r="J240" s="69">
        <v>0.1</v>
      </c>
      <c r="K240" s="58"/>
      <c r="L240" s="70">
        <f t="shared" si="20"/>
        <v>0</v>
      </c>
      <c r="M240" s="51"/>
      <c r="N240" s="51"/>
      <c r="O240" s="7"/>
      <c r="S240">
        <f t="shared" si="16"/>
        <v>0</v>
      </c>
      <c r="T240">
        <f t="shared" si="17"/>
        <v>0</v>
      </c>
      <c r="U240">
        <f t="shared" si="18"/>
        <v>0</v>
      </c>
    </row>
    <row r="241" spans="3:21" hidden="1" outlineLevel="1">
      <c r="C241" s="13" t="s">
        <v>37</v>
      </c>
      <c r="D241" s="49">
        <f t="shared" si="19"/>
        <v>232</v>
      </c>
      <c r="E241" s="42"/>
      <c r="F241" s="63"/>
      <c r="G241" s="51"/>
      <c r="H241" s="51"/>
      <c r="I241" s="58">
        <v>0</v>
      </c>
      <c r="J241" s="69">
        <v>0.1</v>
      </c>
      <c r="K241" s="58"/>
      <c r="L241" s="70">
        <f t="shared" si="20"/>
        <v>0</v>
      </c>
      <c r="M241" s="51"/>
      <c r="N241" s="51"/>
      <c r="O241" s="7"/>
      <c r="S241">
        <f t="shared" si="16"/>
        <v>0</v>
      </c>
      <c r="T241">
        <f t="shared" si="17"/>
        <v>0</v>
      </c>
      <c r="U241">
        <f t="shared" si="18"/>
        <v>0</v>
      </c>
    </row>
    <row r="242" spans="3:21" hidden="1" outlineLevel="1">
      <c r="C242" s="13" t="s">
        <v>37</v>
      </c>
      <c r="D242" s="49">
        <f t="shared" si="19"/>
        <v>233</v>
      </c>
      <c r="E242" s="42"/>
      <c r="F242" s="63"/>
      <c r="G242" s="51"/>
      <c r="H242" s="51"/>
      <c r="I242" s="58">
        <v>0</v>
      </c>
      <c r="J242" s="69">
        <v>0.1</v>
      </c>
      <c r="K242" s="58"/>
      <c r="L242" s="70">
        <f t="shared" si="20"/>
        <v>0</v>
      </c>
      <c r="M242" s="51"/>
      <c r="N242" s="51"/>
      <c r="O242" s="7"/>
      <c r="S242">
        <f t="shared" si="16"/>
        <v>0</v>
      </c>
      <c r="T242">
        <f t="shared" si="17"/>
        <v>0</v>
      </c>
      <c r="U242">
        <f t="shared" si="18"/>
        <v>0</v>
      </c>
    </row>
    <row r="243" spans="3:21" hidden="1" outlineLevel="1">
      <c r="C243" s="13" t="s">
        <v>37</v>
      </c>
      <c r="D243" s="49">
        <f t="shared" si="19"/>
        <v>234</v>
      </c>
      <c r="E243" s="42"/>
      <c r="F243" s="63"/>
      <c r="G243" s="51"/>
      <c r="H243" s="51"/>
      <c r="I243" s="58">
        <v>0</v>
      </c>
      <c r="J243" s="69">
        <v>0.1</v>
      </c>
      <c r="K243" s="58"/>
      <c r="L243" s="70">
        <f t="shared" si="20"/>
        <v>0</v>
      </c>
      <c r="M243" s="51"/>
      <c r="N243" s="51"/>
      <c r="O243" s="7"/>
      <c r="S243">
        <f t="shared" si="16"/>
        <v>0</v>
      </c>
      <c r="T243">
        <f t="shared" si="17"/>
        <v>0</v>
      </c>
      <c r="U243">
        <f t="shared" si="18"/>
        <v>0</v>
      </c>
    </row>
    <row r="244" spans="3:21" hidden="1" outlineLevel="1">
      <c r="C244" s="13" t="s">
        <v>37</v>
      </c>
      <c r="D244" s="49">
        <f t="shared" si="19"/>
        <v>235</v>
      </c>
      <c r="E244" s="42"/>
      <c r="F244" s="63"/>
      <c r="G244" s="51"/>
      <c r="H244" s="51"/>
      <c r="I244" s="58">
        <v>0</v>
      </c>
      <c r="J244" s="69">
        <v>0.1</v>
      </c>
      <c r="K244" s="58"/>
      <c r="L244" s="70">
        <f t="shared" si="20"/>
        <v>0</v>
      </c>
      <c r="M244" s="51"/>
      <c r="N244" s="51"/>
      <c r="O244" s="7"/>
      <c r="S244">
        <f t="shared" si="16"/>
        <v>0</v>
      </c>
      <c r="T244">
        <f t="shared" si="17"/>
        <v>0</v>
      </c>
      <c r="U244">
        <f t="shared" si="18"/>
        <v>0</v>
      </c>
    </row>
    <row r="245" spans="3:21" hidden="1" outlineLevel="1">
      <c r="C245" s="13" t="s">
        <v>37</v>
      </c>
      <c r="D245" s="49">
        <f t="shared" si="19"/>
        <v>236</v>
      </c>
      <c r="E245" s="42"/>
      <c r="F245" s="63"/>
      <c r="G245" s="51"/>
      <c r="H245" s="51"/>
      <c r="I245" s="58">
        <v>0</v>
      </c>
      <c r="J245" s="69">
        <v>0.1</v>
      </c>
      <c r="K245" s="58"/>
      <c r="L245" s="70">
        <f t="shared" si="20"/>
        <v>0</v>
      </c>
      <c r="M245" s="51"/>
      <c r="N245" s="51"/>
      <c r="O245" s="7"/>
      <c r="S245">
        <f t="shared" si="16"/>
        <v>0</v>
      </c>
      <c r="T245">
        <f t="shared" si="17"/>
        <v>0</v>
      </c>
      <c r="U245">
        <f t="shared" si="18"/>
        <v>0</v>
      </c>
    </row>
    <row r="246" spans="3:21" hidden="1" outlineLevel="1">
      <c r="C246" s="13" t="s">
        <v>37</v>
      </c>
      <c r="D246" s="49">
        <f t="shared" si="19"/>
        <v>237</v>
      </c>
      <c r="E246" s="42"/>
      <c r="F246" s="63"/>
      <c r="G246" s="51"/>
      <c r="H246" s="51"/>
      <c r="I246" s="58">
        <v>0</v>
      </c>
      <c r="J246" s="69">
        <v>0.1</v>
      </c>
      <c r="K246" s="58"/>
      <c r="L246" s="70">
        <f t="shared" si="20"/>
        <v>0</v>
      </c>
      <c r="M246" s="51"/>
      <c r="N246" s="51"/>
      <c r="O246" s="7"/>
      <c r="S246">
        <f t="shared" si="16"/>
        <v>0</v>
      </c>
      <c r="T246">
        <f t="shared" si="17"/>
        <v>0</v>
      </c>
      <c r="U246">
        <f t="shared" si="18"/>
        <v>0</v>
      </c>
    </row>
    <row r="247" spans="3:21" hidden="1" outlineLevel="1">
      <c r="C247" s="13" t="s">
        <v>37</v>
      </c>
      <c r="D247" s="49">
        <f t="shared" si="19"/>
        <v>238</v>
      </c>
      <c r="E247" s="42"/>
      <c r="F247" s="63"/>
      <c r="G247" s="51"/>
      <c r="H247" s="51"/>
      <c r="I247" s="58">
        <v>0</v>
      </c>
      <c r="J247" s="69">
        <v>0.1</v>
      </c>
      <c r="K247" s="58"/>
      <c r="L247" s="70">
        <f t="shared" si="20"/>
        <v>0</v>
      </c>
      <c r="M247" s="51"/>
      <c r="N247" s="51"/>
      <c r="O247" s="7"/>
      <c r="S247">
        <f t="shared" si="16"/>
        <v>0</v>
      </c>
      <c r="T247">
        <f t="shared" si="17"/>
        <v>0</v>
      </c>
      <c r="U247">
        <f t="shared" si="18"/>
        <v>0</v>
      </c>
    </row>
    <row r="248" spans="3:21" hidden="1" outlineLevel="1">
      <c r="C248" s="13" t="s">
        <v>37</v>
      </c>
      <c r="D248" s="49">
        <f t="shared" si="19"/>
        <v>239</v>
      </c>
      <c r="E248" s="42"/>
      <c r="F248" s="63"/>
      <c r="G248" s="51"/>
      <c r="H248" s="51"/>
      <c r="I248" s="58">
        <v>0</v>
      </c>
      <c r="J248" s="69">
        <v>0.1</v>
      </c>
      <c r="K248" s="58"/>
      <c r="L248" s="70">
        <f t="shared" si="20"/>
        <v>0</v>
      </c>
      <c r="M248" s="51"/>
      <c r="N248" s="51"/>
      <c r="O248" s="7"/>
      <c r="S248">
        <f t="shared" si="16"/>
        <v>0</v>
      </c>
      <c r="T248">
        <f t="shared" si="17"/>
        <v>0</v>
      </c>
      <c r="U248">
        <f t="shared" si="18"/>
        <v>0</v>
      </c>
    </row>
    <row r="249" spans="3:21" hidden="1" outlineLevel="1">
      <c r="C249" s="13" t="s">
        <v>37</v>
      </c>
      <c r="D249" s="49">
        <f t="shared" si="19"/>
        <v>240</v>
      </c>
      <c r="E249" s="42"/>
      <c r="F249" s="63"/>
      <c r="G249" s="51"/>
      <c r="H249" s="51"/>
      <c r="I249" s="58">
        <v>0</v>
      </c>
      <c r="J249" s="69">
        <v>0.1</v>
      </c>
      <c r="K249" s="58"/>
      <c r="L249" s="70">
        <f t="shared" si="20"/>
        <v>0</v>
      </c>
      <c r="M249" s="51"/>
      <c r="N249" s="51"/>
      <c r="O249" s="7"/>
      <c r="S249">
        <f t="shared" si="16"/>
        <v>0</v>
      </c>
      <c r="T249">
        <f t="shared" si="17"/>
        <v>0</v>
      </c>
      <c r="U249">
        <f t="shared" si="18"/>
        <v>0</v>
      </c>
    </row>
    <row r="250" spans="3:21" hidden="1" outlineLevel="1">
      <c r="C250" s="13" t="s">
        <v>37</v>
      </c>
      <c r="D250" s="49">
        <f t="shared" si="19"/>
        <v>241</v>
      </c>
      <c r="E250" s="42"/>
      <c r="F250" s="63"/>
      <c r="G250" s="51"/>
      <c r="H250" s="51"/>
      <c r="I250" s="58">
        <v>0</v>
      </c>
      <c r="J250" s="69">
        <v>0.1</v>
      </c>
      <c r="K250" s="58"/>
      <c r="L250" s="70">
        <f t="shared" si="20"/>
        <v>0</v>
      </c>
      <c r="M250" s="51"/>
      <c r="N250" s="51"/>
      <c r="O250" s="7"/>
      <c r="S250">
        <f t="shared" si="16"/>
        <v>0</v>
      </c>
      <c r="T250">
        <f t="shared" si="17"/>
        <v>0</v>
      </c>
      <c r="U250">
        <f t="shared" si="18"/>
        <v>0</v>
      </c>
    </row>
    <row r="251" spans="3:21" hidden="1" outlineLevel="1">
      <c r="C251" s="13" t="s">
        <v>37</v>
      </c>
      <c r="D251" s="49">
        <f t="shared" si="19"/>
        <v>242</v>
      </c>
      <c r="E251" s="42"/>
      <c r="F251" s="63"/>
      <c r="G251" s="51"/>
      <c r="H251" s="51"/>
      <c r="I251" s="58">
        <v>0</v>
      </c>
      <c r="J251" s="69">
        <v>0.1</v>
      </c>
      <c r="K251" s="58"/>
      <c r="L251" s="70">
        <f t="shared" si="20"/>
        <v>0</v>
      </c>
      <c r="M251" s="51"/>
      <c r="N251" s="51"/>
      <c r="O251" s="7"/>
      <c r="S251">
        <f t="shared" si="16"/>
        <v>0</v>
      </c>
      <c r="T251">
        <f t="shared" si="17"/>
        <v>0</v>
      </c>
      <c r="U251">
        <f t="shared" si="18"/>
        <v>0</v>
      </c>
    </row>
    <row r="252" spans="3:21" hidden="1" outlineLevel="1">
      <c r="C252" s="13" t="s">
        <v>37</v>
      </c>
      <c r="D252" s="49">
        <f t="shared" si="19"/>
        <v>243</v>
      </c>
      <c r="E252" s="42"/>
      <c r="F252" s="63"/>
      <c r="G252" s="51"/>
      <c r="H252" s="51"/>
      <c r="I252" s="58">
        <v>0</v>
      </c>
      <c r="J252" s="69">
        <v>0.1</v>
      </c>
      <c r="K252" s="58"/>
      <c r="L252" s="70">
        <f t="shared" si="20"/>
        <v>0</v>
      </c>
      <c r="M252" s="51"/>
      <c r="N252" s="51"/>
      <c r="O252" s="7"/>
      <c r="S252">
        <f t="shared" si="16"/>
        <v>0</v>
      </c>
      <c r="T252">
        <f t="shared" si="17"/>
        <v>0</v>
      </c>
      <c r="U252">
        <f t="shared" si="18"/>
        <v>0</v>
      </c>
    </row>
    <row r="253" spans="3:21" hidden="1" outlineLevel="1">
      <c r="C253" s="13" t="s">
        <v>37</v>
      </c>
      <c r="D253" s="49">
        <f t="shared" si="19"/>
        <v>244</v>
      </c>
      <c r="E253" s="42"/>
      <c r="F253" s="63"/>
      <c r="G253" s="51"/>
      <c r="H253" s="51"/>
      <c r="I253" s="58">
        <v>0</v>
      </c>
      <c r="J253" s="69">
        <v>0.1</v>
      </c>
      <c r="K253" s="58"/>
      <c r="L253" s="70">
        <f t="shared" si="20"/>
        <v>0</v>
      </c>
      <c r="M253" s="51"/>
      <c r="N253" s="51"/>
      <c r="O253" s="7"/>
      <c r="S253">
        <f t="shared" si="16"/>
        <v>0</v>
      </c>
      <c r="T253">
        <f t="shared" si="17"/>
        <v>0</v>
      </c>
      <c r="U253">
        <f t="shared" si="18"/>
        <v>0</v>
      </c>
    </row>
    <row r="254" spans="3:21" hidden="1" outlineLevel="1">
      <c r="C254" s="13" t="s">
        <v>37</v>
      </c>
      <c r="D254" s="49">
        <f t="shared" si="19"/>
        <v>245</v>
      </c>
      <c r="E254" s="42"/>
      <c r="F254" s="63"/>
      <c r="G254" s="51"/>
      <c r="H254" s="51"/>
      <c r="I254" s="58">
        <v>0</v>
      </c>
      <c r="J254" s="69">
        <v>0.1</v>
      </c>
      <c r="K254" s="58"/>
      <c r="L254" s="70">
        <f t="shared" si="20"/>
        <v>0</v>
      </c>
      <c r="M254" s="51"/>
      <c r="N254" s="51"/>
      <c r="O254" s="7"/>
      <c r="S254">
        <f t="shared" si="16"/>
        <v>0</v>
      </c>
      <c r="T254">
        <f t="shared" si="17"/>
        <v>0</v>
      </c>
      <c r="U254">
        <f t="shared" si="18"/>
        <v>0</v>
      </c>
    </row>
    <row r="255" spans="3:21" hidden="1" outlineLevel="1">
      <c r="C255" s="13" t="s">
        <v>37</v>
      </c>
      <c r="D255" s="49">
        <f t="shared" si="19"/>
        <v>246</v>
      </c>
      <c r="E255" s="42"/>
      <c r="F255" s="63"/>
      <c r="G255" s="51"/>
      <c r="H255" s="51"/>
      <c r="I255" s="58">
        <v>0</v>
      </c>
      <c r="J255" s="69">
        <v>0.1</v>
      </c>
      <c r="K255" s="58"/>
      <c r="L255" s="70">
        <f t="shared" si="20"/>
        <v>0</v>
      </c>
      <c r="M255" s="51"/>
      <c r="N255" s="51"/>
      <c r="O255" s="7"/>
      <c r="S255">
        <f t="shared" si="16"/>
        <v>0</v>
      </c>
      <c r="T255">
        <f t="shared" si="17"/>
        <v>0</v>
      </c>
      <c r="U255">
        <f t="shared" si="18"/>
        <v>0</v>
      </c>
    </row>
    <row r="256" spans="3:21" hidden="1" outlineLevel="1">
      <c r="C256" s="13" t="s">
        <v>37</v>
      </c>
      <c r="D256" s="49">
        <f t="shared" si="19"/>
        <v>247</v>
      </c>
      <c r="E256" s="42"/>
      <c r="F256" s="63"/>
      <c r="G256" s="51"/>
      <c r="H256" s="51"/>
      <c r="I256" s="58">
        <v>0</v>
      </c>
      <c r="J256" s="69">
        <v>0.1</v>
      </c>
      <c r="K256" s="58"/>
      <c r="L256" s="70">
        <f t="shared" si="20"/>
        <v>0</v>
      </c>
      <c r="M256" s="51"/>
      <c r="N256" s="51"/>
      <c r="O256" s="7"/>
      <c r="S256">
        <f t="shared" si="16"/>
        <v>0</v>
      </c>
      <c r="T256">
        <f t="shared" si="17"/>
        <v>0</v>
      </c>
      <c r="U256">
        <f t="shared" si="18"/>
        <v>0</v>
      </c>
    </row>
    <row r="257" spans="3:21" hidden="1" outlineLevel="1">
      <c r="C257" s="13" t="s">
        <v>37</v>
      </c>
      <c r="D257" s="49">
        <f t="shared" si="19"/>
        <v>248</v>
      </c>
      <c r="E257" s="42"/>
      <c r="F257" s="63"/>
      <c r="G257" s="51"/>
      <c r="H257" s="51"/>
      <c r="I257" s="58">
        <v>0</v>
      </c>
      <c r="J257" s="69">
        <v>0.1</v>
      </c>
      <c r="K257" s="58"/>
      <c r="L257" s="70">
        <f t="shared" si="20"/>
        <v>0</v>
      </c>
      <c r="M257" s="51"/>
      <c r="N257" s="51"/>
      <c r="O257" s="7"/>
      <c r="S257">
        <f t="shared" si="16"/>
        <v>0</v>
      </c>
      <c r="T257">
        <f t="shared" si="17"/>
        <v>0</v>
      </c>
      <c r="U257">
        <f t="shared" si="18"/>
        <v>0</v>
      </c>
    </row>
    <row r="258" spans="3:21" hidden="1" outlineLevel="1">
      <c r="C258" s="13" t="s">
        <v>37</v>
      </c>
      <c r="D258" s="49">
        <f t="shared" si="19"/>
        <v>249</v>
      </c>
      <c r="E258" s="42"/>
      <c r="F258" s="63"/>
      <c r="G258" s="51"/>
      <c r="H258" s="51"/>
      <c r="I258" s="58">
        <v>0</v>
      </c>
      <c r="J258" s="69">
        <v>0.1</v>
      </c>
      <c r="K258" s="58"/>
      <c r="L258" s="70">
        <f t="shared" si="20"/>
        <v>0</v>
      </c>
      <c r="M258" s="51"/>
      <c r="N258" s="51"/>
      <c r="O258" s="7"/>
      <c r="S258">
        <f t="shared" si="16"/>
        <v>0</v>
      </c>
      <c r="T258">
        <f t="shared" si="17"/>
        <v>0</v>
      </c>
      <c r="U258">
        <f t="shared" si="18"/>
        <v>0</v>
      </c>
    </row>
    <row r="259" spans="3:21" hidden="1" outlineLevel="1">
      <c r="C259" s="13" t="s">
        <v>37</v>
      </c>
      <c r="D259" s="49">
        <f t="shared" si="19"/>
        <v>250</v>
      </c>
      <c r="E259" s="42"/>
      <c r="F259" s="63"/>
      <c r="G259" s="51"/>
      <c r="H259" s="51"/>
      <c r="I259" s="58">
        <v>0</v>
      </c>
      <c r="J259" s="69">
        <v>0.1</v>
      </c>
      <c r="K259" s="58"/>
      <c r="L259" s="70">
        <f t="shared" si="20"/>
        <v>0</v>
      </c>
      <c r="M259" s="51"/>
      <c r="N259" s="51"/>
      <c r="O259" s="7"/>
      <c r="S259">
        <f t="shared" si="16"/>
        <v>0</v>
      </c>
      <c r="T259">
        <f t="shared" si="17"/>
        <v>0</v>
      </c>
      <c r="U259">
        <f t="shared" si="18"/>
        <v>0</v>
      </c>
    </row>
    <row r="260" spans="3:21" hidden="1" outlineLevel="1">
      <c r="C260" s="13" t="s">
        <v>37</v>
      </c>
      <c r="D260" s="49">
        <f t="shared" si="19"/>
        <v>251</v>
      </c>
      <c r="E260" s="42"/>
      <c r="F260" s="63"/>
      <c r="G260" s="51"/>
      <c r="H260" s="51"/>
      <c r="I260" s="58">
        <v>0</v>
      </c>
      <c r="J260" s="69">
        <v>0.1</v>
      </c>
      <c r="K260" s="58"/>
      <c r="L260" s="70">
        <f t="shared" si="20"/>
        <v>0</v>
      </c>
      <c r="M260" s="51"/>
      <c r="N260" s="51"/>
      <c r="O260" s="7"/>
      <c r="S260">
        <f t="shared" si="16"/>
        <v>0</v>
      </c>
      <c r="T260">
        <f t="shared" si="17"/>
        <v>0</v>
      </c>
      <c r="U260">
        <f t="shared" si="18"/>
        <v>0</v>
      </c>
    </row>
    <row r="261" spans="3:21" hidden="1" outlineLevel="1">
      <c r="C261" s="13" t="s">
        <v>37</v>
      </c>
      <c r="D261" s="49">
        <f t="shared" si="19"/>
        <v>252</v>
      </c>
      <c r="E261" s="42"/>
      <c r="F261" s="63"/>
      <c r="G261" s="51"/>
      <c r="H261" s="51"/>
      <c r="I261" s="58">
        <v>0</v>
      </c>
      <c r="J261" s="69">
        <v>0.1</v>
      </c>
      <c r="K261" s="58"/>
      <c r="L261" s="70">
        <f t="shared" si="20"/>
        <v>0</v>
      </c>
      <c r="M261" s="51"/>
      <c r="N261" s="51"/>
      <c r="O261" s="7"/>
      <c r="S261">
        <f t="shared" si="16"/>
        <v>0</v>
      </c>
      <c r="T261">
        <f t="shared" si="17"/>
        <v>0</v>
      </c>
      <c r="U261">
        <f t="shared" si="18"/>
        <v>0</v>
      </c>
    </row>
    <row r="262" spans="3:21" hidden="1" outlineLevel="1">
      <c r="C262" s="13" t="s">
        <v>37</v>
      </c>
      <c r="D262" s="49">
        <f t="shared" si="19"/>
        <v>253</v>
      </c>
      <c r="E262" s="42"/>
      <c r="F262" s="63"/>
      <c r="G262" s="51"/>
      <c r="H262" s="51"/>
      <c r="I262" s="58">
        <v>0</v>
      </c>
      <c r="J262" s="69">
        <v>0.1</v>
      </c>
      <c r="K262" s="58"/>
      <c r="L262" s="70">
        <f t="shared" si="20"/>
        <v>0</v>
      </c>
      <c r="M262" s="51"/>
      <c r="N262" s="51"/>
      <c r="O262" s="7"/>
      <c r="S262">
        <f t="shared" si="16"/>
        <v>0</v>
      </c>
      <c r="T262">
        <f t="shared" si="17"/>
        <v>0</v>
      </c>
      <c r="U262">
        <f t="shared" si="18"/>
        <v>0</v>
      </c>
    </row>
    <row r="263" spans="3:21" hidden="1" outlineLevel="1">
      <c r="C263" s="13" t="s">
        <v>37</v>
      </c>
      <c r="D263" s="49">
        <f t="shared" si="19"/>
        <v>254</v>
      </c>
      <c r="E263" s="42"/>
      <c r="F263" s="63"/>
      <c r="G263" s="51"/>
      <c r="H263" s="51"/>
      <c r="I263" s="58">
        <v>0</v>
      </c>
      <c r="J263" s="69">
        <v>0.1</v>
      </c>
      <c r="K263" s="58"/>
      <c r="L263" s="70">
        <f t="shared" si="20"/>
        <v>0</v>
      </c>
      <c r="M263" s="51"/>
      <c r="N263" s="51"/>
      <c r="O263" s="7"/>
      <c r="S263">
        <f t="shared" si="16"/>
        <v>0</v>
      </c>
      <c r="T263">
        <f t="shared" si="17"/>
        <v>0</v>
      </c>
      <c r="U263">
        <f t="shared" si="18"/>
        <v>0</v>
      </c>
    </row>
    <row r="264" spans="3:21" hidden="1" outlineLevel="1">
      <c r="C264" s="13" t="s">
        <v>37</v>
      </c>
      <c r="D264" s="49">
        <f t="shared" si="19"/>
        <v>255</v>
      </c>
      <c r="E264" s="42"/>
      <c r="F264" s="63"/>
      <c r="G264" s="51"/>
      <c r="H264" s="51"/>
      <c r="I264" s="58">
        <v>0</v>
      </c>
      <c r="J264" s="69">
        <v>0.1</v>
      </c>
      <c r="K264" s="58"/>
      <c r="L264" s="70">
        <f t="shared" si="20"/>
        <v>0</v>
      </c>
      <c r="M264" s="51"/>
      <c r="N264" s="51"/>
      <c r="O264" s="7"/>
      <c r="S264">
        <f t="shared" si="16"/>
        <v>0</v>
      </c>
      <c r="T264">
        <f t="shared" si="17"/>
        <v>0</v>
      </c>
      <c r="U264">
        <f t="shared" si="18"/>
        <v>0</v>
      </c>
    </row>
    <row r="265" spans="3:21" hidden="1" outlineLevel="1">
      <c r="C265" s="13" t="s">
        <v>37</v>
      </c>
      <c r="D265" s="49">
        <f t="shared" si="19"/>
        <v>256</v>
      </c>
      <c r="E265" s="42"/>
      <c r="F265" s="63"/>
      <c r="G265" s="51"/>
      <c r="H265" s="51"/>
      <c r="I265" s="58">
        <v>0</v>
      </c>
      <c r="J265" s="69">
        <v>0.1</v>
      </c>
      <c r="K265" s="58"/>
      <c r="L265" s="70">
        <f t="shared" si="20"/>
        <v>0</v>
      </c>
      <c r="M265" s="51"/>
      <c r="N265" s="51"/>
      <c r="O265" s="7"/>
      <c r="S265">
        <f t="shared" ref="S265:S328" si="21">IF(E265="",IF(OR(F265&lt;&gt;"",I265&lt;&gt;0)=TRUE,1,0),0)</f>
        <v>0</v>
      </c>
      <c r="T265">
        <f t="shared" ref="T265:T328" si="22">IF(F265="",IF(OR(E265&lt;&gt;"",I265&lt;&gt;0)=TRUE,1,0),0)</f>
        <v>0</v>
      </c>
      <c r="U265">
        <f t="shared" ref="U265:U328" si="23">IF(I265=0,IF(OR(E265&lt;&gt;"",F265&lt;&gt;"")=TRUE,1,0),0)</f>
        <v>0</v>
      </c>
    </row>
    <row r="266" spans="3:21" hidden="1" outlineLevel="1">
      <c r="C266" s="13" t="s">
        <v>37</v>
      </c>
      <c r="D266" s="49">
        <f t="shared" si="19"/>
        <v>257</v>
      </c>
      <c r="E266" s="42"/>
      <c r="F266" s="63"/>
      <c r="G266" s="51"/>
      <c r="H266" s="51"/>
      <c r="I266" s="58">
        <v>0</v>
      </c>
      <c r="J266" s="69">
        <v>0.1</v>
      </c>
      <c r="K266" s="58"/>
      <c r="L266" s="70">
        <f t="shared" si="20"/>
        <v>0</v>
      </c>
      <c r="M266" s="51"/>
      <c r="N266" s="51"/>
      <c r="O266" s="7"/>
      <c r="S266">
        <f t="shared" si="21"/>
        <v>0</v>
      </c>
      <c r="T266">
        <f t="shared" si="22"/>
        <v>0</v>
      </c>
      <c r="U266">
        <f t="shared" si="23"/>
        <v>0</v>
      </c>
    </row>
    <row r="267" spans="3:21" hidden="1" outlineLevel="1">
      <c r="C267" s="13" t="s">
        <v>37</v>
      </c>
      <c r="D267" s="49">
        <f t="shared" ref="D267:D330" si="24">D266+1</f>
        <v>258</v>
      </c>
      <c r="E267" s="42"/>
      <c r="F267" s="63"/>
      <c r="G267" s="51"/>
      <c r="H267" s="51"/>
      <c r="I267" s="58">
        <v>0</v>
      </c>
      <c r="J267" s="69">
        <v>0.1</v>
      </c>
      <c r="K267" s="58"/>
      <c r="L267" s="70">
        <f t="shared" si="20"/>
        <v>0</v>
      </c>
      <c r="M267" s="51"/>
      <c r="N267" s="51"/>
      <c r="O267" s="7"/>
      <c r="S267">
        <f t="shared" si="21"/>
        <v>0</v>
      </c>
      <c r="T267">
        <f t="shared" si="22"/>
        <v>0</v>
      </c>
      <c r="U267">
        <f t="shared" si="23"/>
        <v>0</v>
      </c>
    </row>
    <row r="268" spans="3:21" hidden="1" outlineLevel="1">
      <c r="C268" s="13" t="s">
        <v>37</v>
      </c>
      <c r="D268" s="49">
        <f t="shared" si="24"/>
        <v>259</v>
      </c>
      <c r="E268" s="42"/>
      <c r="F268" s="63"/>
      <c r="G268" s="51"/>
      <c r="H268" s="51"/>
      <c r="I268" s="58">
        <v>0</v>
      </c>
      <c r="J268" s="69">
        <v>0.1</v>
      </c>
      <c r="K268" s="58"/>
      <c r="L268" s="70">
        <f t="shared" si="20"/>
        <v>0</v>
      </c>
      <c r="M268" s="51"/>
      <c r="N268" s="51"/>
      <c r="O268" s="7"/>
      <c r="S268">
        <f t="shared" si="21"/>
        <v>0</v>
      </c>
      <c r="T268">
        <f t="shared" si="22"/>
        <v>0</v>
      </c>
      <c r="U268">
        <f t="shared" si="23"/>
        <v>0</v>
      </c>
    </row>
    <row r="269" spans="3:21" hidden="1" outlineLevel="1">
      <c r="C269" s="13" t="s">
        <v>37</v>
      </c>
      <c r="D269" s="49">
        <f t="shared" si="24"/>
        <v>260</v>
      </c>
      <c r="E269" s="42"/>
      <c r="F269" s="63"/>
      <c r="G269" s="51"/>
      <c r="H269" s="51"/>
      <c r="I269" s="58">
        <v>0</v>
      </c>
      <c r="J269" s="69">
        <v>0.1</v>
      </c>
      <c r="K269" s="58"/>
      <c r="L269" s="70">
        <f t="shared" si="20"/>
        <v>0</v>
      </c>
      <c r="M269" s="51"/>
      <c r="N269" s="51"/>
      <c r="O269" s="7"/>
      <c r="S269">
        <f t="shared" si="21"/>
        <v>0</v>
      </c>
      <c r="T269">
        <f t="shared" si="22"/>
        <v>0</v>
      </c>
      <c r="U269">
        <f t="shared" si="23"/>
        <v>0</v>
      </c>
    </row>
    <row r="270" spans="3:21" hidden="1" outlineLevel="1">
      <c r="C270" s="13" t="s">
        <v>37</v>
      </c>
      <c r="D270" s="49">
        <f t="shared" si="24"/>
        <v>261</v>
      </c>
      <c r="E270" s="42"/>
      <c r="F270" s="63"/>
      <c r="G270" s="51"/>
      <c r="H270" s="51"/>
      <c r="I270" s="58">
        <v>0</v>
      </c>
      <c r="J270" s="69">
        <v>0.1</v>
      </c>
      <c r="K270" s="58"/>
      <c r="L270" s="70">
        <f t="shared" si="20"/>
        <v>0</v>
      </c>
      <c r="M270" s="51"/>
      <c r="N270" s="51"/>
      <c r="O270" s="7"/>
      <c r="S270">
        <f t="shared" si="21"/>
        <v>0</v>
      </c>
      <c r="T270">
        <f t="shared" si="22"/>
        <v>0</v>
      </c>
      <c r="U270">
        <f t="shared" si="23"/>
        <v>0</v>
      </c>
    </row>
    <row r="271" spans="3:21" hidden="1" outlineLevel="1">
      <c r="C271" s="13" t="s">
        <v>37</v>
      </c>
      <c r="D271" s="49">
        <f t="shared" si="24"/>
        <v>262</v>
      </c>
      <c r="E271" s="42"/>
      <c r="F271" s="63"/>
      <c r="G271" s="51"/>
      <c r="H271" s="51"/>
      <c r="I271" s="58">
        <v>0</v>
      </c>
      <c r="J271" s="69">
        <v>0.1</v>
      </c>
      <c r="K271" s="58"/>
      <c r="L271" s="70">
        <f t="shared" si="20"/>
        <v>0</v>
      </c>
      <c r="M271" s="51"/>
      <c r="N271" s="51"/>
      <c r="O271" s="7"/>
      <c r="S271">
        <f t="shared" si="21"/>
        <v>0</v>
      </c>
      <c r="T271">
        <f t="shared" si="22"/>
        <v>0</v>
      </c>
      <c r="U271">
        <f t="shared" si="23"/>
        <v>0</v>
      </c>
    </row>
    <row r="272" spans="3:21" hidden="1" outlineLevel="1">
      <c r="C272" s="13" t="s">
        <v>37</v>
      </c>
      <c r="D272" s="49">
        <f t="shared" si="24"/>
        <v>263</v>
      </c>
      <c r="E272" s="42"/>
      <c r="F272" s="63"/>
      <c r="G272" s="51"/>
      <c r="H272" s="51"/>
      <c r="I272" s="58">
        <v>0</v>
      </c>
      <c r="J272" s="69">
        <v>0.1</v>
      </c>
      <c r="K272" s="58"/>
      <c r="L272" s="70">
        <f t="shared" si="20"/>
        <v>0</v>
      </c>
      <c r="M272" s="51"/>
      <c r="N272" s="51"/>
      <c r="O272" s="7"/>
      <c r="S272">
        <f t="shared" si="21"/>
        <v>0</v>
      </c>
      <c r="T272">
        <f t="shared" si="22"/>
        <v>0</v>
      </c>
      <c r="U272">
        <f t="shared" si="23"/>
        <v>0</v>
      </c>
    </row>
    <row r="273" spans="3:21" hidden="1" outlineLevel="1">
      <c r="C273" s="13" t="s">
        <v>37</v>
      </c>
      <c r="D273" s="49">
        <f t="shared" si="24"/>
        <v>264</v>
      </c>
      <c r="E273" s="42"/>
      <c r="F273" s="63"/>
      <c r="G273" s="51"/>
      <c r="H273" s="51"/>
      <c r="I273" s="58">
        <v>0</v>
      </c>
      <c r="J273" s="69">
        <v>0.1</v>
      </c>
      <c r="K273" s="58"/>
      <c r="L273" s="70">
        <f t="shared" si="20"/>
        <v>0</v>
      </c>
      <c r="M273" s="51"/>
      <c r="N273" s="51"/>
      <c r="O273" s="7"/>
      <c r="S273">
        <f t="shared" si="21"/>
        <v>0</v>
      </c>
      <c r="T273">
        <f t="shared" si="22"/>
        <v>0</v>
      </c>
      <c r="U273">
        <f t="shared" si="23"/>
        <v>0</v>
      </c>
    </row>
    <row r="274" spans="3:21" hidden="1" outlineLevel="1">
      <c r="C274" s="13" t="s">
        <v>37</v>
      </c>
      <c r="D274" s="49">
        <f t="shared" si="24"/>
        <v>265</v>
      </c>
      <c r="E274" s="42"/>
      <c r="F274" s="63"/>
      <c r="G274" s="51"/>
      <c r="H274" s="51"/>
      <c r="I274" s="58">
        <v>0</v>
      </c>
      <c r="J274" s="69">
        <v>0.1</v>
      </c>
      <c r="K274" s="58"/>
      <c r="L274" s="70">
        <f t="shared" ref="L274:L337" si="25">ROUND((I274-K274)/(1+J274),0)</f>
        <v>0</v>
      </c>
      <c r="M274" s="51"/>
      <c r="N274" s="51"/>
      <c r="O274" s="7"/>
      <c r="S274">
        <f t="shared" si="21"/>
        <v>0</v>
      </c>
      <c r="T274">
        <f t="shared" si="22"/>
        <v>0</v>
      </c>
      <c r="U274">
        <f t="shared" si="23"/>
        <v>0</v>
      </c>
    </row>
    <row r="275" spans="3:21" hidden="1" outlineLevel="1">
      <c r="C275" s="13" t="s">
        <v>37</v>
      </c>
      <c r="D275" s="49">
        <f t="shared" si="24"/>
        <v>266</v>
      </c>
      <c r="E275" s="42"/>
      <c r="F275" s="63"/>
      <c r="G275" s="51"/>
      <c r="H275" s="51"/>
      <c r="I275" s="58">
        <v>0</v>
      </c>
      <c r="J275" s="69">
        <v>0.1</v>
      </c>
      <c r="K275" s="58"/>
      <c r="L275" s="70">
        <f t="shared" si="25"/>
        <v>0</v>
      </c>
      <c r="M275" s="51"/>
      <c r="N275" s="51"/>
      <c r="O275" s="7"/>
      <c r="S275">
        <f t="shared" si="21"/>
        <v>0</v>
      </c>
      <c r="T275">
        <f t="shared" si="22"/>
        <v>0</v>
      </c>
      <c r="U275">
        <f t="shared" si="23"/>
        <v>0</v>
      </c>
    </row>
    <row r="276" spans="3:21" hidden="1" outlineLevel="1">
      <c r="C276" s="13" t="s">
        <v>37</v>
      </c>
      <c r="D276" s="49">
        <f t="shared" si="24"/>
        <v>267</v>
      </c>
      <c r="E276" s="42"/>
      <c r="F276" s="63"/>
      <c r="G276" s="51"/>
      <c r="H276" s="51"/>
      <c r="I276" s="58">
        <v>0</v>
      </c>
      <c r="J276" s="69">
        <v>0.1</v>
      </c>
      <c r="K276" s="58"/>
      <c r="L276" s="70">
        <f t="shared" si="25"/>
        <v>0</v>
      </c>
      <c r="M276" s="51"/>
      <c r="N276" s="51"/>
      <c r="O276" s="7"/>
      <c r="S276">
        <f t="shared" si="21"/>
        <v>0</v>
      </c>
      <c r="T276">
        <f t="shared" si="22"/>
        <v>0</v>
      </c>
      <c r="U276">
        <f t="shared" si="23"/>
        <v>0</v>
      </c>
    </row>
    <row r="277" spans="3:21" hidden="1" outlineLevel="1">
      <c r="C277" s="13" t="s">
        <v>37</v>
      </c>
      <c r="D277" s="49">
        <f t="shared" si="24"/>
        <v>268</v>
      </c>
      <c r="E277" s="42"/>
      <c r="F277" s="63"/>
      <c r="G277" s="51"/>
      <c r="H277" s="51"/>
      <c r="I277" s="58">
        <v>0</v>
      </c>
      <c r="J277" s="69">
        <v>0.1</v>
      </c>
      <c r="K277" s="58"/>
      <c r="L277" s="70">
        <f t="shared" si="25"/>
        <v>0</v>
      </c>
      <c r="M277" s="51"/>
      <c r="N277" s="51"/>
      <c r="O277" s="7"/>
      <c r="S277">
        <f t="shared" si="21"/>
        <v>0</v>
      </c>
      <c r="T277">
        <f t="shared" si="22"/>
        <v>0</v>
      </c>
      <c r="U277">
        <f t="shared" si="23"/>
        <v>0</v>
      </c>
    </row>
    <row r="278" spans="3:21" hidden="1" outlineLevel="1">
      <c r="C278" s="13" t="s">
        <v>37</v>
      </c>
      <c r="D278" s="49">
        <f t="shared" si="24"/>
        <v>269</v>
      </c>
      <c r="E278" s="42"/>
      <c r="F278" s="63"/>
      <c r="G278" s="51"/>
      <c r="H278" s="51"/>
      <c r="I278" s="58">
        <v>0</v>
      </c>
      <c r="J278" s="69">
        <v>0.1</v>
      </c>
      <c r="K278" s="58"/>
      <c r="L278" s="70">
        <f t="shared" si="25"/>
        <v>0</v>
      </c>
      <c r="M278" s="51"/>
      <c r="N278" s="51"/>
      <c r="O278" s="7"/>
      <c r="S278">
        <f t="shared" si="21"/>
        <v>0</v>
      </c>
      <c r="T278">
        <f t="shared" si="22"/>
        <v>0</v>
      </c>
      <c r="U278">
        <f t="shared" si="23"/>
        <v>0</v>
      </c>
    </row>
    <row r="279" spans="3:21" hidden="1" outlineLevel="1">
      <c r="C279" s="13" t="s">
        <v>37</v>
      </c>
      <c r="D279" s="49">
        <f t="shared" si="24"/>
        <v>270</v>
      </c>
      <c r="E279" s="42"/>
      <c r="F279" s="63"/>
      <c r="G279" s="51"/>
      <c r="H279" s="51"/>
      <c r="I279" s="58">
        <v>0</v>
      </c>
      <c r="J279" s="69">
        <v>0.1</v>
      </c>
      <c r="K279" s="58"/>
      <c r="L279" s="70">
        <f t="shared" si="25"/>
        <v>0</v>
      </c>
      <c r="M279" s="51"/>
      <c r="N279" s="51"/>
      <c r="O279" s="7"/>
      <c r="S279">
        <f t="shared" si="21"/>
        <v>0</v>
      </c>
      <c r="T279">
        <f t="shared" si="22"/>
        <v>0</v>
      </c>
      <c r="U279">
        <f t="shared" si="23"/>
        <v>0</v>
      </c>
    </row>
    <row r="280" spans="3:21" hidden="1" outlineLevel="1">
      <c r="C280" s="13" t="s">
        <v>37</v>
      </c>
      <c r="D280" s="49">
        <f t="shared" si="24"/>
        <v>271</v>
      </c>
      <c r="E280" s="42"/>
      <c r="F280" s="63"/>
      <c r="G280" s="51"/>
      <c r="H280" s="51"/>
      <c r="I280" s="58">
        <v>0</v>
      </c>
      <c r="J280" s="69">
        <v>0.1</v>
      </c>
      <c r="K280" s="58"/>
      <c r="L280" s="70">
        <f t="shared" si="25"/>
        <v>0</v>
      </c>
      <c r="M280" s="51"/>
      <c r="N280" s="51"/>
      <c r="O280" s="7"/>
      <c r="S280">
        <f t="shared" si="21"/>
        <v>0</v>
      </c>
      <c r="T280">
        <f t="shared" si="22"/>
        <v>0</v>
      </c>
      <c r="U280">
        <f t="shared" si="23"/>
        <v>0</v>
      </c>
    </row>
    <row r="281" spans="3:21" hidden="1" outlineLevel="1">
      <c r="C281" s="13" t="s">
        <v>37</v>
      </c>
      <c r="D281" s="49">
        <f t="shared" si="24"/>
        <v>272</v>
      </c>
      <c r="E281" s="42"/>
      <c r="F281" s="63"/>
      <c r="G281" s="51"/>
      <c r="H281" s="51"/>
      <c r="I281" s="58">
        <v>0</v>
      </c>
      <c r="J281" s="69">
        <v>0.1</v>
      </c>
      <c r="K281" s="58"/>
      <c r="L281" s="70">
        <f t="shared" si="25"/>
        <v>0</v>
      </c>
      <c r="M281" s="51"/>
      <c r="N281" s="51"/>
      <c r="O281" s="7"/>
      <c r="S281">
        <f t="shared" si="21"/>
        <v>0</v>
      </c>
      <c r="T281">
        <f t="shared" si="22"/>
        <v>0</v>
      </c>
      <c r="U281">
        <f t="shared" si="23"/>
        <v>0</v>
      </c>
    </row>
    <row r="282" spans="3:21" hidden="1" outlineLevel="1">
      <c r="C282" s="13" t="s">
        <v>37</v>
      </c>
      <c r="D282" s="49">
        <f t="shared" si="24"/>
        <v>273</v>
      </c>
      <c r="E282" s="42"/>
      <c r="F282" s="63"/>
      <c r="G282" s="51"/>
      <c r="H282" s="51"/>
      <c r="I282" s="58">
        <v>0</v>
      </c>
      <c r="J282" s="69">
        <v>0.1</v>
      </c>
      <c r="K282" s="58"/>
      <c r="L282" s="70">
        <f t="shared" si="25"/>
        <v>0</v>
      </c>
      <c r="M282" s="51"/>
      <c r="N282" s="51"/>
      <c r="O282" s="7"/>
      <c r="S282">
        <f t="shared" si="21"/>
        <v>0</v>
      </c>
      <c r="T282">
        <f t="shared" si="22"/>
        <v>0</v>
      </c>
      <c r="U282">
        <f t="shared" si="23"/>
        <v>0</v>
      </c>
    </row>
    <row r="283" spans="3:21" hidden="1" outlineLevel="1">
      <c r="C283" s="13" t="s">
        <v>37</v>
      </c>
      <c r="D283" s="49">
        <f t="shared" si="24"/>
        <v>274</v>
      </c>
      <c r="E283" s="42"/>
      <c r="F283" s="63"/>
      <c r="G283" s="51"/>
      <c r="H283" s="51"/>
      <c r="I283" s="58">
        <v>0</v>
      </c>
      <c r="J283" s="69">
        <v>0.1</v>
      </c>
      <c r="K283" s="58"/>
      <c r="L283" s="70">
        <f t="shared" si="25"/>
        <v>0</v>
      </c>
      <c r="M283" s="51"/>
      <c r="N283" s="51"/>
      <c r="O283" s="7"/>
      <c r="S283">
        <f t="shared" si="21"/>
        <v>0</v>
      </c>
      <c r="T283">
        <f t="shared" si="22"/>
        <v>0</v>
      </c>
      <c r="U283">
        <f t="shared" si="23"/>
        <v>0</v>
      </c>
    </row>
    <row r="284" spans="3:21" hidden="1" outlineLevel="1">
      <c r="C284" s="13" t="s">
        <v>37</v>
      </c>
      <c r="D284" s="49">
        <f t="shared" si="24"/>
        <v>275</v>
      </c>
      <c r="E284" s="42"/>
      <c r="F284" s="63"/>
      <c r="G284" s="51"/>
      <c r="H284" s="51"/>
      <c r="I284" s="58">
        <v>0</v>
      </c>
      <c r="J284" s="69">
        <v>0.1</v>
      </c>
      <c r="K284" s="58"/>
      <c r="L284" s="70">
        <f t="shared" si="25"/>
        <v>0</v>
      </c>
      <c r="M284" s="51"/>
      <c r="N284" s="51"/>
      <c r="O284" s="7"/>
      <c r="S284">
        <f t="shared" si="21"/>
        <v>0</v>
      </c>
      <c r="T284">
        <f t="shared" si="22"/>
        <v>0</v>
      </c>
      <c r="U284">
        <f t="shared" si="23"/>
        <v>0</v>
      </c>
    </row>
    <row r="285" spans="3:21" hidden="1" outlineLevel="1">
      <c r="C285" s="13" t="s">
        <v>37</v>
      </c>
      <c r="D285" s="49">
        <f t="shared" si="24"/>
        <v>276</v>
      </c>
      <c r="E285" s="42"/>
      <c r="F285" s="63"/>
      <c r="G285" s="51"/>
      <c r="H285" s="51"/>
      <c r="I285" s="58">
        <v>0</v>
      </c>
      <c r="J285" s="69">
        <v>0.1</v>
      </c>
      <c r="K285" s="58"/>
      <c r="L285" s="70">
        <f t="shared" si="25"/>
        <v>0</v>
      </c>
      <c r="M285" s="51"/>
      <c r="N285" s="51"/>
      <c r="O285" s="7"/>
      <c r="S285">
        <f t="shared" si="21"/>
        <v>0</v>
      </c>
      <c r="T285">
        <f t="shared" si="22"/>
        <v>0</v>
      </c>
      <c r="U285">
        <f t="shared" si="23"/>
        <v>0</v>
      </c>
    </row>
    <row r="286" spans="3:21" hidden="1" outlineLevel="1">
      <c r="C286" s="13" t="s">
        <v>37</v>
      </c>
      <c r="D286" s="49">
        <f t="shared" si="24"/>
        <v>277</v>
      </c>
      <c r="E286" s="42"/>
      <c r="F286" s="63"/>
      <c r="G286" s="51"/>
      <c r="H286" s="51"/>
      <c r="I286" s="58">
        <v>0</v>
      </c>
      <c r="J286" s="69">
        <v>0.1</v>
      </c>
      <c r="K286" s="58"/>
      <c r="L286" s="70">
        <f t="shared" si="25"/>
        <v>0</v>
      </c>
      <c r="M286" s="51"/>
      <c r="N286" s="51"/>
      <c r="O286" s="7"/>
      <c r="S286">
        <f t="shared" si="21"/>
        <v>0</v>
      </c>
      <c r="T286">
        <f t="shared" si="22"/>
        <v>0</v>
      </c>
      <c r="U286">
        <f t="shared" si="23"/>
        <v>0</v>
      </c>
    </row>
    <row r="287" spans="3:21" hidden="1" outlineLevel="1">
      <c r="C287" s="13" t="s">
        <v>37</v>
      </c>
      <c r="D287" s="49">
        <f t="shared" si="24"/>
        <v>278</v>
      </c>
      <c r="E287" s="42"/>
      <c r="F287" s="63"/>
      <c r="G287" s="51"/>
      <c r="H287" s="51"/>
      <c r="I287" s="58">
        <v>0</v>
      </c>
      <c r="J287" s="69">
        <v>0.1</v>
      </c>
      <c r="K287" s="58"/>
      <c r="L287" s="70">
        <f t="shared" si="25"/>
        <v>0</v>
      </c>
      <c r="M287" s="51"/>
      <c r="N287" s="51"/>
      <c r="O287" s="7"/>
      <c r="S287">
        <f t="shared" si="21"/>
        <v>0</v>
      </c>
      <c r="T287">
        <f t="shared" si="22"/>
        <v>0</v>
      </c>
      <c r="U287">
        <f t="shared" si="23"/>
        <v>0</v>
      </c>
    </row>
    <row r="288" spans="3:21" hidden="1" outlineLevel="1">
      <c r="C288" s="13" t="s">
        <v>37</v>
      </c>
      <c r="D288" s="49">
        <f t="shared" si="24"/>
        <v>279</v>
      </c>
      <c r="E288" s="42"/>
      <c r="F288" s="63"/>
      <c r="G288" s="51"/>
      <c r="H288" s="51"/>
      <c r="I288" s="58">
        <v>0</v>
      </c>
      <c r="J288" s="69">
        <v>0.1</v>
      </c>
      <c r="K288" s="58"/>
      <c r="L288" s="70">
        <f t="shared" si="25"/>
        <v>0</v>
      </c>
      <c r="M288" s="51"/>
      <c r="N288" s="51"/>
      <c r="O288" s="7"/>
      <c r="S288">
        <f t="shared" si="21"/>
        <v>0</v>
      </c>
      <c r="T288">
        <f t="shared" si="22"/>
        <v>0</v>
      </c>
      <c r="U288">
        <f t="shared" si="23"/>
        <v>0</v>
      </c>
    </row>
    <row r="289" spans="3:21" hidden="1" outlineLevel="1">
      <c r="C289" s="13" t="s">
        <v>37</v>
      </c>
      <c r="D289" s="49">
        <f t="shared" si="24"/>
        <v>280</v>
      </c>
      <c r="E289" s="42"/>
      <c r="F289" s="63"/>
      <c r="G289" s="51"/>
      <c r="H289" s="51"/>
      <c r="I289" s="58">
        <v>0</v>
      </c>
      <c r="J289" s="69">
        <v>0.1</v>
      </c>
      <c r="K289" s="58"/>
      <c r="L289" s="70">
        <f t="shared" si="25"/>
        <v>0</v>
      </c>
      <c r="M289" s="51"/>
      <c r="N289" s="51"/>
      <c r="O289" s="7"/>
      <c r="S289">
        <f t="shared" si="21"/>
        <v>0</v>
      </c>
      <c r="T289">
        <f t="shared" si="22"/>
        <v>0</v>
      </c>
      <c r="U289">
        <f t="shared" si="23"/>
        <v>0</v>
      </c>
    </row>
    <row r="290" spans="3:21" hidden="1" outlineLevel="1">
      <c r="C290" s="13" t="s">
        <v>37</v>
      </c>
      <c r="D290" s="49">
        <f t="shared" si="24"/>
        <v>281</v>
      </c>
      <c r="E290" s="42"/>
      <c r="F290" s="63"/>
      <c r="G290" s="51"/>
      <c r="H290" s="51"/>
      <c r="I290" s="58">
        <v>0</v>
      </c>
      <c r="J290" s="69">
        <v>0.1</v>
      </c>
      <c r="K290" s="58"/>
      <c r="L290" s="70">
        <f t="shared" si="25"/>
        <v>0</v>
      </c>
      <c r="M290" s="51"/>
      <c r="N290" s="51"/>
      <c r="O290" s="7"/>
      <c r="S290">
        <f t="shared" si="21"/>
        <v>0</v>
      </c>
      <c r="T290">
        <f t="shared" si="22"/>
        <v>0</v>
      </c>
      <c r="U290">
        <f t="shared" si="23"/>
        <v>0</v>
      </c>
    </row>
    <row r="291" spans="3:21" hidden="1" outlineLevel="1">
      <c r="C291" s="13" t="s">
        <v>37</v>
      </c>
      <c r="D291" s="49">
        <f t="shared" si="24"/>
        <v>282</v>
      </c>
      <c r="E291" s="42"/>
      <c r="F291" s="63"/>
      <c r="G291" s="51"/>
      <c r="H291" s="51"/>
      <c r="I291" s="58">
        <v>0</v>
      </c>
      <c r="J291" s="69">
        <v>0.1</v>
      </c>
      <c r="K291" s="58"/>
      <c r="L291" s="70">
        <f t="shared" si="25"/>
        <v>0</v>
      </c>
      <c r="M291" s="51"/>
      <c r="N291" s="51"/>
      <c r="O291" s="7"/>
      <c r="S291">
        <f t="shared" si="21"/>
        <v>0</v>
      </c>
      <c r="T291">
        <f t="shared" si="22"/>
        <v>0</v>
      </c>
      <c r="U291">
        <f t="shared" si="23"/>
        <v>0</v>
      </c>
    </row>
    <row r="292" spans="3:21" hidden="1" outlineLevel="1">
      <c r="C292" s="13" t="s">
        <v>37</v>
      </c>
      <c r="D292" s="49">
        <f t="shared" si="24"/>
        <v>283</v>
      </c>
      <c r="E292" s="42"/>
      <c r="F292" s="63"/>
      <c r="G292" s="51"/>
      <c r="H292" s="51"/>
      <c r="I292" s="58">
        <v>0</v>
      </c>
      <c r="J292" s="69">
        <v>0.1</v>
      </c>
      <c r="K292" s="58"/>
      <c r="L292" s="70">
        <f t="shared" si="25"/>
        <v>0</v>
      </c>
      <c r="M292" s="51"/>
      <c r="N292" s="51"/>
      <c r="O292" s="7"/>
      <c r="S292">
        <f t="shared" si="21"/>
        <v>0</v>
      </c>
      <c r="T292">
        <f t="shared" si="22"/>
        <v>0</v>
      </c>
      <c r="U292">
        <f t="shared" si="23"/>
        <v>0</v>
      </c>
    </row>
    <row r="293" spans="3:21" hidden="1" outlineLevel="1">
      <c r="C293" s="13" t="s">
        <v>37</v>
      </c>
      <c r="D293" s="49">
        <f t="shared" si="24"/>
        <v>284</v>
      </c>
      <c r="E293" s="42"/>
      <c r="F293" s="63"/>
      <c r="G293" s="51"/>
      <c r="H293" s="51"/>
      <c r="I293" s="58">
        <v>0</v>
      </c>
      <c r="J293" s="69">
        <v>0.1</v>
      </c>
      <c r="K293" s="58"/>
      <c r="L293" s="70">
        <f t="shared" si="25"/>
        <v>0</v>
      </c>
      <c r="M293" s="51"/>
      <c r="N293" s="51"/>
      <c r="O293" s="7"/>
      <c r="S293">
        <f t="shared" si="21"/>
        <v>0</v>
      </c>
      <c r="T293">
        <f t="shared" si="22"/>
        <v>0</v>
      </c>
      <c r="U293">
        <f t="shared" si="23"/>
        <v>0</v>
      </c>
    </row>
    <row r="294" spans="3:21" hidden="1" outlineLevel="1">
      <c r="C294" s="13" t="s">
        <v>37</v>
      </c>
      <c r="D294" s="49">
        <f t="shared" si="24"/>
        <v>285</v>
      </c>
      <c r="E294" s="42"/>
      <c r="F294" s="63"/>
      <c r="G294" s="51"/>
      <c r="H294" s="51"/>
      <c r="I294" s="58">
        <v>0</v>
      </c>
      <c r="J294" s="69">
        <v>0.1</v>
      </c>
      <c r="K294" s="58"/>
      <c r="L294" s="70">
        <f t="shared" si="25"/>
        <v>0</v>
      </c>
      <c r="M294" s="51"/>
      <c r="N294" s="51"/>
      <c r="O294" s="7"/>
      <c r="S294">
        <f t="shared" si="21"/>
        <v>0</v>
      </c>
      <c r="T294">
        <f t="shared" si="22"/>
        <v>0</v>
      </c>
      <c r="U294">
        <f t="shared" si="23"/>
        <v>0</v>
      </c>
    </row>
    <row r="295" spans="3:21" hidden="1" outlineLevel="1">
      <c r="C295" s="13" t="s">
        <v>37</v>
      </c>
      <c r="D295" s="49">
        <f t="shared" si="24"/>
        <v>286</v>
      </c>
      <c r="E295" s="42"/>
      <c r="F295" s="63"/>
      <c r="G295" s="51"/>
      <c r="H295" s="51"/>
      <c r="I295" s="58">
        <v>0</v>
      </c>
      <c r="J295" s="69">
        <v>0.1</v>
      </c>
      <c r="K295" s="58"/>
      <c r="L295" s="70">
        <f t="shared" si="25"/>
        <v>0</v>
      </c>
      <c r="M295" s="51"/>
      <c r="N295" s="51"/>
      <c r="O295" s="7"/>
      <c r="S295">
        <f t="shared" si="21"/>
        <v>0</v>
      </c>
      <c r="T295">
        <f t="shared" si="22"/>
        <v>0</v>
      </c>
      <c r="U295">
        <f t="shared" si="23"/>
        <v>0</v>
      </c>
    </row>
    <row r="296" spans="3:21" hidden="1" outlineLevel="1">
      <c r="C296" s="13" t="s">
        <v>37</v>
      </c>
      <c r="D296" s="49">
        <f t="shared" si="24"/>
        <v>287</v>
      </c>
      <c r="E296" s="42"/>
      <c r="F296" s="63"/>
      <c r="G296" s="51"/>
      <c r="H296" s="51"/>
      <c r="I296" s="58">
        <v>0</v>
      </c>
      <c r="J296" s="69">
        <v>0.1</v>
      </c>
      <c r="K296" s="58"/>
      <c r="L296" s="70">
        <f t="shared" si="25"/>
        <v>0</v>
      </c>
      <c r="M296" s="51"/>
      <c r="N296" s="51"/>
      <c r="O296" s="7"/>
      <c r="S296">
        <f t="shared" si="21"/>
        <v>0</v>
      </c>
      <c r="T296">
        <f t="shared" si="22"/>
        <v>0</v>
      </c>
      <c r="U296">
        <f t="shared" si="23"/>
        <v>0</v>
      </c>
    </row>
    <row r="297" spans="3:21" hidden="1" outlineLevel="1">
      <c r="C297" s="13" t="s">
        <v>37</v>
      </c>
      <c r="D297" s="49">
        <f t="shared" si="24"/>
        <v>288</v>
      </c>
      <c r="E297" s="42"/>
      <c r="F297" s="63"/>
      <c r="G297" s="51"/>
      <c r="H297" s="51"/>
      <c r="I297" s="58">
        <v>0</v>
      </c>
      <c r="J297" s="69">
        <v>0.1</v>
      </c>
      <c r="K297" s="58"/>
      <c r="L297" s="70">
        <f t="shared" si="25"/>
        <v>0</v>
      </c>
      <c r="M297" s="51"/>
      <c r="N297" s="51"/>
      <c r="O297" s="7"/>
      <c r="S297">
        <f t="shared" si="21"/>
        <v>0</v>
      </c>
      <c r="T297">
        <f t="shared" si="22"/>
        <v>0</v>
      </c>
      <c r="U297">
        <f t="shared" si="23"/>
        <v>0</v>
      </c>
    </row>
    <row r="298" spans="3:21" hidden="1" outlineLevel="1">
      <c r="C298" s="13" t="s">
        <v>37</v>
      </c>
      <c r="D298" s="49">
        <f t="shared" si="24"/>
        <v>289</v>
      </c>
      <c r="E298" s="42"/>
      <c r="F298" s="63"/>
      <c r="G298" s="51"/>
      <c r="H298" s="51"/>
      <c r="I298" s="58">
        <v>0</v>
      </c>
      <c r="J298" s="69">
        <v>0.1</v>
      </c>
      <c r="K298" s="58"/>
      <c r="L298" s="70">
        <f t="shared" si="25"/>
        <v>0</v>
      </c>
      <c r="M298" s="51"/>
      <c r="N298" s="51"/>
      <c r="O298" s="7"/>
      <c r="S298">
        <f t="shared" si="21"/>
        <v>0</v>
      </c>
      <c r="T298">
        <f t="shared" si="22"/>
        <v>0</v>
      </c>
      <c r="U298">
        <f t="shared" si="23"/>
        <v>0</v>
      </c>
    </row>
    <row r="299" spans="3:21" hidden="1" outlineLevel="1">
      <c r="C299" s="13" t="s">
        <v>37</v>
      </c>
      <c r="D299" s="49">
        <f t="shared" si="24"/>
        <v>290</v>
      </c>
      <c r="E299" s="42"/>
      <c r="F299" s="63"/>
      <c r="G299" s="51"/>
      <c r="H299" s="51"/>
      <c r="I299" s="58">
        <v>0</v>
      </c>
      <c r="J299" s="69">
        <v>0.1</v>
      </c>
      <c r="K299" s="58"/>
      <c r="L299" s="70">
        <f t="shared" si="25"/>
        <v>0</v>
      </c>
      <c r="M299" s="51"/>
      <c r="N299" s="51"/>
      <c r="O299" s="7"/>
      <c r="S299">
        <f t="shared" si="21"/>
        <v>0</v>
      </c>
      <c r="T299">
        <f t="shared" si="22"/>
        <v>0</v>
      </c>
      <c r="U299">
        <f t="shared" si="23"/>
        <v>0</v>
      </c>
    </row>
    <row r="300" spans="3:21" hidden="1" outlineLevel="1">
      <c r="C300" s="13" t="s">
        <v>37</v>
      </c>
      <c r="D300" s="49">
        <f t="shared" si="24"/>
        <v>291</v>
      </c>
      <c r="E300" s="42"/>
      <c r="F300" s="63"/>
      <c r="G300" s="51"/>
      <c r="H300" s="51"/>
      <c r="I300" s="58">
        <v>0</v>
      </c>
      <c r="J300" s="69">
        <v>0.1</v>
      </c>
      <c r="K300" s="58"/>
      <c r="L300" s="70">
        <f t="shared" si="25"/>
        <v>0</v>
      </c>
      <c r="M300" s="51"/>
      <c r="N300" s="51"/>
      <c r="O300" s="7"/>
      <c r="S300">
        <f t="shared" si="21"/>
        <v>0</v>
      </c>
      <c r="T300">
        <f t="shared" si="22"/>
        <v>0</v>
      </c>
      <c r="U300">
        <f t="shared" si="23"/>
        <v>0</v>
      </c>
    </row>
    <row r="301" spans="3:21" hidden="1" outlineLevel="1">
      <c r="C301" s="13" t="s">
        <v>37</v>
      </c>
      <c r="D301" s="49">
        <f t="shared" si="24"/>
        <v>292</v>
      </c>
      <c r="E301" s="42"/>
      <c r="F301" s="63"/>
      <c r="G301" s="51"/>
      <c r="H301" s="51"/>
      <c r="I301" s="58">
        <v>0</v>
      </c>
      <c r="J301" s="69">
        <v>0.1</v>
      </c>
      <c r="K301" s="58"/>
      <c r="L301" s="70">
        <f t="shared" si="25"/>
        <v>0</v>
      </c>
      <c r="M301" s="51"/>
      <c r="N301" s="51"/>
      <c r="O301" s="7"/>
      <c r="S301">
        <f t="shared" si="21"/>
        <v>0</v>
      </c>
      <c r="T301">
        <f t="shared" si="22"/>
        <v>0</v>
      </c>
      <c r="U301">
        <f t="shared" si="23"/>
        <v>0</v>
      </c>
    </row>
    <row r="302" spans="3:21" hidden="1" outlineLevel="1">
      <c r="C302" s="13" t="s">
        <v>37</v>
      </c>
      <c r="D302" s="49">
        <f t="shared" si="24"/>
        <v>293</v>
      </c>
      <c r="E302" s="42"/>
      <c r="F302" s="63"/>
      <c r="G302" s="51"/>
      <c r="H302" s="51"/>
      <c r="I302" s="58">
        <v>0</v>
      </c>
      <c r="J302" s="69">
        <v>0.1</v>
      </c>
      <c r="K302" s="58"/>
      <c r="L302" s="70">
        <f t="shared" si="25"/>
        <v>0</v>
      </c>
      <c r="M302" s="51"/>
      <c r="N302" s="51"/>
      <c r="O302" s="7"/>
      <c r="S302">
        <f t="shared" si="21"/>
        <v>0</v>
      </c>
      <c r="T302">
        <f t="shared" si="22"/>
        <v>0</v>
      </c>
      <c r="U302">
        <f t="shared" si="23"/>
        <v>0</v>
      </c>
    </row>
    <row r="303" spans="3:21" hidden="1" outlineLevel="1">
      <c r="C303" s="13" t="s">
        <v>37</v>
      </c>
      <c r="D303" s="49">
        <f t="shared" si="24"/>
        <v>294</v>
      </c>
      <c r="E303" s="42"/>
      <c r="F303" s="63"/>
      <c r="G303" s="51"/>
      <c r="H303" s="51"/>
      <c r="I303" s="58">
        <v>0</v>
      </c>
      <c r="J303" s="69">
        <v>0.1</v>
      </c>
      <c r="K303" s="58"/>
      <c r="L303" s="70">
        <f t="shared" si="25"/>
        <v>0</v>
      </c>
      <c r="M303" s="51"/>
      <c r="N303" s="51"/>
      <c r="O303" s="7"/>
      <c r="S303">
        <f t="shared" si="21"/>
        <v>0</v>
      </c>
      <c r="T303">
        <f t="shared" si="22"/>
        <v>0</v>
      </c>
      <c r="U303">
        <f t="shared" si="23"/>
        <v>0</v>
      </c>
    </row>
    <row r="304" spans="3:21" hidden="1" outlineLevel="1">
      <c r="C304" s="13" t="s">
        <v>37</v>
      </c>
      <c r="D304" s="49">
        <f t="shared" si="24"/>
        <v>295</v>
      </c>
      <c r="E304" s="42"/>
      <c r="F304" s="63"/>
      <c r="G304" s="51"/>
      <c r="H304" s="51"/>
      <c r="I304" s="58">
        <v>0</v>
      </c>
      <c r="J304" s="69">
        <v>0.1</v>
      </c>
      <c r="K304" s="58"/>
      <c r="L304" s="70">
        <f t="shared" si="25"/>
        <v>0</v>
      </c>
      <c r="M304" s="51"/>
      <c r="N304" s="51"/>
      <c r="O304" s="7"/>
      <c r="S304">
        <f t="shared" si="21"/>
        <v>0</v>
      </c>
      <c r="T304">
        <f t="shared" si="22"/>
        <v>0</v>
      </c>
      <c r="U304">
        <f t="shared" si="23"/>
        <v>0</v>
      </c>
    </row>
    <row r="305" spans="3:21" hidden="1" outlineLevel="1">
      <c r="C305" s="13" t="s">
        <v>37</v>
      </c>
      <c r="D305" s="49">
        <f t="shared" si="24"/>
        <v>296</v>
      </c>
      <c r="E305" s="42"/>
      <c r="F305" s="63"/>
      <c r="G305" s="51"/>
      <c r="H305" s="51"/>
      <c r="I305" s="58">
        <v>0</v>
      </c>
      <c r="J305" s="69">
        <v>0.1</v>
      </c>
      <c r="K305" s="58"/>
      <c r="L305" s="70">
        <f t="shared" si="25"/>
        <v>0</v>
      </c>
      <c r="M305" s="51"/>
      <c r="N305" s="51"/>
      <c r="O305" s="7"/>
      <c r="S305">
        <f t="shared" si="21"/>
        <v>0</v>
      </c>
      <c r="T305">
        <f t="shared" si="22"/>
        <v>0</v>
      </c>
      <c r="U305">
        <f t="shared" si="23"/>
        <v>0</v>
      </c>
    </row>
    <row r="306" spans="3:21" hidden="1" outlineLevel="1">
      <c r="C306" s="13" t="s">
        <v>37</v>
      </c>
      <c r="D306" s="49">
        <f t="shared" si="24"/>
        <v>297</v>
      </c>
      <c r="E306" s="42"/>
      <c r="F306" s="63"/>
      <c r="G306" s="51"/>
      <c r="H306" s="51"/>
      <c r="I306" s="58">
        <v>0</v>
      </c>
      <c r="J306" s="69">
        <v>0.1</v>
      </c>
      <c r="K306" s="58"/>
      <c r="L306" s="70">
        <f t="shared" si="25"/>
        <v>0</v>
      </c>
      <c r="M306" s="51"/>
      <c r="N306" s="51"/>
      <c r="O306" s="7"/>
      <c r="S306">
        <f t="shared" si="21"/>
        <v>0</v>
      </c>
      <c r="T306">
        <f t="shared" si="22"/>
        <v>0</v>
      </c>
      <c r="U306">
        <f t="shared" si="23"/>
        <v>0</v>
      </c>
    </row>
    <row r="307" spans="3:21" hidden="1" outlineLevel="1">
      <c r="C307" s="13" t="s">
        <v>37</v>
      </c>
      <c r="D307" s="49">
        <f t="shared" si="24"/>
        <v>298</v>
      </c>
      <c r="E307" s="42"/>
      <c r="F307" s="63"/>
      <c r="G307" s="51"/>
      <c r="H307" s="51"/>
      <c r="I307" s="58">
        <v>0</v>
      </c>
      <c r="J307" s="69">
        <v>0.1</v>
      </c>
      <c r="K307" s="58"/>
      <c r="L307" s="70">
        <f t="shared" si="25"/>
        <v>0</v>
      </c>
      <c r="M307" s="51"/>
      <c r="N307" s="51"/>
      <c r="O307" s="7"/>
      <c r="S307">
        <f t="shared" si="21"/>
        <v>0</v>
      </c>
      <c r="T307">
        <f t="shared" si="22"/>
        <v>0</v>
      </c>
      <c r="U307">
        <f t="shared" si="23"/>
        <v>0</v>
      </c>
    </row>
    <row r="308" spans="3:21" hidden="1" outlineLevel="1">
      <c r="C308" s="13" t="s">
        <v>37</v>
      </c>
      <c r="D308" s="49">
        <f t="shared" si="24"/>
        <v>299</v>
      </c>
      <c r="E308" s="42"/>
      <c r="F308" s="63"/>
      <c r="G308" s="51"/>
      <c r="H308" s="51"/>
      <c r="I308" s="58">
        <v>0</v>
      </c>
      <c r="J308" s="69">
        <v>0.1</v>
      </c>
      <c r="K308" s="58"/>
      <c r="L308" s="70">
        <f t="shared" si="25"/>
        <v>0</v>
      </c>
      <c r="M308" s="51"/>
      <c r="N308" s="51"/>
      <c r="O308" s="7"/>
      <c r="S308">
        <f t="shared" si="21"/>
        <v>0</v>
      </c>
      <c r="T308">
        <f t="shared" si="22"/>
        <v>0</v>
      </c>
      <c r="U308">
        <f t="shared" si="23"/>
        <v>0</v>
      </c>
    </row>
    <row r="309" spans="3:21" hidden="1" outlineLevel="1">
      <c r="C309" s="13" t="s">
        <v>37</v>
      </c>
      <c r="D309" s="49">
        <f t="shared" si="24"/>
        <v>300</v>
      </c>
      <c r="E309" s="42"/>
      <c r="F309" s="63"/>
      <c r="G309" s="51"/>
      <c r="H309" s="51"/>
      <c r="I309" s="58">
        <v>0</v>
      </c>
      <c r="J309" s="69">
        <v>0.1</v>
      </c>
      <c r="K309" s="58"/>
      <c r="L309" s="70">
        <f t="shared" si="25"/>
        <v>0</v>
      </c>
      <c r="M309" s="51"/>
      <c r="N309" s="51"/>
      <c r="O309" s="7"/>
      <c r="S309">
        <f t="shared" si="21"/>
        <v>0</v>
      </c>
      <c r="T309">
        <f t="shared" si="22"/>
        <v>0</v>
      </c>
      <c r="U309">
        <f t="shared" si="23"/>
        <v>0</v>
      </c>
    </row>
    <row r="310" spans="3:21" hidden="1" outlineLevel="1">
      <c r="C310" s="13" t="s">
        <v>37</v>
      </c>
      <c r="D310" s="49">
        <f t="shared" si="24"/>
        <v>301</v>
      </c>
      <c r="E310" s="42"/>
      <c r="F310" s="63"/>
      <c r="G310" s="51"/>
      <c r="H310" s="51"/>
      <c r="I310" s="58">
        <v>0</v>
      </c>
      <c r="J310" s="69">
        <v>0.1</v>
      </c>
      <c r="K310" s="58"/>
      <c r="L310" s="70">
        <f t="shared" si="25"/>
        <v>0</v>
      </c>
      <c r="M310" s="51"/>
      <c r="N310" s="51"/>
      <c r="O310" s="7"/>
      <c r="S310">
        <f t="shared" si="21"/>
        <v>0</v>
      </c>
      <c r="T310">
        <f t="shared" si="22"/>
        <v>0</v>
      </c>
      <c r="U310">
        <f t="shared" si="23"/>
        <v>0</v>
      </c>
    </row>
    <row r="311" spans="3:21" hidden="1" outlineLevel="1">
      <c r="C311" s="13" t="s">
        <v>37</v>
      </c>
      <c r="D311" s="49">
        <f t="shared" si="24"/>
        <v>302</v>
      </c>
      <c r="E311" s="42"/>
      <c r="F311" s="63"/>
      <c r="G311" s="51"/>
      <c r="H311" s="51"/>
      <c r="I311" s="58">
        <v>0</v>
      </c>
      <c r="J311" s="69">
        <v>0.1</v>
      </c>
      <c r="K311" s="58"/>
      <c r="L311" s="70">
        <f t="shared" si="25"/>
        <v>0</v>
      </c>
      <c r="M311" s="51"/>
      <c r="N311" s="51"/>
      <c r="O311" s="7"/>
      <c r="S311">
        <f t="shared" si="21"/>
        <v>0</v>
      </c>
      <c r="T311">
        <f t="shared" si="22"/>
        <v>0</v>
      </c>
      <c r="U311">
        <f t="shared" si="23"/>
        <v>0</v>
      </c>
    </row>
    <row r="312" spans="3:21" hidden="1" outlineLevel="1">
      <c r="C312" s="13" t="s">
        <v>37</v>
      </c>
      <c r="D312" s="49">
        <f t="shared" si="24"/>
        <v>303</v>
      </c>
      <c r="E312" s="42"/>
      <c r="F312" s="63"/>
      <c r="G312" s="51"/>
      <c r="H312" s="51"/>
      <c r="I312" s="58">
        <v>0</v>
      </c>
      <c r="J312" s="69">
        <v>0.1</v>
      </c>
      <c r="K312" s="58"/>
      <c r="L312" s="70">
        <f t="shared" si="25"/>
        <v>0</v>
      </c>
      <c r="M312" s="51"/>
      <c r="N312" s="51"/>
      <c r="O312" s="7"/>
      <c r="S312">
        <f t="shared" si="21"/>
        <v>0</v>
      </c>
      <c r="T312">
        <f t="shared" si="22"/>
        <v>0</v>
      </c>
      <c r="U312">
        <f t="shared" si="23"/>
        <v>0</v>
      </c>
    </row>
    <row r="313" spans="3:21" hidden="1" outlineLevel="1">
      <c r="C313" s="13" t="s">
        <v>37</v>
      </c>
      <c r="D313" s="49">
        <f t="shared" si="24"/>
        <v>304</v>
      </c>
      <c r="E313" s="42"/>
      <c r="F313" s="63"/>
      <c r="G313" s="51"/>
      <c r="H313" s="51"/>
      <c r="I313" s="58">
        <v>0</v>
      </c>
      <c r="J313" s="69">
        <v>0.1</v>
      </c>
      <c r="K313" s="58"/>
      <c r="L313" s="70">
        <f t="shared" si="25"/>
        <v>0</v>
      </c>
      <c r="M313" s="51"/>
      <c r="N313" s="51"/>
      <c r="O313" s="7"/>
      <c r="S313">
        <f t="shared" si="21"/>
        <v>0</v>
      </c>
      <c r="T313">
        <f t="shared" si="22"/>
        <v>0</v>
      </c>
      <c r="U313">
        <f t="shared" si="23"/>
        <v>0</v>
      </c>
    </row>
    <row r="314" spans="3:21" hidden="1" outlineLevel="1">
      <c r="C314" s="13" t="s">
        <v>37</v>
      </c>
      <c r="D314" s="49">
        <f t="shared" si="24"/>
        <v>305</v>
      </c>
      <c r="E314" s="42"/>
      <c r="F314" s="63"/>
      <c r="G314" s="51"/>
      <c r="H314" s="51"/>
      <c r="I314" s="58">
        <v>0</v>
      </c>
      <c r="J314" s="69">
        <v>0.1</v>
      </c>
      <c r="K314" s="58"/>
      <c r="L314" s="70">
        <f t="shared" si="25"/>
        <v>0</v>
      </c>
      <c r="M314" s="51"/>
      <c r="N314" s="51"/>
      <c r="O314" s="7"/>
      <c r="S314">
        <f t="shared" si="21"/>
        <v>0</v>
      </c>
      <c r="T314">
        <f t="shared" si="22"/>
        <v>0</v>
      </c>
      <c r="U314">
        <f t="shared" si="23"/>
        <v>0</v>
      </c>
    </row>
    <row r="315" spans="3:21" hidden="1" outlineLevel="1">
      <c r="C315" s="13" t="s">
        <v>37</v>
      </c>
      <c r="D315" s="49">
        <f t="shared" si="24"/>
        <v>306</v>
      </c>
      <c r="E315" s="42"/>
      <c r="F315" s="63"/>
      <c r="G315" s="51"/>
      <c r="H315" s="51"/>
      <c r="I315" s="58">
        <v>0</v>
      </c>
      <c r="J315" s="69">
        <v>0.1</v>
      </c>
      <c r="K315" s="58"/>
      <c r="L315" s="70">
        <f t="shared" si="25"/>
        <v>0</v>
      </c>
      <c r="M315" s="51"/>
      <c r="N315" s="51"/>
      <c r="O315" s="7"/>
      <c r="S315">
        <f t="shared" si="21"/>
        <v>0</v>
      </c>
      <c r="T315">
        <f t="shared" si="22"/>
        <v>0</v>
      </c>
      <c r="U315">
        <f t="shared" si="23"/>
        <v>0</v>
      </c>
    </row>
    <row r="316" spans="3:21" hidden="1" outlineLevel="1">
      <c r="C316" s="13" t="s">
        <v>37</v>
      </c>
      <c r="D316" s="49">
        <f t="shared" si="24"/>
        <v>307</v>
      </c>
      <c r="E316" s="42"/>
      <c r="F316" s="63"/>
      <c r="G316" s="51"/>
      <c r="H316" s="51"/>
      <c r="I316" s="58">
        <v>0</v>
      </c>
      <c r="J316" s="69">
        <v>0.1</v>
      </c>
      <c r="K316" s="58"/>
      <c r="L316" s="70">
        <f t="shared" si="25"/>
        <v>0</v>
      </c>
      <c r="M316" s="51"/>
      <c r="N316" s="51"/>
      <c r="O316" s="7"/>
      <c r="S316">
        <f t="shared" si="21"/>
        <v>0</v>
      </c>
      <c r="T316">
        <f t="shared" si="22"/>
        <v>0</v>
      </c>
      <c r="U316">
        <f t="shared" si="23"/>
        <v>0</v>
      </c>
    </row>
    <row r="317" spans="3:21" hidden="1" outlineLevel="1">
      <c r="C317" s="13" t="s">
        <v>37</v>
      </c>
      <c r="D317" s="49">
        <f t="shared" si="24"/>
        <v>308</v>
      </c>
      <c r="E317" s="42"/>
      <c r="F317" s="63"/>
      <c r="G317" s="51"/>
      <c r="H317" s="51"/>
      <c r="I317" s="58">
        <v>0</v>
      </c>
      <c r="J317" s="69">
        <v>0.1</v>
      </c>
      <c r="K317" s="58"/>
      <c r="L317" s="70">
        <f t="shared" si="25"/>
        <v>0</v>
      </c>
      <c r="M317" s="51"/>
      <c r="N317" s="51"/>
      <c r="O317" s="7"/>
      <c r="S317">
        <f t="shared" si="21"/>
        <v>0</v>
      </c>
      <c r="T317">
        <f t="shared" si="22"/>
        <v>0</v>
      </c>
      <c r="U317">
        <f t="shared" si="23"/>
        <v>0</v>
      </c>
    </row>
    <row r="318" spans="3:21" hidden="1" outlineLevel="1">
      <c r="C318" s="13" t="s">
        <v>37</v>
      </c>
      <c r="D318" s="49">
        <f t="shared" si="24"/>
        <v>309</v>
      </c>
      <c r="E318" s="42"/>
      <c r="F318" s="63"/>
      <c r="G318" s="51"/>
      <c r="H318" s="51"/>
      <c r="I318" s="58">
        <v>0</v>
      </c>
      <c r="J318" s="69">
        <v>0.1</v>
      </c>
      <c r="K318" s="58"/>
      <c r="L318" s="70">
        <f t="shared" si="25"/>
        <v>0</v>
      </c>
      <c r="M318" s="51"/>
      <c r="N318" s="51"/>
      <c r="O318" s="7"/>
      <c r="S318">
        <f t="shared" si="21"/>
        <v>0</v>
      </c>
      <c r="T318">
        <f t="shared" si="22"/>
        <v>0</v>
      </c>
      <c r="U318">
        <f t="shared" si="23"/>
        <v>0</v>
      </c>
    </row>
    <row r="319" spans="3:21" hidden="1" outlineLevel="1">
      <c r="C319" s="13" t="s">
        <v>37</v>
      </c>
      <c r="D319" s="49">
        <f t="shared" si="24"/>
        <v>310</v>
      </c>
      <c r="E319" s="42"/>
      <c r="F319" s="63"/>
      <c r="G319" s="51"/>
      <c r="H319" s="51"/>
      <c r="I319" s="58">
        <v>0</v>
      </c>
      <c r="J319" s="69">
        <v>0.1</v>
      </c>
      <c r="K319" s="58"/>
      <c r="L319" s="70">
        <f t="shared" si="25"/>
        <v>0</v>
      </c>
      <c r="M319" s="51"/>
      <c r="N319" s="51"/>
      <c r="O319" s="7"/>
      <c r="S319">
        <f t="shared" si="21"/>
        <v>0</v>
      </c>
      <c r="T319">
        <f t="shared" si="22"/>
        <v>0</v>
      </c>
      <c r="U319">
        <f t="shared" si="23"/>
        <v>0</v>
      </c>
    </row>
    <row r="320" spans="3:21" hidden="1" outlineLevel="1">
      <c r="C320" s="13" t="s">
        <v>37</v>
      </c>
      <c r="D320" s="49">
        <f t="shared" si="24"/>
        <v>311</v>
      </c>
      <c r="E320" s="42"/>
      <c r="F320" s="63"/>
      <c r="G320" s="51"/>
      <c r="H320" s="51"/>
      <c r="I320" s="58">
        <v>0</v>
      </c>
      <c r="J320" s="69">
        <v>0.1</v>
      </c>
      <c r="K320" s="58"/>
      <c r="L320" s="70">
        <f t="shared" si="25"/>
        <v>0</v>
      </c>
      <c r="M320" s="51"/>
      <c r="N320" s="51"/>
      <c r="O320" s="7"/>
      <c r="S320">
        <f t="shared" si="21"/>
        <v>0</v>
      </c>
      <c r="T320">
        <f t="shared" si="22"/>
        <v>0</v>
      </c>
      <c r="U320">
        <f t="shared" si="23"/>
        <v>0</v>
      </c>
    </row>
    <row r="321" spans="3:21" hidden="1" outlineLevel="1">
      <c r="C321" s="13" t="s">
        <v>37</v>
      </c>
      <c r="D321" s="49">
        <f t="shared" si="24"/>
        <v>312</v>
      </c>
      <c r="E321" s="42"/>
      <c r="F321" s="63"/>
      <c r="G321" s="51"/>
      <c r="H321" s="51"/>
      <c r="I321" s="58">
        <v>0</v>
      </c>
      <c r="J321" s="69">
        <v>0.1</v>
      </c>
      <c r="K321" s="58"/>
      <c r="L321" s="70">
        <f t="shared" si="25"/>
        <v>0</v>
      </c>
      <c r="M321" s="51"/>
      <c r="N321" s="51"/>
      <c r="O321" s="7"/>
      <c r="S321">
        <f t="shared" si="21"/>
        <v>0</v>
      </c>
      <c r="T321">
        <f t="shared" si="22"/>
        <v>0</v>
      </c>
      <c r="U321">
        <f t="shared" si="23"/>
        <v>0</v>
      </c>
    </row>
    <row r="322" spans="3:21" hidden="1" outlineLevel="1">
      <c r="C322" s="13" t="s">
        <v>37</v>
      </c>
      <c r="D322" s="49">
        <f t="shared" si="24"/>
        <v>313</v>
      </c>
      <c r="E322" s="42"/>
      <c r="F322" s="63"/>
      <c r="G322" s="51"/>
      <c r="H322" s="51"/>
      <c r="I322" s="58">
        <v>0</v>
      </c>
      <c r="J322" s="69">
        <v>0.1</v>
      </c>
      <c r="K322" s="58"/>
      <c r="L322" s="70">
        <f t="shared" si="25"/>
        <v>0</v>
      </c>
      <c r="M322" s="51"/>
      <c r="N322" s="51"/>
      <c r="O322" s="7"/>
      <c r="S322">
        <f t="shared" si="21"/>
        <v>0</v>
      </c>
      <c r="T322">
        <f t="shared" si="22"/>
        <v>0</v>
      </c>
      <c r="U322">
        <f t="shared" si="23"/>
        <v>0</v>
      </c>
    </row>
    <row r="323" spans="3:21" hidden="1" outlineLevel="1">
      <c r="C323" s="13" t="s">
        <v>37</v>
      </c>
      <c r="D323" s="49">
        <f t="shared" si="24"/>
        <v>314</v>
      </c>
      <c r="E323" s="42"/>
      <c r="F323" s="63"/>
      <c r="G323" s="51"/>
      <c r="H323" s="51"/>
      <c r="I323" s="58">
        <v>0</v>
      </c>
      <c r="J323" s="69">
        <v>0.1</v>
      </c>
      <c r="K323" s="58"/>
      <c r="L323" s="70">
        <f t="shared" si="25"/>
        <v>0</v>
      </c>
      <c r="M323" s="51"/>
      <c r="N323" s="51"/>
      <c r="O323" s="7"/>
      <c r="S323">
        <f t="shared" si="21"/>
        <v>0</v>
      </c>
      <c r="T323">
        <f t="shared" si="22"/>
        <v>0</v>
      </c>
      <c r="U323">
        <f t="shared" si="23"/>
        <v>0</v>
      </c>
    </row>
    <row r="324" spans="3:21" hidden="1" outlineLevel="1">
      <c r="C324" s="13" t="s">
        <v>37</v>
      </c>
      <c r="D324" s="49">
        <f t="shared" si="24"/>
        <v>315</v>
      </c>
      <c r="E324" s="42"/>
      <c r="F324" s="63"/>
      <c r="G324" s="51"/>
      <c r="H324" s="51"/>
      <c r="I324" s="58">
        <v>0</v>
      </c>
      <c r="J324" s="69">
        <v>0.1</v>
      </c>
      <c r="K324" s="58"/>
      <c r="L324" s="70">
        <f t="shared" si="25"/>
        <v>0</v>
      </c>
      <c r="M324" s="51"/>
      <c r="N324" s="51"/>
      <c r="O324" s="7"/>
      <c r="S324">
        <f t="shared" si="21"/>
        <v>0</v>
      </c>
      <c r="T324">
        <f t="shared" si="22"/>
        <v>0</v>
      </c>
      <c r="U324">
        <f t="shared" si="23"/>
        <v>0</v>
      </c>
    </row>
    <row r="325" spans="3:21" hidden="1" outlineLevel="1">
      <c r="C325" s="13" t="s">
        <v>37</v>
      </c>
      <c r="D325" s="49">
        <f t="shared" si="24"/>
        <v>316</v>
      </c>
      <c r="E325" s="42"/>
      <c r="F325" s="63"/>
      <c r="G325" s="51"/>
      <c r="H325" s="51"/>
      <c r="I325" s="58">
        <v>0</v>
      </c>
      <c r="J325" s="69">
        <v>0.1</v>
      </c>
      <c r="K325" s="58"/>
      <c r="L325" s="70">
        <f t="shared" si="25"/>
        <v>0</v>
      </c>
      <c r="M325" s="51"/>
      <c r="N325" s="51"/>
      <c r="O325" s="7"/>
      <c r="S325">
        <f t="shared" si="21"/>
        <v>0</v>
      </c>
      <c r="T325">
        <f t="shared" si="22"/>
        <v>0</v>
      </c>
      <c r="U325">
        <f t="shared" si="23"/>
        <v>0</v>
      </c>
    </row>
    <row r="326" spans="3:21" hidden="1" outlineLevel="1">
      <c r="C326" s="13" t="s">
        <v>37</v>
      </c>
      <c r="D326" s="49">
        <f t="shared" si="24"/>
        <v>317</v>
      </c>
      <c r="E326" s="42"/>
      <c r="F326" s="63"/>
      <c r="G326" s="51"/>
      <c r="H326" s="51"/>
      <c r="I326" s="58">
        <v>0</v>
      </c>
      <c r="J326" s="69">
        <v>0.1</v>
      </c>
      <c r="K326" s="58"/>
      <c r="L326" s="70">
        <f t="shared" si="25"/>
        <v>0</v>
      </c>
      <c r="M326" s="51"/>
      <c r="N326" s="51"/>
      <c r="O326" s="7"/>
      <c r="S326">
        <f t="shared" si="21"/>
        <v>0</v>
      </c>
      <c r="T326">
        <f t="shared" si="22"/>
        <v>0</v>
      </c>
      <c r="U326">
        <f t="shared" si="23"/>
        <v>0</v>
      </c>
    </row>
    <row r="327" spans="3:21" hidden="1" outlineLevel="1">
      <c r="C327" s="13" t="s">
        <v>37</v>
      </c>
      <c r="D327" s="49">
        <f t="shared" si="24"/>
        <v>318</v>
      </c>
      <c r="E327" s="42"/>
      <c r="F327" s="63"/>
      <c r="G327" s="51"/>
      <c r="H327" s="51"/>
      <c r="I327" s="58">
        <v>0</v>
      </c>
      <c r="J327" s="69">
        <v>0.1</v>
      </c>
      <c r="K327" s="58"/>
      <c r="L327" s="70">
        <f t="shared" si="25"/>
        <v>0</v>
      </c>
      <c r="M327" s="51"/>
      <c r="N327" s="51"/>
      <c r="O327" s="7"/>
      <c r="S327">
        <f t="shared" si="21"/>
        <v>0</v>
      </c>
      <c r="T327">
        <f t="shared" si="22"/>
        <v>0</v>
      </c>
      <c r="U327">
        <f t="shared" si="23"/>
        <v>0</v>
      </c>
    </row>
    <row r="328" spans="3:21" hidden="1" outlineLevel="1">
      <c r="C328" s="13" t="s">
        <v>37</v>
      </c>
      <c r="D328" s="49">
        <f t="shared" si="24"/>
        <v>319</v>
      </c>
      <c r="E328" s="42"/>
      <c r="F328" s="63"/>
      <c r="G328" s="51"/>
      <c r="H328" s="51"/>
      <c r="I328" s="58">
        <v>0</v>
      </c>
      <c r="J328" s="69">
        <v>0.1</v>
      </c>
      <c r="K328" s="58"/>
      <c r="L328" s="70">
        <f t="shared" si="25"/>
        <v>0</v>
      </c>
      <c r="M328" s="51"/>
      <c r="N328" s="51"/>
      <c r="O328" s="7"/>
      <c r="S328">
        <f t="shared" si="21"/>
        <v>0</v>
      </c>
      <c r="T328">
        <f t="shared" si="22"/>
        <v>0</v>
      </c>
      <c r="U328">
        <f t="shared" si="23"/>
        <v>0</v>
      </c>
    </row>
    <row r="329" spans="3:21" hidden="1" outlineLevel="1">
      <c r="C329" s="13" t="s">
        <v>37</v>
      </c>
      <c r="D329" s="49">
        <f t="shared" si="24"/>
        <v>320</v>
      </c>
      <c r="E329" s="42"/>
      <c r="F329" s="63"/>
      <c r="G329" s="51"/>
      <c r="H329" s="51"/>
      <c r="I329" s="58">
        <v>0</v>
      </c>
      <c r="J329" s="69">
        <v>0.1</v>
      </c>
      <c r="K329" s="58"/>
      <c r="L329" s="70">
        <f t="shared" si="25"/>
        <v>0</v>
      </c>
      <c r="M329" s="51"/>
      <c r="N329" s="51"/>
      <c r="O329" s="7"/>
      <c r="S329">
        <f t="shared" ref="S329:S392" si="26">IF(E329="",IF(OR(F329&lt;&gt;"",I329&lt;&gt;0)=TRUE,1,0),0)</f>
        <v>0</v>
      </c>
      <c r="T329">
        <f t="shared" ref="T329:T392" si="27">IF(F329="",IF(OR(E329&lt;&gt;"",I329&lt;&gt;0)=TRUE,1,0),0)</f>
        <v>0</v>
      </c>
      <c r="U329">
        <f t="shared" ref="U329:U392" si="28">IF(I329=0,IF(OR(E329&lt;&gt;"",F329&lt;&gt;"")=TRUE,1,0),0)</f>
        <v>0</v>
      </c>
    </row>
    <row r="330" spans="3:21" hidden="1" outlineLevel="1">
      <c r="C330" s="13" t="s">
        <v>37</v>
      </c>
      <c r="D330" s="49">
        <f t="shared" si="24"/>
        <v>321</v>
      </c>
      <c r="E330" s="42"/>
      <c r="F330" s="63"/>
      <c r="G330" s="51"/>
      <c r="H330" s="51"/>
      <c r="I330" s="58">
        <v>0</v>
      </c>
      <c r="J330" s="69">
        <v>0.1</v>
      </c>
      <c r="K330" s="58"/>
      <c r="L330" s="70">
        <f t="shared" si="25"/>
        <v>0</v>
      </c>
      <c r="M330" s="51"/>
      <c r="N330" s="51"/>
      <c r="O330" s="7"/>
      <c r="S330">
        <f t="shared" si="26"/>
        <v>0</v>
      </c>
      <c r="T330">
        <f t="shared" si="27"/>
        <v>0</v>
      </c>
      <c r="U330">
        <f t="shared" si="28"/>
        <v>0</v>
      </c>
    </row>
    <row r="331" spans="3:21" hidden="1" outlineLevel="1">
      <c r="C331" s="13" t="s">
        <v>37</v>
      </c>
      <c r="D331" s="49">
        <f t="shared" ref="D331:D394" si="29">D330+1</f>
        <v>322</v>
      </c>
      <c r="E331" s="42"/>
      <c r="F331" s="63"/>
      <c r="G331" s="51"/>
      <c r="H331" s="51"/>
      <c r="I331" s="58">
        <v>0</v>
      </c>
      <c r="J331" s="69">
        <v>0.1</v>
      </c>
      <c r="K331" s="58"/>
      <c r="L331" s="70">
        <f t="shared" si="25"/>
        <v>0</v>
      </c>
      <c r="M331" s="51"/>
      <c r="N331" s="51"/>
      <c r="O331" s="7"/>
      <c r="S331">
        <f t="shared" si="26"/>
        <v>0</v>
      </c>
      <c r="T331">
        <f t="shared" si="27"/>
        <v>0</v>
      </c>
      <c r="U331">
        <f t="shared" si="28"/>
        <v>0</v>
      </c>
    </row>
    <row r="332" spans="3:21" hidden="1" outlineLevel="1">
      <c r="C332" s="13" t="s">
        <v>37</v>
      </c>
      <c r="D332" s="49">
        <f t="shared" si="29"/>
        <v>323</v>
      </c>
      <c r="E332" s="42"/>
      <c r="F332" s="63"/>
      <c r="G332" s="51"/>
      <c r="H332" s="51"/>
      <c r="I332" s="58">
        <v>0</v>
      </c>
      <c r="J332" s="69">
        <v>0.1</v>
      </c>
      <c r="K332" s="58"/>
      <c r="L332" s="70">
        <f t="shared" si="25"/>
        <v>0</v>
      </c>
      <c r="M332" s="51"/>
      <c r="N332" s="51"/>
      <c r="O332" s="7"/>
      <c r="S332">
        <f t="shared" si="26"/>
        <v>0</v>
      </c>
      <c r="T332">
        <f t="shared" si="27"/>
        <v>0</v>
      </c>
      <c r="U332">
        <f t="shared" si="28"/>
        <v>0</v>
      </c>
    </row>
    <row r="333" spans="3:21" hidden="1" outlineLevel="1">
      <c r="C333" s="13" t="s">
        <v>37</v>
      </c>
      <c r="D333" s="49">
        <f t="shared" si="29"/>
        <v>324</v>
      </c>
      <c r="E333" s="42"/>
      <c r="F333" s="63"/>
      <c r="G333" s="51"/>
      <c r="H333" s="51"/>
      <c r="I333" s="58">
        <v>0</v>
      </c>
      <c r="J333" s="69">
        <v>0.1</v>
      </c>
      <c r="K333" s="58"/>
      <c r="L333" s="70">
        <f t="shared" si="25"/>
        <v>0</v>
      </c>
      <c r="M333" s="51"/>
      <c r="N333" s="51"/>
      <c r="O333" s="7"/>
      <c r="S333">
        <f t="shared" si="26"/>
        <v>0</v>
      </c>
      <c r="T333">
        <f t="shared" si="27"/>
        <v>0</v>
      </c>
      <c r="U333">
        <f t="shared" si="28"/>
        <v>0</v>
      </c>
    </row>
    <row r="334" spans="3:21" hidden="1" outlineLevel="1">
      <c r="C334" s="13" t="s">
        <v>37</v>
      </c>
      <c r="D334" s="49">
        <f t="shared" si="29"/>
        <v>325</v>
      </c>
      <c r="E334" s="42"/>
      <c r="F334" s="63"/>
      <c r="G334" s="51"/>
      <c r="H334" s="51"/>
      <c r="I334" s="58">
        <v>0</v>
      </c>
      <c r="J334" s="69">
        <v>0.1</v>
      </c>
      <c r="K334" s="58"/>
      <c r="L334" s="70">
        <f t="shared" si="25"/>
        <v>0</v>
      </c>
      <c r="M334" s="51"/>
      <c r="N334" s="51"/>
      <c r="O334" s="7"/>
      <c r="S334">
        <f t="shared" si="26"/>
        <v>0</v>
      </c>
      <c r="T334">
        <f t="shared" si="27"/>
        <v>0</v>
      </c>
      <c r="U334">
        <f t="shared" si="28"/>
        <v>0</v>
      </c>
    </row>
    <row r="335" spans="3:21" hidden="1" outlineLevel="1">
      <c r="C335" s="13" t="s">
        <v>37</v>
      </c>
      <c r="D335" s="49">
        <f t="shared" si="29"/>
        <v>326</v>
      </c>
      <c r="E335" s="42"/>
      <c r="F335" s="63"/>
      <c r="G335" s="51"/>
      <c r="H335" s="51"/>
      <c r="I335" s="58">
        <v>0</v>
      </c>
      <c r="J335" s="69">
        <v>0.1</v>
      </c>
      <c r="K335" s="58"/>
      <c r="L335" s="70">
        <f t="shared" si="25"/>
        <v>0</v>
      </c>
      <c r="M335" s="51"/>
      <c r="N335" s="51"/>
      <c r="O335" s="7"/>
      <c r="S335">
        <f t="shared" si="26"/>
        <v>0</v>
      </c>
      <c r="T335">
        <f t="shared" si="27"/>
        <v>0</v>
      </c>
      <c r="U335">
        <f t="shared" si="28"/>
        <v>0</v>
      </c>
    </row>
    <row r="336" spans="3:21" hidden="1" outlineLevel="1">
      <c r="C336" s="13" t="s">
        <v>37</v>
      </c>
      <c r="D336" s="49">
        <f t="shared" si="29"/>
        <v>327</v>
      </c>
      <c r="E336" s="42"/>
      <c r="F336" s="63"/>
      <c r="G336" s="51"/>
      <c r="H336" s="51"/>
      <c r="I336" s="58">
        <v>0</v>
      </c>
      <c r="J336" s="69">
        <v>0.1</v>
      </c>
      <c r="K336" s="58"/>
      <c r="L336" s="70">
        <f t="shared" si="25"/>
        <v>0</v>
      </c>
      <c r="M336" s="51"/>
      <c r="N336" s="51"/>
      <c r="O336" s="7"/>
      <c r="S336">
        <f t="shared" si="26"/>
        <v>0</v>
      </c>
      <c r="T336">
        <f t="shared" si="27"/>
        <v>0</v>
      </c>
      <c r="U336">
        <f t="shared" si="28"/>
        <v>0</v>
      </c>
    </row>
    <row r="337" spans="3:21" hidden="1" outlineLevel="1">
      <c r="C337" s="13" t="s">
        <v>37</v>
      </c>
      <c r="D337" s="49">
        <f t="shared" si="29"/>
        <v>328</v>
      </c>
      <c r="E337" s="42"/>
      <c r="F337" s="63"/>
      <c r="G337" s="51"/>
      <c r="H337" s="51"/>
      <c r="I337" s="58">
        <v>0</v>
      </c>
      <c r="J337" s="69">
        <v>0.1</v>
      </c>
      <c r="K337" s="58"/>
      <c r="L337" s="70">
        <f t="shared" si="25"/>
        <v>0</v>
      </c>
      <c r="M337" s="51"/>
      <c r="N337" s="51"/>
      <c r="O337" s="7"/>
      <c r="S337">
        <f t="shared" si="26"/>
        <v>0</v>
      </c>
      <c r="T337">
        <f t="shared" si="27"/>
        <v>0</v>
      </c>
      <c r="U337">
        <f t="shared" si="28"/>
        <v>0</v>
      </c>
    </row>
    <row r="338" spans="3:21" hidden="1" outlineLevel="1">
      <c r="C338" s="13" t="s">
        <v>37</v>
      </c>
      <c r="D338" s="49">
        <f t="shared" si="29"/>
        <v>329</v>
      </c>
      <c r="E338" s="42"/>
      <c r="F338" s="63"/>
      <c r="G338" s="51"/>
      <c r="H338" s="51"/>
      <c r="I338" s="58">
        <v>0</v>
      </c>
      <c r="J338" s="69">
        <v>0.1</v>
      </c>
      <c r="K338" s="58"/>
      <c r="L338" s="70">
        <f t="shared" ref="L338:L401" si="30">ROUND((I338-K338)/(1+J338),0)</f>
        <v>0</v>
      </c>
      <c r="M338" s="51"/>
      <c r="N338" s="51"/>
      <c r="O338" s="7"/>
      <c r="S338">
        <f t="shared" si="26"/>
        <v>0</v>
      </c>
      <c r="T338">
        <f t="shared" si="27"/>
        <v>0</v>
      </c>
      <c r="U338">
        <f t="shared" si="28"/>
        <v>0</v>
      </c>
    </row>
    <row r="339" spans="3:21" hidden="1" outlineLevel="1">
      <c r="C339" s="13" t="s">
        <v>37</v>
      </c>
      <c r="D339" s="49">
        <f t="shared" si="29"/>
        <v>330</v>
      </c>
      <c r="E339" s="42"/>
      <c r="F339" s="63"/>
      <c r="G339" s="51"/>
      <c r="H339" s="51"/>
      <c r="I339" s="58">
        <v>0</v>
      </c>
      <c r="J339" s="69">
        <v>0.1</v>
      </c>
      <c r="K339" s="58"/>
      <c r="L339" s="70">
        <f t="shared" si="30"/>
        <v>0</v>
      </c>
      <c r="M339" s="51"/>
      <c r="N339" s="51"/>
      <c r="O339" s="7"/>
      <c r="S339">
        <f t="shared" si="26"/>
        <v>0</v>
      </c>
      <c r="T339">
        <f t="shared" si="27"/>
        <v>0</v>
      </c>
      <c r="U339">
        <f t="shared" si="28"/>
        <v>0</v>
      </c>
    </row>
    <row r="340" spans="3:21" hidden="1" outlineLevel="1">
      <c r="C340" s="13" t="s">
        <v>37</v>
      </c>
      <c r="D340" s="49">
        <f t="shared" si="29"/>
        <v>331</v>
      </c>
      <c r="E340" s="42"/>
      <c r="F340" s="63"/>
      <c r="G340" s="51"/>
      <c r="H340" s="51"/>
      <c r="I340" s="58">
        <v>0</v>
      </c>
      <c r="J340" s="69">
        <v>0.1</v>
      </c>
      <c r="K340" s="58"/>
      <c r="L340" s="70">
        <f t="shared" si="30"/>
        <v>0</v>
      </c>
      <c r="M340" s="51"/>
      <c r="N340" s="51"/>
      <c r="O340" s="7"/>
      <c r="S340">
        <f t="shared" si="26"/>
        <v>0</v>
      </c>
      <c r="T340">
        <f t="shared" si="27"/>
        <v>0</v>
      </c>
      <c r="U340">
        <f t="shared" si="28"/>
        <v>0</v>
      </c>
    </row>
    <row r="341" spans="3:21" hidden="1" outlineLevel="1">
      <c r="C341" s="13" t="s">
        <v>37</v>
      </c>
      <c r="D341" s="49">
        <f t="shared" si="29"/>
        <v>332</v>
      </c>
      <c r="E341" s="42"/>
      <c r="F341" s="63"/>
      <c r="G341" s="51"/>
      <c r="H341" s="51"/>
      <c r="I341" s="58">
        <v>0</v>
      </c>
      <c r="J341" s="69">
        <v>0.1</v>
      </c>
      <c r="K341" s="58"/>
      <c r="L341" s="70">
        <f t="shared" si="30"/>
        <v>0</v>
      </c>
      <c r="M341" s="51"/>
      <c r="N341" s="51"/>
      <c r="O341" s="7"/>
      <c r="S341">
        <f t="shared" si="26"/>
        <v>0</v>
      </c>
      <c r="T341">
        <f t="shared" si="27"/>
        <v>0</v>
      </c>
      <c r="U341">
        <f t="shared" si="28"/>
        <v>0</v>
      </c>
    </row>
    <row r="342" spans="3:21" hidden="1" outlineLevel="1">
      <c r="C342" s="13" t="s">
        <v>37</v>
      </c>
      <c r="D342" s="49">
        <f t="shared" si="29"/>
        <v>333</v>
      </c>
      <c r="E342" s="42"/>
      <c r="F342" s="63"/>
      <c r="G342" s="51"/>
      <c r="H342" s="51"/>
      <c r="I342" s="58">
        <v>0</v>
      </c>
      <c r="J342" s="69">
        <v>0.1</v>
      </c>
      <c r="K342" s="58"/>
      <c r="L342" s="70">
        <f t="shared" si="30"/>
        <v>0</v>
      </c>
      <c r="M342" s="51"/>
      <c r="N342" s="51"/>
      <c r="O342" s="7"/>
      <c r="S342">
        <f t="shared" si="26"/>
        <v>0</v>
      </c>
      <c r="T342">
        <f t="shared" si="27"/>
        <v>0</v>
      </c>
      <c r="U342">
        <f t="shared" si="28"/>
        <v>0</v>
      </c>
    </row>
    <row r="343" spans="3:21" hidden="1" outlineLevel="1">
      <c r="C343" s="13" t="s">
        <v>37</v>
      </c>
      <c r="D343" s="49">
        <f t="shared" si="29"/>
        <v>334</v>
      </c>
      <c r="E343" s="42"/>
      <c r="F343" s="63"/>
      <c r="G343" s="51"/>
      <c r="H343" s="51"/>
      <c r="I343" s="58">
        <v>0</v>
      </c>
      <c r="J343" s="69">
        <v>0.1</v>
      </c>
      <c r="K343" s="58"/>
      <c r="L343" s="70">
        <f t="shared" si="30"/>
        <v>0</v>
      </c>
      <c r="M343" s="51"/>
      <c r="N343" s="51"/>
      <c r="O343" s="7"/>
      <c r="S343">
        <f t="shared" si="26"/>
        <v>0</v>
      </c>
      <c r="T343">
        <f t="shared" si="27"/>
        <v>0</v>
      </c>
      <c r="U343">
        <f t="shared" si="28"/>
        <v>0</v>
      </c>
    </row>
    <row r="344" spans="3:21" hidden="1" outlineLevel="1">
      <c r="C344" s="13" t="s">
        <v>37</v>
      </c>
      <c r="D344" s="49">
        <f t="shared" si="29"/>
        <v>335</v>
      </c>
      <c r="E344" s="42"/>
      <c r="F344" s="63"/>
      <c r="G344" s="51"/>
      <c r="H344" s="51"/>
      <c r="I344" s="58">
        <v>0</v>
      </c>
      <c r="J344" s="69">
        <v>0.1</v>
      </c>
      <c r="K344" s="58"/>
      <c r="L344" s="70">
        <f t="shared" si="30"/>
        <v>0</v>
      </c>
      <c r="M344" s="51"/>
      <c r="N344" s="51"/>
      <c r="O344" s="7"/>
      <c r="S344">
        <f t="shared" si="26"/>
        <v>0</v>
      </c>
      <c r="T344">
        <f t="shared" si="27"/>
        <v>0</v>
      </c>
      <c r="U344">
        <f t="shared" si="28"/>
        <v>0</v>
      </c>
    </row>
    <row r="345" spans="3:21" hidden="1" outlineLevel="1">
      <c r="C345" s="13" t="s">
        <v>37</v>
      </c>
      <c r="D345" s="49">
        <f t="shared" si="29"/>
        <v>336</v>
      </c>
      <c r="E345" s="42"/>
      <c r="F345" s="63"/>
      <c r="G345" s="51"/>
      <c r="H345" s="51"/>
      <c r="I345" s="58">
        <v>0</v>
      </c>
      <c r="J345" s="69">
        <v>0.1</v>
      </c>
      <c r="K345" s="58"/>
      <c r="L345" s="70">
        <f t="shared" si="30"/>
        <v>0</v>
      </c>
      <c r="M345" s="51"/>
      <c r="N345" s="51"/>
      <c r="O345" s="7"/>
      <c r="S345">
        <f t="shared" si="26"/>
        <v>0</v>
      </c>
      <c r="T345">
        <f t="shared" si="27"/>
        <v>0</v>
      </c>
      <c r="U345">
        <f t="shared" si="28"/>
        <v>0</v>
      </c>
    </row>
    <row r="346" spans="3:21" hidden="1" outlineLevel="1">
      <c r="C346" s="13" t="s">
        <v>37</v>
      </c>
      <c r="D346" s="49">
        <f t="shared" si="29"/>
        <v>337</v>
      </c>
      <c r="E346" s="42"/>
      <c r="F346" s="63"/>
      <c r="G346" s="51"/>
      <c r="H346" s="51"/>
      <c r="I346" s="58">
        <v>0</v>
      </c>
      <c r="J346" s="69">
        <v>0.1</v>
      </c>
      <c r="K346" s="58"/>
      <c r="L346" s="70">
        <f t="shared" si="30"/>
        <v>0</v>
      </c>
      <c r="M346" s="51"/>
      <c r="N346" s="51"/>
      <c r="O346" s="7"/>
      <c r="S346">
        <f t="shared" si="26"/>
        <v>0</v>
      </c>
      <c r="T346">
        <f t="shared" si="27"/>
        <v>0</v>
      </c>
      <c r="U346">
        <f t="shared" si="28"/>
        <v>0</v>
      </c>
    </row>
    <row r="347" spans="3:21" hidden="1" outlineLevel="1">
      <c r="C347" s="13" t="s">
        <v>37</v>
      </c>
      <c r="D347" s="49">
        <f t="shared" si="29"/>
        <v>338</v>
      </c>
      <c r="E347" s="42"/>
      <c r="F347" s="63"/>
      <c r="G347" s="51"/>
      <c r="H347" s="51"/>
      <c r="I347" s="58">
        <v>0</v>
      </c>
      <c r="J347" s="69">
        <v>0.1</v>
      </c>
      <c r="K347" s="58"/>
      <c r="L347" s="70">
        <f t="shared" si="30"/>
        <v>0</v>
      </c>
      <c r="M347" s="51"/>
      <c r="N347" s="51"/>
      <c r="O347" s="7"/>
      <c r="S347">
        <f t="shared" si="26"/>
        <v>0</v>
      </c>
      <c r="T347">
        <f t="shared" si="27"/>
        <v>0</v>
      </c>
      <c r="U347">
        <f t="shared" si="28"/>
        <v>0</v>
      </c>
    </row>
    <row r="348" spans="3:21" hidden="1" outlineLevel="1">
      <c r="C348" s="13" t="s">
        <v>37</v>
      </c>
      <c r="D348" s="49">
        <f t="shared" si="29"/>
        <v>339</v>
      </c>
      <c r="E348" s="42"/>
      <c r="F348" s="63"/>
      <c r="G348" s="51"/>
      <c r="H348" s="51"/>
      <c r="I348" s="58">
        <v>0</v>
      </c>
      <c r="J348" s="69">
        <v>0.1</v>
      </c>
      <c r="K348" s="58"/>
      <c r="L348" s="70">
        <f t="shared" si="30"/>
        <v>0</v>
      </c>
      <c r="M348" s="51"/>
      <c r="N348" s="51"/>
      <c r="O348" s="7"/>
      <c r="S348">
        <f t="shared" si="26"/>
        <v>0</v>
      </c>
      <c r="T348">
        <f t="shared" si="27"/>
        <v>0</v>
      </c>
      <c r="U348">
        <f t="shared" si="28"/>
        <v>0</v>
      </c>
    </row>
    <row r="349" spans="3:21" hidden="1" outlineLevel="1">
      <c r="C349" s="13" t="s">
        <v>37</v>
      </c>
      <c r="D349" s="49">
        <f t="shared" si="29"/>
        <v>340</v>
      </c>
      <c r="E349" s="42"/>
      <c r="F349" s="63"/>
      <c r="G349" s="51"/>
      <c r="H349" s="51"/>
      <c r="I349" s="58">
        <v>0</v>
      </c>
      <c r="J349" s="69">
        <v>0.1</v>
      </c>
      <c r="K349" s="58"/>
      <c r="L349" s="70">
        <f t="shared" si="30"/>
        <v>0</v>
      </c>
      <c r="M349" s="51"/>
      <c r="N349" s="51"/>
      <c r="O349" s="7"/>
      <c r="S349">
        <f t="shared" si="26"/>
        <v>0</v>
      </c>
      <c r="T349">
        <f t="shared" si="27"/>
        <v>0</v>
      </c>
      <c r="U349">
        <f t="shared" si="28"/>
        <v>0</v>
      </c>
    </row>
    <row r="350" spans="3:21" hidden="1" outlineLevel="1">
      <c r="C350" s="13" t="s">
        <v>37</v>
      </c>
      <c r="D350" s="49">
        <f t="shared" si="29"/>
        <v>341</v>
      </c>
      <c r="E350" s="42"/>
      <c r="F350" s="63"/>
      <c r="G350" s="51"/>
      <c r="H350" s="51"/>
      <c r="I350" s="58">
        <v>0</v>
      </c>
      <c r="J350" s="69">
        <v>0.1</v>
      </c>
      <c r="K350" s="58"/>
      <c r="L350" s="70">
        <f t="shared" si="30"/>
        <v>0</v>
      </c>
      <c r="M350" s="51"/>
      <c r="N350" s="51"/>
      <c r="O350" s="7"/>
      <c r="S350">
        <f t="shared" si="26"/>
        <v>0</v>
      </c>
      <c r="T350">
        <f t="shared" si="27"/>
        <v>0</v>
      </c>
      <c r="U350">
        <f t="shared" si="28"/>
        <v>0</v>
      </c>
    </row>
    <row r="351" spans="3:21" hidden="1" outlineLevel="1">
      <c r="C351" s="13" t="s">
        <v>37</v>
      </c>
      <c r="D351" s="49">
        <f t="shared" si="29"/>
        <v>342</v>
      </c>
      <c r="E351" s="42"/>
      <c r="F351" s="63"/>
      <c r="G351" s="51"/>
      <c r="H351" s="51"/>
      <c r="I351" s="58">
        <v>0</v>
      </c>
      <c r="J351" s="69">
        <v>0.1</v>
      </c>
      <c r="K351" s="58"/>
      <c r="L351" s="70">
        <f t="shared" si="30"/>
        <v>0</v>
      </c>
      <c r="M351" s="51"/>
      <c r="N351" s="51"/>
      <c r="O351" s="7"/>
      <c r="S351">
        <f t="shared" si="26"/>
        <v>0</v>
      </c>
      <c r="T351">
        <f t="shared" si="27"/>
        <v>0</v>
      </c>
      <c r="U351">
        <f t="shared" si="28"/>
        <v>0</v>
      </c>
    </row>
    <row r="352" spans="3:21" hidden="1" outlineLevel="1">
      <c r="C352" s="13" t="s">
        <v>37</v>
      </c>
      <c r="D352" s="49">
        <f t="shared" si="29"/>
        <v>343</v>
      </c>
      <c r="E352" s="42"/>
      <c r="F352" s="63"/>
      <c r="G352" s="51"/>
      <c r="H352" s="51"/>
      <c r="I352" s="58">
        <v>0</v>
      </c>
      <c r="J352" s="69">
        <v>0.1</v>
      </c>
      <c r="K352" s="58"/>
      <c r="L352" s="70">
        <f t="shared" si="30"/>
        <v>0</v>
      </c>
      <c r="M352" s="51"/>
      <c r="N352" s="51"/>
      <c r="O352" s="7"/>
      <c r="S352">
        <f t="shared" si="26"/>
        <v>0</v>
      </c>
      <c r="T352">
        <f t="shared" si="27"/>
        <v>0</v>
      </c>
      <c r="U352">
        <f t="shared" si="28"/>
        <v>0</v>
      </c>
    </row>
    <row r="353" spans="3:21" hidden="1" outlineLevel="1">
      <c r="C353" s="13" t="s">
        <v>37</v>
      </c>
      <c r="D353" s="49">
        <f t="shared" si="29"/>
        <v>344</v>
      </c>
      <c r="E353" s="42"/>
      <c r="F353" s="63"/>
      <c r="G353" s="51"/>
      <c r="H353" s="51"/>
      <c r="I353" s="58">
        <v>0</v>
      </c>
      <c r="J353" s="69">
        <v>0.1</v>
      </c>
      <c r="K353" s="58"/>
      <c r="L353" s="70">
        <f t="shared" si="30"/>
        <v>0</v>
      </c>
      <c r="M353" s="51"/>
      <c r="N353" s="51"/>
      <c r="O353" s="7"/>
      <c r="S353">
        <f t="shared" si="26"/>
        <v>0</v>
      </c>
      <c r="T353">
        <f t="shared" si="27"/>
        <v>0</v>
      </c>
      <c r="U353">
        <f t="shared" si="28"/>
        <v>0</v>
      </c>
    </row>
    <row r="354" spans="3:21" hidden="1" outlineLevel="1">
      <c r="C354" s="13" t="s">
        <v>37</v>
      </c>
      <c r="D354" s="49">
        <f t="shared" si="29"/>
        <v>345</v>
      </c>
      <c r="E354" s="42"/>
      <c r="F354" s="63"/>
      <c r="G354" s="51"/>
      <c r="H354" s="51"/>
      <c r="I354" s="58">
        <v>0</v>
      </c>
      <c r="J354" s="69">
        <v>0.1</v>
      </c>
      <c r="K354" s="58"/>
      <c r="L354" s="70">
        <f t="shared" si="30"/>
        <v>0</v>
      </c>
      <c r="M354" s="51"/>
      <c r="N354" s="51"/>
      <c r="O354" s="7"/>
      <c r="S354">
        <f t="shared" si="26"/>
        <v>0</v>
      </c>
      <c r="T354">
        <f t="shared" si="27"/>
        <v>0</v>
      </c>
      <c r="U354">
        <f t="shared" si="28"/>
        <v>0</v>
      </c>
    </row>
    <row r="355" spans="3:21" hidden="1" outlineLevel="1">
      <c r="C355" s="13" t="s">
        <v>37</v>
      </c>
      <c r="D355" s="49">
        <f t="shared" si="29"/>
        <v>346</v>
      </c>
      <c r="E355" s="42"/>
      <c r="F355" s="63"/>
      <c r="G355" s="51"/>
      <c r="H355" s="51"/>
      <c r="I355" s="58">
        <v>0</v>
      </c>
      <c r="J355" s="69">
        <v>0.1</v>
      </c>
      <c r="K355" s="58"/>
      <c r="L355" s="70">
        <f t="shared" si="30"/>
        <v>0</v>
      </c>
      <c r="M355" s="51"/>
      <c r="N355" s="51"/>
      <c r="O355" s="7"/>
      <c r="S355">
        <f t="shared" si="26"/>
        <v>0</v>
      </c>
      <c r="T355">
        <f t="shared" si="27"/>
        <v>0</v>
      </c>
      <c r="U355">
        <f t="shared" si="28"/>
        <v>0</v>
      </c>
    </row>
    <row r="356" spans="3:21" hidden="1" outlineLevel="1">
      <c r="C356" s="13" t="s">
        <v>37</v>
      </c>
      <c r="D356" s="49">
        <f t="shared" si="29"/>
        <v>347</v>
      </c>
      <c r="E356" s="42"/>
      <c r="F356" s="63"/>
      <c r="G356" s="51"/>
      <c r="H356" s="51"/>
      <c r="I356" s="58">
        <v>0</v>
      </c>
      <c r="J356" s="69">
        <v>0.1</v>
      </c>
      <c r="K356" s="58"/>
      <c r="L356" s="70">
        <f t="shared" si="30"/>
        <v>0</v>
      </c>
      <c r="M356" s="51"/>
      <c r="N356" s="51"/>
      <c r="O356" s="7"/>
      <c r="S356">
        <f t="shared" si="26"/>
        <v>0</v>
      </c>
      <c r="T356">
        <f t="shared" si="27"/>
        <v>0</v>
      </c>
      <c r="U356">
        <f t="shared" si="28"/>
        <v>0</v>
      </c>
    </row>
    <row r="357" spans="3:21" hidden="1" outlineLevel="1">
      <c r="C357" s="13" t="s">
        <v>37</v>
      </c>
      <c r="D357" s="49">
        <f t="shared" si="29"/>
        <v>348</v>
      </c>
      <c r="E357" s="42"/>
      <c r="F357" s="63"/>
      <c r="G357" s="51"/>
      <c r="H357" s="51"/>
      <c r="I357" s="58">
        <v>0</v>
      </c>
      <c r="J357" s="69">
        <v>0.1</v>
      </c>
      <c r="K357" s="58"/>
      <c r="L357" s="70">
        <f t="shared" si="30"/>
        <v>0</v>
      </c>
      <c r="M357" s="51"/>
      <c r="N357" s="51"/>
      <c r="O357" s="7"/>
      <c r="S357">
        <f t="shared" si="26"/>
        <v>0</v>
      </c>
      <c r="T357">
        <f t="shared" si="27"/>
        <v>0</v>
      </c>
      <c r="U357">
        <f t="shared" si="28"/>
        <v>0</v>
      </c>
    </row>
    <row r="358" spans="3:21" hidden="1" outlineLevel="1">
      <c r="C358" s="13" t="s">
        <v>37</v>
      </c>
      <c r="D358" s="49">
        <f t="shared" si="29"/>
        <v>349</v>
      </c>
      <c r="E358" s="42"/>
      <c r="F358" s="63"/>
      <c r="G358" s="51"/>
      <c r="H358" s="51"/>
      <c r="I358" s="58">
        <v>0</v>
      </c>
      <c r="J358" s="69">
        <v>0.1</v>
      </c>
      <c r="K358" s="58"/>
      <c r="L358" s="70">
        <f t="shared" si="30"/>
        <v>0</v>
      </c>
      <c r="M358" s="51"/>
      <c r="N358" s="51"/>
      <c r="O358" s="7"/>
      <c r="S358">
        <f t="shared" si="26"/>
        <v>0</v>
      </c>
      <c r="T358">
        <f t="shared" si="27"/>
        <v>0</v>
      </c>
      <c r="U358">
        <f t="shared" si="28"/>
        <v>0</v>
      </c>
    </row>
    <row r="359" spans="3:21" hidden="1" outlineLevel="1">
      <c r="C359" s="13" t="s">
        <v>37</v>
      </c>
      <c r="D359" s="49">
        <f t="shared" si="29"/>
        <v>350</v>
      </c>
      <c r="E359" s="42"/>
      <c r="F359" s="63"/>
      <c r="G359" s="51"/>
      <c r="H359" s="51"/>
      <c r="I359" s="58">
        <v>0</v>
      </c>
      <c r="J359" s="69">
        <v>0.1</v>
      </c>
      <c r="K359" s="58"/>
      <c r="L359" s="70">
        <f t="shared" si="30"/>
        <v>0</v>
      </c>
      <c r="M359" s="51"/>
      <c r="N359" s="51"/>
      <c r="O359" s="7"/>
      <c r="S359">
        <f t="shared" si="26"/>
        <v>0</v>
      </c>
      <c r="T359">
        <f t="shared" si="27"/>
        <v>0</v>
      </c>
      <c r="U359">
        <f t="shared" si="28"/>
        <v>0</v>
      </c>
    </row>
    <row r="360" spans="3:21" hidden="1" outlineLevel="1">
      <c r="C360" s="13" t="s">
        <v>37</v>
      </c>
      <c r="D360" s="49">
        <f t="shared" si="29"/>
        <v>351</v>
      </c>
      <c r="E360" s="42"/>
      <c r="F360" s="63"/>
      <c r="G360" s="51"/>
      <c r="H360" s="51"/>
      <c r="I360" s="58">
        <v>0</v>
      </c>
      <c r="J360" s="69">
        <v>0.1</v>
      </c>
      <c r="K360" s="58"/>
      <c r="L360" s="70">
        <f t="shared" si="30"/>
        <v>0</v>
      </c>
      <c r="M360" s="51"/>
      <c r="N360" s="51"/>
      <c r="O360" s="7"/>
      <c r="S360">
        <f t="shared" si="26"/>
        <v>0</v>
      </c>
      <c r="T360">
        <f t="shared" si="27"/>
        <v>0</v>
      </c>
      <c r="U360">
        <f t="shared" si="28"/>
        <v>0</v>
      </c>
    </row>
    <row r="361" spans="3:21" hidden="1" outlineLevel="1">
      <c r="C361" s="13" t="s">
        <v>37</v>
      </c>
      <c r="D361" s="49">
        <f t="shared" si="29"/>
        <v>352</v>
      </c>
      <c r="E361" s="42"/>
      <c r="F361" s="63"/>
      <c r="G361" s="51"/>
      <c r="H361" s="51"/>
      <c r="I361" s="58">
        <v>0</v>
      </c>
      <c r="J361" s="69">
        <v>0.1</v>
      </c>
      <c r="K361" s="58"/>
      <c r="L361" s="70">
        <f t="shared" si="30"/>
        <v>0</v>
      </c>
      <c r="M361" s="51"/>
      <c r="N361" s="51"/>
      <c r="O361" s="7"/>
      <c r="S361">
        <f t="shared" si="26"/>
        <v>0</v>
      </c>
      <c r="T361">
        <f t="shared" si="27"/>
        <v>0</v>
      </c>
      <c r="U361">
        <f t="shared" si="28"/>
        <v>0</v>
      </c>
    </row>
    <row r="362" spans="3:21" hidden="1" outlineLevel="1">
      <c r="C362" s="13" t="s">
        <v>37</v>
      </c>
      <c r="D362" s="49">
        <f t="shared" si="29"/>
        <v>353</v>
      </c>
      <c r="E362" s="42"/>
      <c r="F362" s="63"/>
      <c r="G362" s="51"/>
      <c r="H362" s="51"/>
      <c r="I362" s="58">
        <v>0</v>
      </c>
      <c r="J362" s="69">
        <v>0.1</v>
      </c>
      <c r="K362" s="58"/>
      <c r="L362" s="70">
        <f t="shared" si="30"/>
        <v>0</v>
      </c>
      <c r="M362" s="51"/>
      <c r="N362" s="51"/>
      <c r="O362" s="7"/>
      <c r="S362">
        <f t="shared" si="26"/>
        <v>0</v>
      </c>
      <c r="T362">
        <f t="shared" si="27"/>
        <v>0</v>
      </c>
      <c r="U362">
        <f t="shared" si="28"/>
        <v>0</v>
      </c>
    </row>
    <row r="363" spans="3:21" hidden="1" outlineLevel="1">
      <c r="C363" s="13" t="s">
        <v>37</v>
      </c>
      <c r="D363" s="49">
        <f t="shared" si="29"/>
        <v>354</v>
      </c>
      <c r="E363" s="42"/>
      <c r="F363" s="63"/>
      <c r="G363" s="51"/>
      <c r="H363" s="51"/>
      <c r="I363" s="58">
        <v>0</v>
      </c>
      <c r="J363" s="69">
        <v>0.1</v>
      </c>
      <c r="K363" s="58"/>
      <c r="L363" s="70">
        <f t="shared" si="30"/>
        <v>0</v>
      </c>
      <c r="M363" s="51"/>
      <c r="N363" s="51"/>
      <c r="O363" s="7"/>
      <c r="S363">
        <f t="shared" si="26"/>
        <v>0</v>
      </c>
      <c r="T363">
        <f t="shared" si="27"/>
        <v>0</v>
      </c>
      <c r="U363">
        <f t="shared" si="28"/>
        <v>0</v>
      </c>
    </row>
    <row r="364" spans="3:21" hidden="1" outlineLevel="1">
      <c r="C364" s="13" t="s">
        <v>37</v>
      </c>
      <c r="D364" s="49">
        <f t="shared" si="29"/>
        <v>355</v>
      </c>
      <c r="E364" s="42"/>
      <c r="F364" s="63"/>
      <c r="G364" s="51"/>
      <c r="H364" s="51"/>
      <c r="I364" s="58">
        <v>0</v>
      </c>
      <c r="J364" s="69">
        <v>0.1</v>
      </c>
      <c r="K364" s="58"/>
      <c r="L364" s="70">
        <f t="shared" si="30"/>
        <v>0</v>
      </c>
      <c r="M364" s="51"/>
      <c r="N364" s="51"/>
      <c r="O364" s="7"/>
      <c r="S364">
        <f t="shared" si="26"/>
        <v>0</v>
      </c>
      <c r="T364">
        <f t="shared" si="27"/>
        <v>0</v>
      </c>
      <c r="U364">
        <f t="shared" si="28"/>
        <v>0</v>
      </c>
    </row>
    <row r="365" spans="3:21" hidden="1" outlineLevel="1">
      <c r="C365" s="13" t="s">
        <v>37</v>
      </c>
      <c r="D365" s="49">
        <f t="shared" si="29"/>
        <v>356</v>
      </c>
      <c r="E365" s="42"/>
      <c r="F365" s="63"/>
      <c r="G365" s="51"/>
      <c r="H365" s="51"/>
      <c r="I365" s="58">
        <v>0</v>
      </c>
      <c r="J365" s="69">
        <v>0.1</v>
      </c>
      <c r="K365" s="58"/>
      <c r="L365" s="70">
        <f t="shared" si="30"/>
        <v>0</v>
      </c>
      <c r="M365" s="51"/>
      <c r="N365" s="51"/>
      <c r="O365" s="7"/>
      <c r="S365">
        <f t="shared" si="26"/>
        <v>0</v>
      </c>
      <c r="T365">
        <f t="shared" si="27"/>
        <v>0</v>
      </c>
      <c r="U365">
        <f t="shared" si="28"/>
        <v>0</v>
      </c>
    </row>
    <row r="366" spans="3:21" hidden="1" outlineLevel="1">
      <c r="C366" s="13" t="s">
        <v>37</v>
      </c>
      <c r="D366" s="49">
        <f t="shared" si="29"/>
        <v>357</v>
      </c>
      <c r="E366" s="42"/>
      <c r="F366" s="63"/>
      <c r="G366" s="51"/>
      <c r="H366" s="51"/>
      <c r="I366" s="58">
        <v>0</v>
      </c>
      <c r="J366" s="69">
        <v>0.1</v>
      </c>
      <c r="K366" s="58"/>
      <c r="L366" s="70">
        <f t="shared" si="30"/>
        <v>0</v>
      </c>
      <c r="M366" s="51"/>
      <c r="N366" s="51"/>
      <c r="O366" s="7"/>
      <c r="S366">
        <f t="shared" si="26"/>
        <v>0</v>
      </c>
      <c r="T366">
        <f t="shared" si="27"/>
        <v>0</v>
      </c>
      <c r="U366">
        <f t="shared" si="28"/>
        <v>0</v>
      </c>
    </row>
    <row r="367" spans="3:21" hidden="1" outlineLevel="1">
      <c r="C367" s="13" t="s">
        <v>37</v>
      </c>
      <c r="D367" s="49">
        <f t="shared" si="29"/>
        <v>358</v>
      </c>
      <c r="E367" s="42"/>
      <c r="F367" s="63"/>
      <c r="G367" s="51"/>
      <c r="H367" s="51"/>
      <c r="I367" s="58">
        <v>0</v>
      </c>
      <c r="J367" s="69">
        <v>0.1</v>
      </c>
      <c r="K367" s="58"/>
      <c r="L367" s="70">
        <f t="shared" si="30"/>
        <v>0</v>
      </c>
      <c r="M367" s="51"/>
      <c r="N367" s="51"/>
      <c r="O367" s="7"/>
      <c r="S367">
        <f t="shared" si="26"/>
        <v>0</v>
      </c>
      <c r="T367">
        <f t="shared" si="27"/>
        <v>0</v>
      </c>
      <c r="U367">
        <f t="shared" si="28"/>
        <v>0</v>
      </c>
    </row>
    <row r="368" spans="3:21" hidden="1" outlineLevel="1">
      <c r="C368" s="13" t="s">
        <v>37</v>
      </c>
      <c r="D368" s="49">
        <f t="shared" si="29"/>
        <v>359</v>
      </c>
      <c r="E368" s="42"/>
      <c r="F368" s="63"/>
      <c r="G368" s="51"/>
      <c r="H368" s="51"/>
      <c r="I368" s="58">
        <v>0</v>
      </c>
      <c r="J368" s="69">
        <v>0.1</v>
      </c>
      <c r="K368" s="58"/>
      <c r="L368" s="70">
        <f t="shared" si="30"/>
        <v>0</v>
      </c>
      <c r="M368" s="51"/>
      <c r="N368" s="51"/>
      <c r="O368" s="7"/>
      <c r="S368">
        <f t="shared" si="26"/>
        <v>0</v>
      </c>
      <c r="T368">
        <f t="shared" si="27"/>
        <v>0</v>
      </c>
      <c r="U368">
        <f t="shared" si="28"/>
        <v>0</v>
      </c>
    </row>
    <row r="369" spans="3:21" hidden="1" outlineLevel="1">
      <c r="C369" s="13" t="s">
        <v>37</v>
      </c>
      <c r="D369" s="49">
        <f t="shared" si="29"/>
        <v>360</v>
      </c>
      <c r="E369" s="42"/>
      <c r="F369" s="63"/>
      <c r="G369" s="51"/>
      <c r="H369" s="51"/>
      <c r="I369" s="58">
        <v>0</v>
      </c>
      <c r="J369" s="69">
        <v>0.1</v>
      </c>
      <c r="K369" s="58"/>
      <c r="L369" s="70">
        <f t="shared" si="30"/>
        <v>0</v>
      </c>
      <c r="M369" s="51"/>
      <c r="N369" s="51"/>
      <c r="O369" s="7"/>
      <c r="S369">
        <f t="shared" si="26"/>
        <v>0</v>
      </c>
      <c r="T369">
        <f t="shared" si="27"/>
        <v>0</v>
      </c>
      <c r="U369">
        <f t="shared" si="28"/>
        <v>0</v>
      </c>
    </row>
    <row r="370" spans="3:21" hidden="1" outlineLevel="1">
      <c r="C370" s="13" t="s">
        <v>37</v>
      </c>
      <c r="D370" s="49">
        <f t="shared" si="29"/>
        <v>361</v>
      </c>
      <c r="E370" s="42"/>
      <c r="F370" s="63"/>
      <c r="G370" s="51"/>
      <c r="H370" s="51"/>
      <c r="I370" s="58">
        <v>0</v>
      </c>
      <c r="J370" s="69">
        <v>0.1</v>
      </c>
      <c r="K370" s="58"/>
      <c r="L370" s="70">
        <f t="shared" si="30"/>
        <v>0</v>
      </c>
      <c r="M370" s="51"/>
      <c r="N370" s="51"/>
      <c r="O370" s="7"/>
      <c r="S370">
        <f t="shared" si="26"/>
        <v>0</v>
      </c>
      <c r="T370">
        <f t="shared" si="27"/>
        <v>0</v>
      </c>
      <c r="U370">
        <f t="shared" si="28"/>
        <v>0</v>
      </c>
    </row>
    <row r="371" spans="3:21" hidden="1" outlineLevel="1">
      <c r="C371" s="13" t="s">
        <v>37</v>
      </c>
      <c r="D371" s="49">
        <f t="shared" si="29"/>
        <v>362</v>
      </c>
      <c r="E371" s="42"/>
      <c r="F371" s="63"/>
      <c r="G371" s="51"/>
      <c r="H371" s="51"/>
      <c r="I371" s="58">
        <v>0</v>
      </c>
      <c r="J371" s="69">
        <v>0.1</v>
      </c>
      <c r="K371" s="58"/>
      <c r="L371" s="70">
        <f t="shared" si="30"/>
        <v>0</v>
      </c>
      <c r="M371" s="51"/>
      <c r="N371" s="51"/>
      <c r="O371" s="7"/>
      <c r="S371">
        <f t="shared" si="26"/>
        <v>0</v>
      </c>
      <c r="T371">
        <f t="shared" si="27"/>
        <v>0</v>
      </c>
      <c r="U371">
        <f t="shared" si="28"/>
        <v>0</v>
      </c>
    </row>
    <row r="372" spans="3:21" hidden="1" outlineLevel="1">
      <c r="C372" s="13" t="s">
        <v>37</v>
      </c>
      <c r="D372" s="49">
        <f t="shared" si="29"/>
        <v>363</v>
      </c>
      <c r="E372" s="42"/>
      <c r="F372" s="63"/>
      <c r="G372" s="51"/>
      <c r="H372" s="51"/>
      <c r="I372" s="58">
        <v>0</v>
      </c>
      <c r="J372" s="69">
        <v>0.1</v>
      </c>
      <c r="K372" s="58"/>
      <c r="L372" s="70">
        <f t="shared" si="30"/>
        <v>0</v>
      </c>
      <c r="M372" s="51"/>
      <c r="N372" s="51"/>
      <c r="O372" s="7"/>
      <c r="S372">
        <f t="shared" si="26"/>
        <v>0</v>
      </c>
      <c r="T372">
        <f t="shared" si="27"/>
        <v>0</v>
      </c>
      <c r="U372">
        <f t="shared" si="28"/>
        <v>0</v>
      </c>
    </row>
    <row r="373" spans="3:21" hidden="1" outlineLevel="1">
      <c r="C373" s="13" t="s">
        <v>37</v>
      </c>
      <c r="D373" s="49">
        <f t="shared" si="29"/>
        <v>364</v>
      </c>
      <c r="E373" s="42"/>
      <c r="F373" s="63"/>
      <c r="G373" s="51"/>
      <c r="H373" s="51"/>
      <c r="I373" s="58">
        <v>0</v>
      </c>
      <c r="J373" s="69">
        <v>0.1</v>
      </c>
      <c r="K373" s="58"/>
      <c r="L373" s="70">
        <f t="shared" si="30"/>
        <v>0</v>
      </c>
      <c r="M373" s="51"/>
      <c r="N373" s="51"/>
      <c r="O373" s="7"/>
      <c r="S373">
        <f t="shared" si="26"/>
        <v>0</v>
      </c>
      <c r="T373">
        <f t="shared" si="27"/>
        <v>0</v>
      </c>
      <c r="U373">
        <f t="shared" si="28"/>
        <v>0</v>
      </c>
    </row>
    <row r="374" spans="3:21" hidden="1" outlineLevel="1">
      <c r="C374" s="13" t="s">
        <v>37</v>
      </c>
      <c r="D374" s="49">
        <f t="shared" si="29"/>
        <v>365</v>
      </c>
      <c r="E374" s="42"/>
      <c r="F374" s="63"/>
      <c r="G374" s="51"/>
      <c r="H374" s="51"/>
      <c r="I374" s="58">
        <v>0</v>
      </c>
      <c r="J374" s="69">
        <v>0.1</v>
      </c>
      <c r="K374" s="58"/>
      <c r="L374" s="70">
        <f t="shared" si="30"/>
        <v>0</v>
      </c>
      <c r="M374" s="51"/>
      <c r="N374" s="51"/>
      <c r="O374" s="7"/>
      <c r="S374">
        <f t="shared" si="26"/>
        <v>0</v>
      </c>
      <c r="T374">
        <f t="shared" si="27"/>
        <v>0</v>
      </c>
      <c r="U374">
        <f t="shared" si="28"/>
        <v>0</v>
      </c>
    </row>
    <row r="375" spans="3:21" hidden="1" outlineLevel="1">
      <c r="C375" s="13" t="s">
        <v>37</v>
      </c>
      <c r="D375" s="49">
        <f t="shared" si="29"/>
        <v>366</v>
      </c>
      <c r="E375" s="42"/>
      <c r="F375" s="63"/>
      <c r="G375" s="51"/>
      <c r="H375" s="51"/>
      <c r="I375" s="58">
        <v>0</v>
      </c>
      <c r="J375" s="69">
        <v>0.1</v>
      </c>
      <c r="K375" s="58"/>
      <c r="L375" s="70">
        <f t="shared" si="30"/>
        <v>0</v>
      </c>
      <c r="M375" s="51"/>
      <c r="N375" s="51"/>
      <c r="O375" s="7"/>
      <c r="S375">
        <f t="shared" si="26"/>
        <v>0</v>
      </c>
      <c r="T375">
        <f t="shared" si="27"/>
        <v>0</v>
      </c>
      <c r="U375">
        <f t="shared" si="28"/>
        <v>0</v>
      </c>
    </row>
    <row r="376" spans="3:21" hidden="1" outlineLevel="1">
      <c r="C376" s="13" t="s">
        <v>37</v>
      </c>
      <c r="D376" s="49">
        <f t="shared" si="29"/>
        <v>367</v>
      </c>
      <c r="E376" s="42"/>
      <c r="F376" s="63"/>
      <c r="G376" s="51"/>
      <c r="H376" s="51"/>
      <c r="I376" s="58">
        <v>0</v>
      </c>
      <c r="J376" s="69">
        <v>0.1</v>
      </c>
      <c r="K376" s="58"/>
      <c r="L376" s="70">
        <f t="shared" si="30"/>
        <v>0</v>
      </c>
      <c r="M376" s="51"/>
      <c r="N376" s="51"/>
      <c r="O376" s="7"/>
      <c r="S376">
        <f t="shared" si="26"/>
        <v>0</v>
      </c>
      <c r="T376">
        <f t="shared" si="27"/>
        <v>0</v>
      </c>
      <c r="U376">
        <f t="shared" si="28"/>
        <v>0</v>
      </c>
    </row>
    <row r="377" spans="3:21" hidden="1" outlineLevel="1">
      <c r="C377" s="13" t="s">
        <v>37</v>
      </c>
      <c r="D377" s="49">
        <f t="shared" si="29"/>
        <v>368</v>
      </c>
      <c r="E377" s="42"/>
      <c r="F377" s="63"/>
      <c r="G377" s="51"/>
      <c r="H377" s="51"/>
      <c r="I377" s="58">
        <v>0</v>
      </c>
      <c r="J377" s="69">
        <v>0.1</v>
      </c>
      <c r="K377" s="58"/>
      <c r="L377" s="70">
        <f t="shared" si="30"/>
        <v>0</v>
      </c>
      <c r="M377" s="51"/>
      <c r="N377" s="51"/>
      <c r="O377" s="7"/>
      <c r="S377">
        <f t="shared" si="26"/>
        <v>0</v>
      </c>
      <c r="T377">
        <f t="shared" si="27"/>
        <v>0</v>
      </c>
      <c r="U377">
        <f t="shared" si="28"/>
        <v>0</v>
      </c>
    </row>
    <row r="378" spans="3:21" hidden="1" outlineLevel="1">
      <c r="C378" s="13" t="s">
        <v>37</v>
      </c>
      <c r="D378" s="49">
        <f t="shared" si="29"/>
        <v>369</v>
      </c>
      <c r="E378" s="42"/>
      <c r="F378" s="63"/>
      <c r="G378" s="51"/>
      <c r="H378" s="51"/>
      <c r="I378" s="58">
        <v>0</v>
      </c>
      <c r="J378" s="69">
        <v>0.1</v>
      </c>
      <c r="K378" s="58"/>
      <c r="L378" s="70">
        <f t="shared" si="30"/>
        <v>0</v>
      </c>
      <c r="M378" s="51"/>
      <c r="N378" s="51"/>
      <c r="O378" s="7"/>
      <c r="S378">
        <f t="shared" si="26"/>
        <v>0</v>
      </c>
      <c r="T378">
        <f t="shared" si="27"/>
        <v>0</v>
      </c>
      <c r="U378">
        <f t="shared" si="28"/>
        <v>0</v>
      </c>
    </row>
    <row r="379" spans="3:21" hidden="1" outlineLevel="1">
      <c r="C379" s="13" t="s">
        <v>37</v>
      </c>
      <c r="D379" s="49">
        <f t="shared" si="29"/>
        <v>370</v>
      </c>
      <c r="E379" s="42"/>
      <c r="F379" s="63"/>
      <c r="G379" s="51"/>
      <c r="H379" s="51"/>
      <c r="I379" s="58">
        <v>0</v>
      </c>
      <c r="J379" s="69">
        <v>0.1</v>
      </c>
      <c r="K379" s="58"/>
      <c r="L379" s="70">
        <f t="shared" si="30"/>
        <v>0</v>
      </c>
      <c r="M379" s="51"/>
      <c r="N379" s="51"/>
      <c r="O379" s="7"/>
      <c r="S379">
        <f t="shared" si="26"/>
        <v>0</v>
      </c>
      <c r="T379">
        <f t="shared" si="27"/>
        <v>0</v>
      </c>
      <c r="U379">
        <f t="shared" si="28"/>
        <v>0</v>
      </c>
    </row>
    <row r="380" spans="3:21" hidden="1" outlineLevel="1">
      <c r="C380" s="13" t="s">
        <v>37</v>
      </c>
      <c r="D380" s="49">
        <f t="shared" si="29"/>
        <v>371</v>
      </c>
      <c r="E380" s="42"/>
      <c r="F380" s="63"/>
      <c r="G380" s="51"/>
      <c r="H380" s="51"/>
      <c r="I380" s="58">
        <v>0</v>
      </c>
      <c r="J380" s="69">
        <v>0.1</v>
      </c>
      <c r="K380" s="58"/>
      <c r="L380" s="70">
        <f t="shared" si="30"/>
        <v>0</v>
      </c>
      <c r="M380" s="51"/>
      <c r="N380" s="51"/>
      <c r="O380" s="7"/>
      <c r="S380">
        <f t="shared" si="26"/>
        <v>0</v>
      </c>
      <c r="T380">
        <f t="shared" si="27"/>
        <v>0</v>
      </c>
      <c r="U380">
        <f t="shared" si="28"/>
        <v>0</v>
      </c>
    </row>
    <row r="381" spans="3:21" hidden="1" outlineLevel="1">
      <c r="C381" s="13" t="s">
        <v>37</v>
      </c>
      <c r="D381" s="49">
        <f t="shared" si="29"/>
        <v>372</v>
      </c>
      <c r="E381" s="42"/>
      <c r="F381" s="63"/>
      <c r="G381" s="51"/>
      <c r="H381" s="51"/>
      <c r="I381" s="58">
        <v>0</v>
      </c>
      <c r="J381" s="69">
        <v>0.1</v>
      </c>
      <c r="K381" s="58"/>
      <c r="L381" s="70">
        <f t="shared" si="30"/>
        <v>0</v>
      </c>
      <c r="M381" s="51"/>
      <c r="N381" s="51"/>
      <c r="O381" s="7"/>
      <c r="S381">
        <f t="shared" si="26"/>
        <v>0</v>
      </c>
      <c r="T381">
        <f t="shared" si="27"/>
        <v>0</v>
      </c>
      <c r="U381">
        <f t="shared" si="28"/>
        <v>0</v>
      </c>
    </row>
    <row r="382" spans="3:21" hidden="1" outlineLevel="1">
      <c r="C382" s="13" t="s">
        <v>37</v>
      </c>
      <c r="D382" s="49">
        <f t="shared" si="29"/>
        <v>373</v>
      </c>
      <c r="E382" s="42"/>
      <c r="F382" s="63"/>
      <c r="G382" s="51"/>
      <c r="H382" s="51"/>
      <c r="I382" s="58">
        <v>0</v>
      </c>
      <c r="J382" s="69">
        <v>0.1</v>
      </c>
      <c r="K382" s="58"/>
      <c r="L382" s="70">
        <f t="shared" si="30"/>
        <v>0</v>
      </c>
      <c r="M382" s="51"/>
      <c r="N382" s="51"/>
      <c r="O382" s="7"/>
      <c r="S382">
        <f t="shared" si="26"/>
        <v>0</v>
      </c>
      <c r="T382">
        <f t="shared" si="27"/>
        <v>0</v>
      </c>
      <c r="U382">
        <f t="shared" si="28"/>
        <v>0</v>
      </c>
    </row>
    <row r="383" spans="3:21" hidden="1" outlineLevel="1">
      <c r="C383" s="13" t="s">
        <v>37</v>
      </c>
      <c r="D383" s="49">
        <f t="shared" si="29"/>
        <v>374</v>
      </c>
      <c r="E383" s="42"/>
      <c r="F383" s="63"/>
      <c r="G383" s="51"/>
      <c r="H383" s="51"/>
      <c r="I383" s="58">
        <v>0</v>
      </c>
      <c r="J383" s="69">
        <v>0.1</v>
      </c>
      <c r="K383" s="58"/>
      <c r="L383" s="70">
        <f t="shared" si="30"/>
        <v>0</v>
      </c>
      <c r="M383" s="51"/>
      <c r="N383" s="51"/>
      <c r="O383" s="7"/>
      <c r="S383">
        <f t="shared" si="26"/>
        <v>0</v>
      </c>
      <c r="T383">
        <f t="shared" si="27"/>
        <v>0</v>
      </c>
      <c r="U383">
        <f t="shared" si="28"/>
        <v>0</v>
      </c>
    </row>
    <row r="384" spans="3:21" hidden="1" outlineLevel="1">
      <c r="C384" s="13" t="s">
        <v>37</v>
      </c>
      <c r="D384" s="49">
        <f t="shared" si="29"/>
        <v>375</v>
      </c>
      <c r="E384" s="42"/>
      <c r="F384" s="63"/>
      <c r="G384" s="51"/>
      <c r="H384" s="51"/>
      <c r="I384" s="58">
        <v>0</v>
      </c>
      <c r="J384" s="69">
        <v>0.1</v>
      </c>
      <c r="K384" s="58"/>
      <c r="L384" s="70">
        <f t="shared" si="30"/>
        <v>0</v>
      </c>
      <c r="M384" s="51"/>
      <c r="N384" s="51"/>
      <c r="O384" s="7"/>
      <c r="S384">
        <f t="shared" si="26"/>
        <v>0</v>
      </c>
      <c r="T384">
        <f t="shared" si="27"/>
        <v>0</v>
      </c>
      <c r="U384">
        <f t="shared" si="28"/>
        <v>0</v>
      </c>
    </row>
    <row r="385" spans="3:21" hidden="1" outlineLevel="1">
      <c r="C385" s="13" t="s">
        <v>37</v>
      </c>
      <c r="D385" s="49">
        <f t="shared" si="29"/>
        <v>376</v>
      </c>
      <c r="E385" s="42"/>
      <c r="F385" s="63"/>
      <c r="G385" s="51"/>
      <c r="H385" s="51"/>
      <c r="I385" s="58">
        <v>0</v>
      </c>
      <c r="J385" s="69">
        <v>0.1</v>
      </c>
      <c r="K385" s="58"/>
      <c r="L385" s="70">
        <f t="shared" si="30"/>
        <v>0</v>
      </c>
      <c r="M385" s="51"/>
      <c r="N385" s="51"/>
      <c r="O385" s="7"/>
      <c r="S385">
        <f t="shared" si="26"/>
        <v>0</v>
      </c>
      <c r="T385">
        <f t="shared" si="27"/>
        <v>0</v>
      </c>
      <c r="U385">
        <f t="shared" si="28"/>
        <v>0</v>
      </c>
    </row>
    <row r="386" spans="3:21" hidden="1" outlineLevel="1">
      <c r="C386" s="13" t="s">
        <v>37</v>
      </c>
      <c r="D386" s="49">
        <f t="shared" si="29"/>
        <v>377</v>
      </c>
      <c r="E386" s="42"/>
      <c r="F386" s="63"/>
      <c r="G386" s="51"/>
      <c r="H386" s="51"/>
      <c r="I386" s="58">
        <v>0</v>
      </c>
      <c r="J386" s="69">
        <v>0.1</v>
      </c>
      <c r="K386" s="58"/>
      <c r="L386" s="70">
        <f t="shared" si="30"/>
        <v>0</v>
      </c>
      <c r="M386" s="51"/>
      <c r="N386" s="51"/>
      <c r="O386" s="7"/>
      <c r="S386">
        <f t="shared" si="26"/>
        <v>0</v>
      </c>
      <c r="T386">
        <f t="shared" si="27"/>
        <v>0</v>
      </c>
      <c r="U386">
        <f t="shared" si="28"/>
        <v>0</v>
      </c>
    </row>
    <row r="387" spans="3:21" hidden="1" outlineLevel="1">
      <c r="C387" s="13" t="s">
        <v>37</v>
      </c>
      <c r="D387" s="49">
        <f t="shared" si="29"/>
        <v>378</v>
      </c>
      <c r="E387" s="42"/>
      <c r="F387" s="63"/>
      <c r="G387" s="51"/>
      <c r="H387" s="51"/>
      <c r="I387" s="58">
        <v>0</v>
      </c>
      <c r="J387" s="69">
        <v>0.1</v>
      </c>
      <c r="K387" s="58"/>
      <c r="L387" s="70">
        <f t="shared" si="30"/>
        <v>0</v>
      </c>
      <c r="M387" s="51"/>
      <c r="N387" s="51"/>
      <c r="O387" s="7"/>
      <c r="S387">
        <f t="shared" si="26"/>
        <v>0</v>
      </c>
      <c r="T387">
        <f t="shared" si="27"/>
        <v>0</v>
      </c>
      <c r="U387">
        <f t="shared" si="28"/>
        <v>0</v>
      </c>
    </row>
    <row r="388" spans="3:21" hidden="1" outlineLevel="1">
      <c r="C388" s="13" t="s">
        <v>37</v>
      </c>
      <c r="D388" s="49">
        <f t="shared" si="29"/>
        <v>379</v>
      </c>
      <c r="E388" s="42"/>
      <c r="F388" s="63"/>
      <c r="G388" s="51"/>
      <c r="H388" s="51"/>
      <c r="I388" s="58">
        <v>0</v>
      </c>
      <c r="J388" s="69">
        <v>0.1</v>
      </c>
      <c r="K388" s="58"/>
      <c r="L388" s="70">
        <f t="shared" si="30"/>
        <v>0</v>
      </c>
      <c r="M388" s="51"/>
      <c r="N388" s="51"/>
      <c r="O388" s="7"/>
      <c r="S388">
        <f t="shared" si="26"/>
        <v>0</v>
      </c>
      <c r="T388">
        <f t="shared" si="27"/>
        <v>0</v>
      </c>
      <c r="U388">
        <f t="shared" si="28"/>
        <v>0</v>
      </c>
    </row>
    <row r="389" spans="3:21" hidden="1" outlineLevel="1">
      <c r="C389" s="13" t="s">
        <v>37</v>
      </c>
      <c r="D389" s="49">
        <f t="shared" si="29"/>
        <v>380</v>
      </c>
      <c r="E389" s="42"/>
      <c r="F389" s="63"/>
      <c r="G389" s="51"/>
      <c r="H389" s="51"/>
      <c r="I389" s="58">
        <v>0</v>
      </c>
      <c r="J389" s="69">
        <v>0.1</v>
      </c>
      <c r="K389" s="58"/>
      <c r="L389" s="70">
        <f t="shared" si="30"/>
        <v>0</v>
      </c>
      <c r="M389" s="51"/>
      <c r="N389" s="51"/>
      <c r="O389" s="7"/>
      <c r="S389">
        <f t="shared" si="26"/>
        <v>0</v>
      </c>
      <c r="T389">
        <f t="shared" si="27"/>
        <v>0</v>
      </c>
      <c r="U389">
        <f t="shared" si="28"/>
        <v>0</v>
      </c>
    </row>
    <row r="390" spans="3:21" hidden="1" outlineLevel="1">
      <c r="C390" s="13" t="s">
        <v>37</v>
      </c>
      <c r="D390" s="49">
        <f t="shared" si="29"/>
        <v>381</v>
      </c>
      <c r="E390" s="42"/>
      <c r="F390" s="63"/>
      <c r="G390" s="51"/>
      <c r="H390" s="51"/>
      <c r="I390" s="58">
        <v>0</v>
      </c>
      <c r="J390" s="69">
        <v>0.1</v>
      </c>
      <c r="K390" s="58"/>
      <c r="L390" s="70">
        <f t="shared" si="30"/>
        <v>0</v>
      </c>
      <c r="M390" s="51"/>
      <c r="N390" s="51"/>
      <c r="O390" s="7"/>
      <c r="S390">
        <f t="shared" si="26"/>
        <v>0</v>
      </c>
      <c r="T390">
        <f t="shared" si="27"/>
        <v>0</v>
      </c>
      <c r="U390">
        <f t="shared" si="28"/>
        <v>0</v>
      </c>
    </row>
    <row r="391" spans="3:21" hidden="1" outlineLevel="1">
      <c r="C391" s="13" t="s">
        <v>37</v>
      </c>
      <c r="D391" s="49">
        <f t="shared" si="29"/>
        <v>382</v>
      </c>
      <c r="E391" s="42"/>
      <c r="F391" s="63"/>
      <c r="G391" s="51"/>
      <c r="H391" s="51"/>
      <c r="I391" s="58">
        <v>0</v>
      </c>
      <c r="J391" s="69">
        <v>0.1</v>
      </c>
      <c r="K391" s="58"/>
      <c r="L391" s="70">
        <f t="shared" si="30"/>
        <v>0</v>
      </c>
      <c r="M391" s="51"/>
      <c r="N391" s="51"/>
      <c r="O391" s="7"/>
      <c r="S391">
        <f t="shared" si="26"/>
        <v>0</v>
      </c>
      <c r="T391">
        <f t="shared" si="27"/>
        <v>0</v>
      </c>
      <c r="U391">
        <f t="shared" si="28"/>
        <v>0</v>
      </c>
    </row>
    <row r="392" spans="3:21" hidden="1" outlineLevel="1">
      <c r="C392" s="13" t="s">
        <v>37</v>
      </c>
      <c r="D392" s="49">
        <f t="shared" si="29"/>
        <v>383</v>
      </c>
      <c r="E392" s="42"/>
      <c r="F392" s="63"/>
      <c r="G392" s="51"/>
      <c r="H392" s="51"/>
      <c r="I392" s="58">
        <v>0</v>
      </c>
      <c r="J392" s="69">
        <v>0.1</v>
      </c>
      <c r="K392" s="58"/>
      <c r="L392" s="70">
        <f t="shared" si="30"/>
        <v>0</v>
      </c>
      <c r="M392" s="51"/>
      <c r="N392" s="51"/>
      <c r="O392" s="7"/>
      <c r="S392">
        <f t="shared" si="26"/>
        <v>0</v>
      </c>
      <c r="T392">
        <f t="shared" si="27"/>
        <v>0</v>
      </c>
      <c r="U392">
        <f t="shared" si="28"/>
        <v>0</v>
      </c>
    </row>
    <row r="393" spans="3:21" hidden="1" outlineLevel="1">
      <c r="C393" s="13" t="s">
        <v>37</v>
      </c>
      <c r="D393" s="49">
        <f t="shared" si="29"/>
        <v>384</v>
      </c>
      <c r="E393" s="42"/>
      <c r="F393" s="63"/>
      <c r="G393" s="51"/>
      <c r="H393" s="51"/>
      <c r="I393" s="58">
        <v>0</v>
      </c>
      <c r="J393" s="69">
        <v>0.1</v>
      </c>
      <c r="K393" s="58"/>
      <c r="L393" s="70">
        <f t="shared" si="30"/>
        <v>0</v>
      </c>
      <c r="M393" s="51"/>
      <c r="N393" s="51"/>
      <c r="O393" s="7"/>
      <c r="S393">
        <f t="shared" ref="S393:S456" si="31">IF(E393="",IF(OR(F393&lt;&gt;"",I393&lt;&gt;0)=TRUE,1,0),0)</f>
        <v>0</v>
      </c>
      <c r="T393">
        <f t="shared" ref="T393:T456" si="32">IF(F393="",IF(OR(E393&lt;&gt;"",I393&lt;&gt;0)=TRUE,1,0),0)</f>
        <v>0</v>
      </c>
      <c r="U393">
        <f t="shared" ref="U393:U456" si="33">IF(I393=0,IF(OR(E393&lt;&gt;"",F393&lt;&gt;"")=TRUE,1,0),0)</f>
        <v>0</v>
      </c>
    </row>
    <row r="394" spans="3:21" hidden="1" outlineLevel="1">
      <c r="C394" s="13" t="s">
        <v>37</v>
      </c>
      <c r="D394" s="49">
        <f t="shared" si="29"/>
        <v>385</v>
      </c>
      <c r="E394" s="42"/>
      <c r="F394" s="63"/>
      <c r="G394" s="51"/>
      <c r="H394" s="51"/>
      <c r="I394" s="58">
        <v>0</v>
      </c>
      <c r="J394" s="69">
        <v>0.1</v>
      </c>
      <c r="K394" s="58"/>
      <c r="L394" s="70">
        <f t="shared" si="30"/>
        <v>0</v>
      </c>
      <c r="M394" s="51"/>
      <c r="N394" s="51"/>
      <c r="O394" s="7"/>
      <c r="S394">
        <f t="shared" si="31"/>
        <v>0</v>
      </c>
      <c r="T394">
        <f t="shared" si="32"/>
        <v>0</v>
      </c>
      <c r="U394">
        <f t="shared" si="33"/>
        <v>0</v>
      </c>
    </row>
    <row r="395" spans="3:21" hidden="1" outlineLevel="1">
      <c r="C395" s="13" t="s">
        <v>37</v>
      </c>
      <c r="D395" s="49">
        <f t="shared" ref="D395:D458" si="34">D394+1</f>
        <v>386</v>
      </c>
      <c r="E395" s="42"/>
      <c r="F395" s="63"/>
      <c r="G395" s="51"/>
      <c r="H395" s="51"/>
      <c r="I395" s="58">
        <v>0</v>
      </c>
      <c r="J395" s="69">
        <v>0.1</v>
      </c>
      <c r="K395" s="58"/>
      <c r="L395" s="70">
        <f t="shared" si="30"/>
        <v>0</v>
      </c>
      <c r="M395" s="51"/>
      <c r="N395" s="51"/>
      <c r="O395" s="7"/>
      <c r="S395">
        <f t="shared" si="31"/>
        <v>0</v>
      </c>
      <c r="T395">
        <f t="shared" si="32"/>
        <v>0</v>
      </c>
      <c r="U395">
        <f t="shared" si="33"/>
        <v>0</v>
      </c>
    </row>
    <row r="396" spans="3:21" hidden="1" outlineLevel="1">
      <c r="C396" s="13" t="s">
        <v>37</v>
      </c>
      <c r="D396" s="49">
        <f t="shared" si="34"/>
        <v>387</v>
      </c>
      <c r="E396" s="42"/>
      <c r="F396" s="63"/>
      <c r="G396" s="51"/>
      <c r="H396" s="51"/>
      <c r="I396" s="58">
        <v>0</v>
      </c>
      <c r="J396" s="69">
        <v>0.1</v>
      </c>
      <c r="K396" s="58"/>
      <c r="L396" s="70">
        <f t="shared" si="30"/>
        <v>0</v>
      </c>
      <c r="M396" s="51"/>
      <c r="N396" s="51"/>
      <c r="O396" s="7"/>
      <c r="S396">
        <f t="shared" si="31"/>
        <v>0</v>
      </c>
      <c r="T396">
        <f t="shared" si="32"/>
        <v>0</v>
      </c>
      <c r="U396">
        <f t="shared" si="33"/>
        <v>0</v>
      </c>
    </row>
    <row r="397" spans="3:21" hidden="1" outlineLevel="1">
      <c r="C397" s="13" t="s">
        <v>37</v>
      </c>
      <c r="D397" s="49">
        <f t="shared" si="34"/>
        <v>388</v>
      </c>
      <c r="E397" s="42"/>
      <c r="F397" s="63"/>
      <c r="G397" s="51"/>
      <c r="H397" s="51"/>
      <c r="I397" s="58">
        <v>0</v>
      </c>
      <c r="J397" s="69">
        <v>0.1</v>
      </c>
      <c r="K397" s="58"/>
      <c r="L397" s="70">
        <f t="shared" si="30"/>
        <v>0</v>
      </c>
      <c r="M397" s="51"/>
      <c r="N397" s="51"/>
      <c r="O397" s="7"/>
      <c r="S397">
        <f t="shared" si="31"/>
        <v>0</v>
      </c>
      <c r="T397">
        <f t="shared" si="32"/>
        <v>0</v>
      </c>
      <c r="U397">
        <f t="shared" si="33"/>
        <v>0</v>
      </c>
    </row>
    <row r="398" spans="3:21" hidden="1" outlineLevel="1">
      <c r="C398" s="13" t="s">
        <v>37</v>
      </c>
      <c r="D398" s="49">
        <f t="shared" si="34"/>
        <v>389</v>
      </c>
      <c r="E398" s="42"/>
      <c r="F398" s="63"/>
      <c r="G398" s="51"/>
      <c r="H398" s="51"/>
      <c r="I398" s="58">
        <v>0</v>
      </c>
      <c r="J398" s="69">
        <v>0.1</v>
      </c>
      <c r="K398" s="58"/>
      <c r="L398" s="70">
        <f t="shared" si="30"/>
        <v>0</v>
      </c>
      <c r="M398" s="51"/>
      <c r="N398" s="51"/>
      <c r="O398" s="7"/>
      <c r="S398">
        <f t="shared" si="31"/>
        <v>0</v>
      </c>
      <c r="T398">
        <f t="shared" si="32"/>
        <v>0</v>
      </c>
      <c r="U398">
        <f t="shared" si="33"/>
        <v>0</v>
      </c>
    </row>
    <row r="399" spans="3:21" hidden="1" outlineLevel="1">
      <c r="C399" s="13" t="s">
        <v>37</v>
      </c>
      <c r="D399" s="49">
        <f t="shared" si="34"/>
        <v>390</v>
      </c>
      <c r="E399" s="42"/>
      <c r="F399" s="63"/>
      <c r="G399" s="51"/>
      <c r="H399" s="51"/>
      <c r="I399" s="58">
        <v>0</v>
      </c>
      <c r="J399" s="69">
        <v>0.1</v>
      </c>
      <c r="K399" s="58"/>
      <c r="L399" s="70">
        <f t="shared" si="30"/>
        <v>0</v>
      </c>
      <c r="M399" s="51"/>
      <c r="N399" s="51"/>
      <c r="O399" s="7"/>
      <c r="S399">
        <f t="shared" si="31"/>
        <v>0</v>
      </c>
      <c r="T399">
        <f t="shared" si="32"/>
        <v>0</v>
      </c>
      <c r="U399">
        <f t="shared" si="33"/>
        <v>0</v>
      </c>
    </row>
    <row r="400" spans="3:21" hidden="1" outlineLevel="1">
      <c r="C400" s="13" t="s">
        <v>37</v>
      </c>
      <c r="D400" s="49">
        <f t="shared" si="34"/>
        <v>391</v>
      </c>
      <c r="E400" s="42"/>
      <c r="F400" s="63"/>
      <c r="G400" s="51"/>
      <c r="H400" s="51"/>
      <c r="I400" s="58">
        <v>0</v>
      </c>
      <c r="J400" s="69">
        <v>0.1</v>
      </c>
      <c r="K400" s="58"/>
      <c r="L400" s="70">
        <f t="shared" si="30"/>
        <v>0</v>
      </c>
      <c r="M400" s="51"/>
      <c r="N400" s="51"/>
      <c r="O400" s="7"/>
      <c r="S400">
        <f t="shared" si="31"/>
        <v>0</v>
      </c>
      <c r="T400">
        <f t="shared" si="32"/>
        <v>0</v>
      </c>
      <c r="U400">
        <f t="shared" si="33"/>
        <v>0</v>
      </c>
    </row>
    <row r="401" spans="3:21" hidden="1" outlineLevel="1">
      <c r="C401" s="13" t="s">
        <v>37</v>
      </c>
      <c r="D401" s="49">
        <f t="shared" si="34"/>
        <v>392</v>
      </c>
      <c r="E401" s="42"/>
      <c r="F401" s="63"/>
      <c r="G401" s="51"/>
      <c r="H401" s="51"/>
      <c r="I401" s="58">
        <v>0</v>
      </c>
      <c r="J401" s="69">
        <v>0.1</v>
      </c>
      <c r="K401" s="58"/>
      <c r="L401" s="70">
        <f t="shared" si="30"/>
        <v>0</v>
      </c>
      <c r="M401" s="51"/>
      <c r="N401" s="51"/>
      <c r="O401" s="7"/>
      <c r="S401">
        <f t="shared" si="31"/>
        <v>0</v>
      </c>
      <c r="T401">
        <f t="shared" si="32"/>
        <v>0</v>
      </c>
      <c r="U401">
        <f t="shared" si="33"/>
        <v>0</v>
      </c>
    </row>
    <row r="402" spans="3:21" hidden="1" outlineLevel="1">
      <c r="C402" s="13" t="s">
        <v>37</v>
      </c>
      <c r="D402" s="49">
        <f t="shared" si="34"/>
        <v>393</v>
      </c>
      <c r="E402" s="42"/>
      <c r="F402" s="63"/>
      <c r="G402" s="51"/>
      <c r="H402" s="51"/>
      <c r="I402" s="58">
        <v>0</v>
      </c>
      <c r="J402" s="69">
        <v>0.1</v>
      </c>
      <c r="K402" s="58"/>
      <c r="L402" s="70">
        <f t="shared" ref="L402:L465" si="35">ROUND((I402-K402)/(1+J402),0)</f>
        <v>0</v>
      </c>
      <c r="M402" s="51"/>
      <c r="N402" s="51"/>
      <c r="O402" s="7"/>
      <c r="S402">
        <f t="shared" si="31"/>
        <v>0</v>
      </c>
      <c r="T402">
        <f t="shared" si="32"/>
        <v>0</v>
      </c>
      <c r="U402">
        <f t="shared" si="33"/>
        <v>0</v>
      </c>
    </row>
    <row r="403" spans="3:21" hidden="1" outlineLevel="1">
      <c r="C403" s="13" t="s">
        <v>37</v>
      </c>
      <c r="D403" s="49">
        <f t="shared" si="34"/>
        <v>394</v>
      </c>
      <c r="E403" s="42"/>
      <c r="F403" s="63"/>
      <c r="G403" s="51"/>
      <c r="H403" s="51"/>
      <c r="I403" s="58">
        <v>0</v>
      </c>
      <c r="J403" s="69">
        <v>0.1</v>
      </c>
      <c r="K403" s="58"/>
      <c r="L403" s="70">
        <f t="shared" si="35"/>
        <v>0</v>
      </c>
      <c r="M403" s="51"/>
      <c r="N403" s="51"/>
      <c r="O403" s="7"/>
      <c r="S403">
        <f t="shared" si="31"/>
        <v>0</v>
      </c>
      <c r="T403">
        <f t="shared" si="32"/>
        <v>0</v>
      </c>
      <c r="U403">
        <f t="shared" si="33"/>
        <v>0</v>
      </c>
    </row>
    <row r="404" spans="3:21" hidden="1" outlineLevel="1">
      <c r="C404" s="13" t="s">
        <v>37</v>
      </c>
      <c r="D404" s="49">
        <f t="shared" si="34"/>
        <v>395</v>
      </c>
      <c r="E404" s="42"/>
      <c r="F404" s="63"/>
      <c r="G404" s="51"/>
      <c r="H404" s="51"/>
      <c r="I404" s="58">
        <v>0</v>
      </c>
      <c r="J404" s="69">
        <v>0.1</v>
      </c>
      <c r="K404" s="58"/>
      <c r="L404" s="70">
        <f t="shared" si="35"/>
        <v>0</v>
      </c>
      <c r="M404" s="51"/>
      <c r="N404" s="51"/>
      <c r="O404" s="7"/>
      <c r="S404">
        <f t="shared" si="31"/>
        <v>0</v>
      </c>
      <c r="T404">
        <f t="shared" si="32"/>
        <v>0</v>
      </c>
      <c r="U404">
        <f t="shared" si="33"/>
        <v>0</v>
      </c>
    </row>
    <row r="405" spans="3:21" hidden="1" outlineLevel="1">
      <c r="C405" s="13" t="s">
        <v>37</v>
      </c>
      <c r="D405" s="49">
        <f t="shared" si="34"/>
        <v>396</v>
      </c>
      <c r="E405" s="42"/>
      <c r="F405" s="63"/>
      <c r="G405" s="51"/>
      <c r="H405" s="51"/>
      <c r="I405" s="58">
        <v>0</v>
      </c>
      <c r="J405" s="69">
        <v>0.1</v>
      </c>
      <c r="K405" s="58"/>
      <c r="L405" s="70">
        <f t="shared" si="35"/>
        <v>0</v>
      </c>
      <c r="M405" s="51"/>
      <c r="N405" s="51"/>
      <c r="O405" s="7"/>
      <c r="S405">
        <f t="shared" si="31"/>
        <v>0</v>
      </c>
      <c r="T405">
        <f t="shared" si="32"/>
        <v>0</v>
      </c>
      <c r="U405">
        <f t="shared" si="33"/>
        <v>0</v>
      </c>
    </row>
    <row r="406" spans="3:21" hidden="1" outlineLevel="1">
      <c r="C406" s="13" t="s">
        <v>37</v>
      </c>
      <c r="D406" s="49">
        <f t="shared" si="34"/>
        <v>397</v>
      </c>
      <c r="E406" s="42"/>
      <c r="F406" s="63"/>
      <c r="G406" s="51"/>
      <c r="H406" s="51"/>
      <c r="I406" s="58">
        <v>0</v>
      </c>
      <c r="J406" s="69">
        <v>0.1</v>
      </c>
      <c r="K406" s="58"/>
      <c r="L406" s="70">
        <f t="shared" si="35"/>
        <v>0</v>
      </c>
      <c r="M406" s="51"/>
      <c r="N406" s="51"/>
      <c r="O406" s="7"/>
      <c r="S406">
        <f t="shared" si="31"/>
        <v>0</v>
      </c>
      <c r="T406">
        <f t="shared" si="32"/>
        <v>0</v>
      </c>
      <c r="U406">
        <f t="shared" si="33"/>
        <v>0</v>
      </c>
    </row>
    <row r="407" spans="3:21" hidden="1" outlineLevel="1">
      <c r="C407" s="13" t="s">
        <v>37</v>
      </c>
      <c r="D407" s="49">
        <f t="shared" si="34"/>
        <v>398</v>
      </c>
      <c r="E407" s="42"/>
      <c r="F407" s="63"/>
      <c r="G407" s="51"/>
      <c r="H407" s="51"/>
      <c r="I407" s="58">
        <v>0</v>
      </c>
      <c r="J407" s="69">
        <v>0.1</v>
      </c>
      <c r="K407" s="58"/>
      <c r="L407" s="70">
        <f t="shared" si="35"/>
        <v>0</v>
      </c>
      <c r="M407" s="51"/>
      <c r="N407" s="51"/>
      <c r="O407" s="7"/>
      <c r="S407">
        <f t="shared" si="31"/>
        <v>0</v>
      </c>
      <c r="T407">
        <f t="shared" si="32"/>
        <v>0</v>
      </c>
      <c r="U407">
        <f t="shared" si="33"/>
        <v>0</v>
      </c>
    </row>
    <row r="408" spans="3:21" hidden="1" outlineLevel="1">
      <c r="C408" s="13" t="s">
        <v>37</v>
      </c>
      <c r="D408" s="49">
        <f t="shared" si="34"/>
        <v>399</v>
      </c>
      <c r="E408" s="42"/>
      <c r="F408" s="63"/>
      <c r="G408" s="51"/>
      <c r="H408" s="51"/>
      <c r="I408" s="58">
        <v>0</v>
      </c>
      <c r="J408" s="69">
        <v>0.1</v>
      </c>
      <c r="K408" s="58"/>
      <c r="L408" s="70">
        <f t="shared" si="35"/>
        <v>0</v>
      </c>
      <c r="M408" s="51"/>
      <c r="N408" s="51"/>
      <c r="O408" s="7"/>
      <c r="S408">
        <f t="shared" si="31"/>
        <v>0</v>
      </c>
      <c r="T408">
        <f t="shared" si="32"/>
        <v>0</v>
      </c>
      <c r="U408">
        <f t="shared" si="33"/>
        <v>0</v>
      </c>
    </row>
    <row r="409" spans="3:21" hidden="1" outlineLevel="1">
      <c r="C409" s="13" t="s">
        <v>37</v>
      </c>
      <c r="D409" s="49">
        <f t="shared" si="34"/>
        <v>400</v>
      </c>
      <c r="E409" s="42"/>
      <c r="F409" s="63"/>
      <c r="G409" s="51"/>
      <c r="H409" s="51"/>
      <c r="I409" s="58">
        <v>0</v>
      </c>
      <c r="J409" s="69">
        <v>0.1</v>
      </c>
      <c r="K409" s="58"/>
      <c r="L409" s="70">
        <f t="shared" si="35"/>
        <v>0</v>
      </c>
      <c r="M409" s="51"/>
      <c r="N409" s="51"/>
      <c r="O409" s="7"/>
      <c r="S409">
        <f t="shared" si="31"/>
        <v>0</v>
      </c>
      <c r="T409">
        <f t="shared" si="32"/>
        <v>0</v>
      </c>
      <c r="U409">
        <f t="shared" si="33"/>
        <v>0</v>
      </c>
    </row>
    <row r="410" spans="3:21" hidden="1" outlineLevel="1">
      <c r="C410" s="13" t="s">
        <v>37</v>
      </c>
      <c r="D410" s="49">
        <f t="shared" si="34"/>
        <v>401</v>
      </c>
      <c r="E410" s="42"/>
      <c r="F410" s="63"/>
      <c r="G410" s="51"/>
      <c r="H410" s="51"/>
      <c r="I410" s="58">
        <v>0</v>
      </c>
      <c r="J410" s="69">
        <v>0.1</v>
      </c>
      <c r="K410" s="58"/>
      <c r="L410" s="70">
        <f t="shared" si="35"/>
        <v>0</v>
      </c>
      <c r="M410" s="51"/>
      <c r="N410" s="51"/>
      <c r="O410" s="7"/>
      <c r="S410">
        <f t="shared" si="31"/>
        <v>0</v>
      </c>
      <c r="T410">
        <f t="shared" si="32"/>
        <v>0</v>
      </c>
      <c r="U410">
        <f t="shared" si="33"/>
        <v>0</v>
      </c>
    </row>
    <row r="411" spans="3:21" hidden="1" outlineLevel="1">
      <c r="C411" s="13" t="s">
        <v>37</v>
      </c>
      <c r="D411" s="49">
        <f t="shared" si="34"/>
        <v>402</v>
      </c>
      <c r="E411" s="42"/>
      <c r="F411" s="63"/>
      <c r="G411" s="51"/>
      <c r="H411" s="51"/>
      <c r="I411" s="58">
        <v>0</v>
      </c>
      <c r="J411" s="69">
        <v>0.1</v>
      </c>
      <c r="K411" s="58"/>
      <c r="L411" s="70">
        <f t="shared" si="35"/>
        <v>0</v>
      </c>
      <c r="M411" s="51"/>
      <c r="N411" s="51"/>
      <c r="O411" s="7"/>
      <c r="S411">
        <f t="shared" si="31"/>
        <v>0</v>
      </c>
      <c r="T411">
        <f t="shared" si="32"/>
        <v>0</v>
      </c>
      <c r="U411">
        <f t="shared" si="33"/>
        <v>0</v>
      </c>
    </row>
    <row r="412" spans="3:21" hidden="1" outlineLevel="1">
      <c r="C412" s="13" t="s">
        <v>37</v>
      </c>
      <c r="D412" s="49">
        <f t="shared" si="34"/>
        <v>403</v>
      </c>
      <c r="E412" s="42"/>
      <c r="F412" s="63"/>
      <c r="G412" s="51"/>
      <c r="H412" s="51"/>
      <c r="I412" s="58">
        <v>0</v>
      </c>
      <c r="J412" s="69">
        <v>0.1</v>
      </c>
      <c r="K412" s="58"/>
      <c r="L412" s="70">
        <f t="shared" si="35"/>
        <v>0</v>
      </c>
      <c r="M412" s="51"/>
      <c r="N412" s="51"/>
      <c r="O412" s="7"/>
      <c r="S412">
        <f t="shared" si="31"/>
        <v>0</v>
      </c>
      <c r="T412">
        <f t="shared" si="32"/>
        <v>0</v>
      </c>
      <c r="U412">
        <f t="shared" si="33"/>
        <v>0</v>
      </c>
    </row>
    <row r="413" spans="3:21" hidden="1" outlineLevel="1">
      <c r="C413" s="13" t="s">
        <v>37</v>
      </c>
      <c r="D413" s="49">
        <f t="shared" si="34"/>
        <v>404</v>
      </c>
      <c r="E413" s="42"/>
      <c r="F413" s="63"/>
      <c r="G413" s="51"/>
      <c r="H413" s="51"/>
      <c r="I413" s="58">
        <v>0</v>
      </c>
      <c r="J413" s="69">
        <v>0.1</v>
      </c>
      <c r="K413" s="58"/>
      <c r="L413" s="70">
        <f t="shared" si="35"/>
        <v>0</v>
      </c>
      <c r="M413" s="51"/>
      <c r="N413" s="51"/>
      <c r="O413" s="7"/>
      <c r="S413">
        <f t="shared" si="31"/>
        <v>0</v>
      </c>
      <c r="T413">
        <f t="shared" si="32"/>
        <v>0</v>
      </c>
      <c r="U413">
        <f t="shared" si="33"/>
        <v>0</v>
      </c>
    </row>
    <row r="414" spans="3:21" hidden="1" outlineLevel="1">
      <c r="C414" s="13" t="s">
        <v>37</v>
      </c>
      <c r="D414" s="49">
        <f t="shared" si="34"/>
        <v>405</v>
      </c>
      <c r="E414" s="42"/>
      <c r="F414" s="63"/>
      <c r="G414" s="51"/>
      <c r="H414" s="51"/>
      <c r="I414" s="58">
        <v>0</v>
      </c>
      <c r="J414" s="69">
        <v>0.1</v>
      </c>
      <c r="K414" s="58"/>
      <c r="L414" s="70">
        <f t="shared" si="35"/>
        <v>0</v>
      </c>
      <c r="M414" s="51"/>
      <c r="N414" s="51"/>
      <c r="O414" s="7"/>
      <c r="S414">
        <f t="shared" si="31"/>
        <v>0</v>
      </c>
      <c r="T414">
        <f t="shared" si="32"/>
        <v>0</v>
      </c>
      <c r="U414">
        <f t="shared" si="33"/>
        <v>0</v>
      </c>
    </row>
    <row r="415" spans="3:21" hidden="1" outlineLevel="1">
      <c r="C415" s="13" t="s">
        <v>37</v>
      </c>
      <c r="D415" s="49">
        <f t="shared" si="34"/>
        <v>406</v>
      </c>
      <c r="E415" s="42"/>
      <c r="F415" s="63"/>
      <c r="G415" s="51"/>
      <c r="H415" s="51"/>
      <c r="I415" s="58">
        <v>0</v>
      </c>
      <c r="J415" s="69">
        <v>0.1</v>
      </c>
      <c r="K415" s="58"/>
      <c r="L415" s="70">
        <f t="shared" si="35"/>
        <v>0</v>
      </c>
      <c r="M415" s="51"/>
      <c r="N415" s="51"/>
      <c r="O415" s="7"/>
      <c r="S415">
        <f t="shared" si="31"/>
        <v>0</v>
      </c>
      <c r="T415">
        <f t="shared" si="32"/>
        <v>0</v>
      </c>
      <c r="U415">
        <f t="shared" si="33"/>
        <v>0</v>
      </c>
    </row>
    <row r="416" spans="3:21" hidden="1" outlineLevel="1">
      <c r="C416" s="13" t="s">
        <v>37</v>
      </c>
      <c r="D416" s="49">
        <f t="shared" si="34"/>
        <v>407</v>
      </c>
      <c r="E416" s="42"/>
      <c r="F416" s="63"/>
      <c r="G416" s="51"/>
      <c r="H416" s="51"/>
      <c r="I416" s="58">
        <v>0</v>
      </c>
      <c r="J416" s="69">
        <v>0.1</v>
      </c>
      <c r="K416" s="58"/>
      <c r="L416" s="70">
        <f t="shared" si="35"/>
        <v>0</v>
      </c>
      <c r="M416" s="51"/>
      <c r="N416" s="51"/>
      <c r="O416" s="7"/>
      <c r="S416">
        <f t="shared" si="31"/>
        <v>0</v>
      </c>
      <c r="T416">
        <f t="shared" si="32"/>
        <v>0</v>
      </c>
      <c r="U416">
        <f t="shared" si="33"/>
        <v>0</v>
      </c>
    </row>
    <row r="417" spans="3:21" hidden="1" outlineLevel="1">
      <c r="C417" s="13" t="s">
        <v>37</v>
      </c>
      <c r="D417" s="49">
        <f t="shared" si="34"/>
        <v>408</v>
      </c>
      <c r="E417" s="42"/>
      <c r="F417" s="63"/>
      <c r="G417" s="51"/>
      <c r="H417" s="51"/>
      <c r="I417" s="58">
        <v>0</v>
      </c>
      <c r="J417" s="69">
        <v>0.1</v>
      </c>
      <c r="K417" s="58"/>
      <c r="L417" s="70">
        <f t="shared" si="35"/>
        <v>0</v>
      </c>
      <c r="M417" s="51"/>
      <c r="N417" s="51"/>
      <c r="O417" s="7"/>
      <c r="S417">
        <f t="shared" si="31"/>
        <v>0</v>
      </c>
      <c r="T417">
        <f t="shared" si="32"/>
        <v>0</v>
      </c>
      <c r="U417">
        <f t="shared" si="33"/>
        <v>0</v>
      </c>
    </row>
    <row r="418" spans="3:21" hidden="1" outlineLevel="1">
      <c r="C418" s="13" t="s">
        <v>37</v>
      </c>
      <c r="D418" s="49">
        <f t="shared" si="34"/>
        <v>409</v>
      </c>
      <c r="E418" s="42"/>
      <c r="F418" s="63"/>
      <c r="G418" s="51"/>
      <c r="H418" s="51"/>
      <c r="I418" s="58">
        <v>0</v>
      </c>
      <c r="J418" s="69">
        <v>0.1</v>
      </c>
      <c r="K418" s="58"/>
      <c r="L418" s="70">
        <f t="shared" si="35"/>
        <v>0</v>
      </c>
      <c r="M418" s="51"/>
      <c r="N418" s="51"/>
      <c r="O418" s="7"/>
      <c r="S418">
        <f t="shared" si="31"/>
        <v>0</v>
      </c>
      <c r="T418">
        <f t="shared" si="32"/>
        <v>0</v>
      </c>
      <c r="U418">
        <f t="shared" si="33"/>
        <v>0</v>
      </c>
    </row>
    <row r="419" spans="3:21" hidden="1" outlineLevel="1">
      <c r="C419" s="13" t="s">
        <v>37</v>
      </c>
      <c r="D419" s="49">
        <f t="shared" si="34"/>
        <v>410</v>
      </c>
      <c r="E419" s="42"/>
      <c r="F419" s="63"/>
      <c r="G419" s="51"/>
      <c r="H419" s="51"/>
      <c r="I419" s="58">
        <v>0</v>
      </c>
      <c r="J419" s="69">
        <v>0.1</v>
      </c>
      <c r="K419" s="58"/>
      <c r="L419" s="70">
        <f t="shared" si="35"/>
        <v>0</v>
      </c>
      <c r="M419" s="51"/>
      <c r="N419" s="51"/>
      <c r="O419" s="7"/>
      <c r="S419">
        <f t="shared" si="31"/>
        <v>0</v>
      </c>
      <c r="T419">
        <f t="shared" si="32"/>
        <v>0</v>
      </c>
      <c r="U419">
        <f t="shared" si="33"/>
        <v>0</v>
      </c>
    </row>
    <row r="420" spans="3:21" hidden="1" outlineLevel="1">
      <c r="C420" s="13" t="s">
        <v>37</v>
      </c>
      <c r="D420" s="49">
        <f t="shared" si="34"/>
        <v>411</v>
      </c>
      <c r="E420" s="42"/>
      <c r="F420" s="63"/>
      <c r="G420" s="51"/>
      <c r="H420" s="51"/>
      <c r="I420" s="58">
        <v>0</v>
      </c>
      <c r="J420" s="69">
        <v>0.1</v>
      </c>
      <c r="K420" s="58"/>
      <c r="L420" s="70">
        <f t="shared" si="35"/>
        <v>0</v>
      </c>
      <c r="M420" s="51"/>
      <c r="N420" s="51"/>
      <c r="O420" s="7"/>
      <c r="S420">
        <f t="shared" si="31"/>
        <v>0</v>
      </c>
      <c r="T420">
        <f t="shared" si="32"/>
        <v>0</v>
      </c>
      <c r="U420">
        <f t="shared" si="33"/>
        <v>0</v>
      </c>
    </row>
    <row r="421" spans="3:21" hidden="1" outlineLevel="1">
      <c r="C421" s="13" t="s">
        <v>37</v>
      </c>
      <c r="D421" s="49">
        <f t="shared" si="34"/>
        <v>412</v>
      </c>
      <c r="E421" s="42"/>
      <c r="F421" s="63"/>
      <c r="G421" s="51"/>
      <c r="H421" s="51"/>
      <c r="I421" s="58">
        <v>0</v>
      </c>
      <c r="J421" s="69">
        <v>0.1</v>
      </c>
      <c r="K421" s="58"/>
      <c r="L421" s="70">
        <f t="shared" si="35"/>
        <v>0</v>
      </c>
      <c r="M421" s="51"/>
      <c r="N421" s="51"/>
      <c r="O421" s="7"/>
      <c r="S421">
        <f t="shared" si="31"/>
        <v>0</v>
      </c>
      <c r="T421">
        <f t="shared" si="32"/>
        <v>0</v>
      </c>
      <c r="U421">
        <f t="shared" si="33"/>
        <v>0</v>
      </c>
    </row>
    <row r="422" spans="3:21" hidden="1" outlineLevel="1">
      <c r="C422" s="13" t="s">
        <v>37</v>
      </c>
      <c r="D422" s="49">
        <f t="shared" si="34"/>
        <v>413</v>
      </c>
      <c r="E422" s="42"/>
      <c r="F422" s="63"/>
      <c r="G422" s="51"/>
      <c r="H422" s="51"/>
      <c r="I422" s="58">
        <v>0</v>
      </c>
      <c r="J422" s="69">
        <v>0.1</v>
      </c>
      <c r="K422" s="58"/>
      <c r="L422" s="70">
        <f t="shared" si="35"/>
        <v>0</v>
      </c>
      <c r="M422" s="51"/>
      <c r="N422" s="51"/>
      <c r="O422" s="7"/>
      <c r="S422">
        <f t="shared" si="31"/>
        <v>0</v>
      </c>
      <c r="T422">
        <f t="shared" si="32"/>
        <v>0</v>
      </c>
      <c r="U422">
        <f t="shared" si="33"/>
        <v>0</v>
      </c>
    </row>
    <row r="423" spans="3:21" hidden="1" outlineLevel="1">
      <c r="C423" s="13" t="s">
        <v>37</v>
      </c>
      <c r="D423" s="49">
        <f t="shared" si="34"/>
        <v>414</v>
      </c>
      <c r="E423" s="42"/>
      <c r="F423" s="63"/>
      <c r="G423" s="51"/>
      <c r="H423" s="51"/>
      <c r="I423" s="58">
        <v>0</v>
      </c>
      <c r="J423" s="69">
        <v>0.1</v>
      </c>
      <c r="K423" s="58"/>
      <c r="L423" s="70">
        <f t="shared" si="35"/>
        <v>0</v>
      </c>
      <c r="M423" s="51"/>
      <c r="N423" s="51"/>
      <c r="O423" s="7"/>
      <c r="S423">
        <f t="shared" si="31"/>
        <v>0</v>
      </c>
      <c r="T423">
        <f t="shared" si="32"/>
        <v>0</v>
      </c>
      <c r="U423">
        <f t="shared" si="33"/>
        <v>0</v>
      </c>
    </row>
    <row r="424" spans="3:21" hidden="1" outlineLevel="1">
      <c r="C424" s="13" t="s">
        <v>37</v>
      </c>
      <c r="D424" s="49">
        <f t="shared" si="34"/>
        <v>415</v>
      </c>
      <c r="E424" s="42"/>
      <c r="F424" s="63"/>
      <c r="G424" s="51"/>
      <c r="H424" s="51"/>
      <c r="I424" s="58">
        <v>0</v>
      </c>
      <c r="J424" s="69">
        <v>0.1</v>
      </c>
      <c r="K424" s="58"/>
      <c r="L424" s="70">
        <f t="shared" si="35"/>
        <v>0</v>
      </c>
      <c r="M424" s="51"/>
      <c r="N424" s="51"/>
      <c r="O424" s="7"/>
      <c r="S424">
        <f t="shared" si="31"/>
        <v>0</v>
      </c>
      <c r="T424">
        <f t="shared" si="32"/>
        <v>0</v>
      </c>
      <c r="U424">
        <f t="shared" si="33"/>
        <v>0</v>
      </c>
    </row>
    <row r="425" spans="3:21" hidden="1" outlineLevel="1">
      <c r="C425" s="13" t="s">
        <v>37</v>
      </c>
      <c r="D425" s="49">
        <f t="shared" si="34"/>
        <v>416</v>
      </c>
      <c r="E425" s="42"/>
      <c r="F425" s="63"/>
      <c r="G425" s="51"/>
      <c r="H425" s="51"/>
      <c r="I425" s="58">
        <v>0</v>
      </c>
      <c r="J425" s="69">
        <v>0.1</v>
      </c>
      <c r="K425" s="58"/>
      <c r="L425" s="70">
        <f t="shared" si="35"/>
        <v>0</v>
      </c>
      <c r="M425" s="51"/>
      <c r="N425" s="51"/>
      <c r="O425" s="7"/>
      <c r="S425">
        <f t="shared" si="31"/>
        <v>0</v>
      </c>
      <c r="T425">
        <f t="shared" si="32"/>
        <v>0</v>
      </c>
      <c r="U425">
        <f t="shared" si="33"/>
        <v>0</v>
      </c>
    </row>
    <row r="426" spans="3:21" hidden="1" outlineLevel="1">
      <c r="C426" s="13" t="s">
        <v>37</v>
      </c>
      <c r="D426" s="49">
        <f t="shared" si="34"/>
        <v>417</v>
      </c>
      <c r="E426" s="42"/>
      <c r="F426" s="63"/>
      <c r="G426" s="51"/>
      <c r="H426" s="51"/>
      <c r="I426" s="58">
        <v>0</v>
      </c>
      <c r="J426" s="69">
        <v>0.1</v>
      </c>
      <c r="K426" s="58"/>
      <c r="L426" s="70">
        <f t="shared" si="35"/>
        <v>0</v>
      </c>
      <c r="M426" s="51"/>
      <c r="N426" s="51"/>
      <c r="O426" s="7"/>
      <c r="S426">
        <f t="shared" si="31"/>
        <v>0</v>
      </c>
      <c r="T426">
        <f t="shared" si="32"/>
        <v>0</v>
      </c>
      <c r="U426">
        <f t="shared" si="33"/>
        <v>0</v>
      </c>
    </row>
    <row r="427" spans="3:21" hidden="1" outlineLevel="1">
      <c r="C427" s="13" t="s">
        <v>37</v>
      </c>
      <c r="D427" s="49">
        <f t="shared" si="34"/>
        <v>418</v>
      </c>
      <c r="E427" s="42"/>
      <c r="F427" s="63"/>
      <c r="G427" s="51"/>
      <c r="H427" s="51"/>
      <c r="I427" s="58">
        <v>0</v>
      </c>
      <c r="J427" s="69">
        <v>0.1</v>
      </c>
      <c r="K427" s="58"/>
      <c r="L427" s="70">
        <f t="shared" si="35"/>
        <v>0</v>
      </c>
      <c r="M427" s="51"/>
      <c r="N427" s="51"/>
      <c r="O427" s="7"/>
      <c r="S427">
        <f t="shared" si="31"/>
        <v>0</v>
      </c>
      <c r="T427">
        <f t="shared" si="32"/>
        <v>0</v>
      </c>
      <c r="U427">
        <f t="shared" si="33"/>
        <v>0</v>
      </c>
    </row>
    <row r="428" spans="3:21" hidden="1" outlineLevel="1">
      <c r="C428" s="13" t="s">
        <v>37</v>
      </c>
      <c r="D428" s="49">
        <f t="shared" si="34"/>
        <v>419</v>
      </c>
      <c r="E428" s="42"/>
      <c r="F428" s="63"/>
      <c r="G428" s="51"/>
      <c r="H428" s="51"/>
      <c r="I428" s="58">
        <v>0</v>
      </c>
      <c r="J428" s="69">
        <v>0.1</v>
      </c>
      <c r="K428" s="58"/>
      <c r="L428" s="70">
        <f t="shared" si="35"/>
        <v>0</v>
      </c>
      <c r="M428" s="51"/>
      <c r="N428" s="51"/>
      <c r="O428" s="7"/>
      <c r="S428">
        <f t="shared" si="31"/>
        <v>0</v>
      </c>
      <c r="T428">
        <f t="shared" si="32"/>
        <v>0</v>
      </c>
      <c r="U428">
        <f t="shared" si="33"/>
        <v>0</v>
      </c>
    </row>
    <row r="429" spans="3:21" hidden="1" outlineLevel="1">
      <c r="C429" s="13" t="s">
        <v>37</v>
      </c>
      <c r="D429" s="49">
        <f t="shared" si="34"/>
        <v>420</v>
      </c>
      <c r="E429" s="42"/>
      <c r="F429" s="63"/>
      <c r="G429" s="51"/>
      <c r="H429" s="51"/>
      <c r="I429" s="58">
        <v>0</v>
      </c>
      <c r="J429" s="69">
        <v>0.1</v>
      </c>
      <c r="K429" s="58"/>
      <c r="L429" s="70">
        <f t="shared" si="35"/>
        <v>0</v>
      </c>
      <c r="M429" s="51"/>
      <c r="N429" s="51"/>
      <c r="O429" s="7"/>
      <c r="S429">
        <f t="shared" si="31"/>
        <v>0</v>
      </c>
      <c r="T429">
        <f t="shared" si="32"/>
        <v>0</v>
      </c>
      <c r="U429">
        <f t="shared" si="33"/>
        <v>0</v>
      </c>
    </row>
    <row r="430" spans="3:21" hidden="1" outlineLevel="1">
      <c r="C430" s="13" t="s">
        <v>37</v>
      </c>
      <c r="D430" s="49">
        <f t="shared" si="34"/>
        <v>421</v>
      </c>
      <c r="E430" s="42"/>
      <c r="F430" s="63"/>
      <c r="G430" s="51"/>
      <c r="H430" s="51"/>
      <c r="I430" s="58">
        <v>0</v>
      </c>
      <c r="J430" s="69">
        <v>0.1</v>
      </c>
      <c r="K430" s="58"/>
      <c r="L430" s="70">
        <f t="shared" si="35"/>
        <v>0</v>
      </c>
      <c r="M430" s="51"/>
      <c r="N430" s="51"/>
      <c r="O430" s="7"/>
      <c r="S430">
        <f t="shared" si="31"/>
        <v>0</v>
      </c>
      <c r="T430">
        <f t="shared" si="32"/>
        <v>0</v>
      </c>
      <c r="U430">
        <f t="shared" si="33"/>
        <v>0</v>
      </c>
    </row>
    <row r="431" spans="3:21" hidden="1" outlineLevel="1">
      <c r="C431" s="13" t="s">
        <v>37</v>
      </c>
      <c r="D431" s="49">
        <f t="shared" si="34"/>
        <v>422</v>
      </c>
      <c r="E431" s="42"/>
      <c r="F431" s="63"/>
      <c r="G431" s="51"/>
      <c r="H431" s="51"/>
      <c r="I431" s="58">
        <v>0</v>
      </c>
      <c r="J431" s="69">
        <v>0.1</v>
      </c>
      <c r="K431" s="58"/>
      <c r="L431" s="70">
        <f t="shared" si="35"/>
        <v>0</v>
      </c>
      <c r="M431" s="51"/>
      <c r="N431" s="51"/>
      <c r="O431" s="7"/>
      <c r="S431">
        <f t="shared" si="31"/>
        <v>0</v>
      </c>
      <c r="T431">
        <f t="shared" si="32"/>
        <v>0</v>
      </c>
      <c r="U431">
        <f t="shared" si="33"/>
        <v>0</v>
      </c>
    </row>
    <row r="432" spans="3:21" hidden="1" outlineLevel="1">
      <c r="C432" s="13" t="s">
        <v>37</v>
      </c>
      <c r="D432" s="49">
        <f t="shared" si="34"/>
        <v>423</v>
      </c>
      <c r="E432" s="42"/>
      <c r="F432" s="63"/>
      <c r="G432" s="51"/>
      <c r="H432" s="51"/>
      <c r="I432" s="58">
        <v>0</v>
      </c>
      <c r="J432" s="69">
        <v>0.1</v>
      </c>
      <c r="K432" s="58"/>
      <c r="L432" s="70">
        <f t="shared" si="35"/>
        <v>0</v>
      </c>
      <c r="M432" s="51"/>
      <c r="N432" s="51"/>
      <c r="O432" s="7"/>
      <c r="S432">
        <f t="shared" si="31"/>
        <v>0</v>
      </c>
      <c r="T432">
        <f t="shared" si="32"/>
        <v>0</v>
      </c>
      <c r="U432">
        <f t="shared" si="33"/>
        <v>0</v>
      </c>
    </row>
    <row r="433" spans="3:21" hidden="1" outlineLevel="1">
      <c r="C433" s="13" t="s">
        <v>37</v>
      </c>
      <c r="D433" s="49">
        <f t="shared" si="34"/>
        <v>424</v>
      </c>
      <c r="E433" s="42"/>
      <c r="F433" s="63"/>
      <c r="G433" s="51"/>
      <c r="H433" s="51"/>
      <c r="I433" s="58">
        <v>0</v>
      </c>
      <c r="J433" s="69">
        <v>0.1</v>
      </c>
      <c r="K433" s="58"/>
      <c r="L433" s="70">
        <f t="shared" si="35"/>
        <v>0</v>
      </c>
      <c r="M433" s="51"/>
      <c r="N433" s="51"/>
      <c r="O433" s="7"/>
      <c r="S433">
        <f t="shared" si="31"/>
        <v>0</v>
      </c>
      <c r="T433">
        <f t="shared" si="32"/>
        <v>0</v>
      </c>
      <c r="U433">
        <f t="shared" si="33"/>
        <v>0</v>
      </c>
    </row>
    <row r="434" spans="3:21" hidden="1" outlineLevel="1">
      <c r="C434" s="13" t="s">
        <v>37</v>
      </c>
      <c r="D434" s="49">
        <f t="shared" si="34"/>
        <v>425</v>
      </c>
      <c r="E434" s="42"/>
      <c r="F434" s="63"/>
      <c r="G434" s="51"/>
      <c r="H434" s="51"/>
      <c r="I434" s="58">
        <v>0</v>
      </c>
      <c r="J434" s="69">
        <v>0.1</v>
      </c>
      <c r="K434" s="58"/>
      <c r="L434" s="70">
        <f t="shared" si="35"/>
        <v>0</v>
      </c>
      <c r="M434" s="51"/>
      <c r="N434" s="51"/>
      <c r="O434" s="7"/>
      <c r="S434">
        <f t="shared" si="31"/>
        <v>0</v>
      </c>
      <c r="T434">
        <f t="shared" si="32"/>
        <v>0</v>
      </c>
      <c r="U434">
        <f t="shared" si="33"/>
        <v>0</v>
      </c>
    </row>
    <row r="435" spans="3:21" hidden="1" outlineLevel="1">
      <c r="C435" s="13" t="s">
        <v>37</v>
      </c>
      <c r="D435" s="49">
        <f t="shared" si="34"/>
        <v>426</v>
      </c>
      <c r="E435" s="42"/>
      <c r="F435" s="63"/>
      <c r="G435" s="51"/>
      <c r="H435" s="51"/>
      <c r="I435" s="58">
        <v>0</v>
      </c>
      <c r="J435" s="69">
        <v>0.1</v>
      </c>
      <c r="K435" s="58"/>
      <c r="L435" s="70">
        <f t="shared" si="35"/>
        <v>0</v>
      </c>
      <c r="M435" s="51"/>
      <c r="N435" s="51"/>
      <c r="O435" s="7"/>
      <c r="S435">
        <f t="shared" si="31"/>
        <v>0</v>
      </c>
      <c r="T435">
        <f t="shared" si="32"/>
        <v>0</v>
      </c>
      <c r="U435">
        <f t="shared" si="33"/>
        <v>0</v>
      </c>
    </row>
    <row r="436" spans="3:21" hidden="1" outlineLevel="1">
      <c r="C436" s="13" t="s">
        <v>37</v>
      </c>
      <c r="D436" s="49">
        <f t="shared" si="34"/>
        <v>427</v>
      </c>
      <c r="E436" s="42"/>
      <c r="F436" s="63"/>
      <c r="G436" s="51"/>
      <c r="H436" s="51"/>
      <c r="I436" s="58">
        <v>0</v>
      </c>
      <c r="J436" s="69">
        <v>0.1</v>
      </c>
      <c r="K436" s="58"/>
      <c r="L436" s="70">
        <f t="shared" si="35"/>
        <v>0</v>
      </c>
      <c r="M436" s="51"/>
      <c r="N436" s="51"/>
      <c r="O436" s="7"/>
      <c r="S436">
        <f t="shared" si="31"/>
        <v>0</v>
      </c>
      <c r="T436">
        <f t="shared" si="32"/>
        <v>0</v>
      </c>
      <c r="U436">
        <f t="shared" si="33"/>
        <v>0</v>
      </c>
    </row>
    <row r="437" spans="3:21" hidden="1" outlineLevel="1">
      <c r="C437" s="13" t="s">
        <v>37</v>
      </c>
      <c r="D437" s="49">
        <f t="shared" si="34"/>
        <v>428</v>
      </c>
      <c r="E437" s="42"/>
      <c r="F437" s="63"/>
      <c r="G437" s="51"/>
      <c r="H437" s="51"/>
      <c r="I437" s="58">
        <v>0</v>
      </c>
      <c r="J437" s="69">
        <v>0.1</v>
      </c>
      <c r="K437" s="58"/>
      <c r="L437" s="70">
        <f t="shared" si="35"/>
        <v>0</v>
      </c>
      <c r="M437" s="51"/>
      <c r="N437" s="51"/>
      <c r="O437" s="7"/>
      <c r="S437">
        <f t="shared" si="31"/>
        <v>0</v>
      </c>
      <c r="T437">
        <f t="shared" si="32"/>
        <v>0</v>
      </c>
      <c r="U437">
        <f t="shared" si="33"/>
        <v>0</v>
      </c>
    </row>
    <row r="438" spans="3:21" hidden="1" outlineLevel="1">
      <c r="C438" s="13" t="s">
        <v>37</v>
      </c>
      <c r="D438" s="49">
        <f t="shared" si="34"/>
        <v>429</v>
      </c>
      <c r="E438" s="42"/>
      <c r="F438" s="63"/>
      <c r="G438" s="51"/>
      <c r="H438" s="51"/>
      <c r="I438" s="58">
        <v>0</v>
      </c>
      <c r="J438" s="69">
        <v>0.1</v>
      </c>
      <c r="K438" s="58"/>
      <c r="L438" s="70">
        <f t="shared" si="35"/>
        <v>0</v>
      </c>
      <c r="M438" s="51"/>
      <c r="N438" s="51"/>
      <c r="O438" s="7"/>
      <c r="S438">
        <f t="shared" si="31"/>
        <v>0</v>
      </c>
      <c r="T438">
        <f t="shared" si="32"/>
        <v>0</v>
      </c>
      <c r="U438">
        <f t="shared" si="33"/>
        <v>0</v>
      </c>
    </row>
    <row r="439" spans="3:21" hidden="1" outlineLevel="1">
      <c r="C439" s="13" t="s">
        <v>37</v>
      </c>
      <c r="D439" s="49">
        <f t="shared" si="34"/>
        <v>430</v>
      </c>
      <c r="E439" s="42"/>
      <c r="F439" s="63"/>
      <c r="G439" s="51"/>
      <c r="H439" s="51"/>
      <c r="I439" s="58">
        <v>0</v>
      </c>
      <c r="J439" s="69">
        <v>0.1</v>
      </c>
      <c r="K439" s="58"/>
      <c r="L439" s="70">
        <f t="shared" si="35"/>
        <v>0</v>
      </c>
      <c r="M439" s="51"/>
      <c r="N439" s="51"/>
      <c r="O439" s="7"/>
      <c r="S439">
        <f t="shared" si="31"/>
        <v>0</v>
      </c>
      <c r="T439">
        <f t="shared" si="32"/>
        <v>0</v>
      </c>
      <c r="U439">
        <f t="shared" si="33"/>
        <v>0</v>
      </c>
    </row>
    <row r="440" spans="3:21" hidden="1" outlineLevel="1">
      <c r="C440" s="13" t="s">
        <v>37</v>
      </c>
      <c r="D440" s="49">
        <f t="shared" si="34"/>
        <v>431</v>
      </c>
      <c r="E440" s="42"/>
      <c r="F440" s="63"/>
      <c r="G440" s="51"/>
      <c r="H440" s="51"/>
      <c r="I440" s="58">
        <v>0</v>
      </c>
      <c r="J440" s="69">
        <v>0.1</v>
      </c>
      <c r="K440" s="58"/>
      <c r="L440" s="70">
        <f t="shared" si="35"/>
        <v>0</v>
      </c>
      <c r="M440" s="51"/>
      <c r="N440" s="51"/>
      <c r="O440" s="7"/>
      <c r="S440">
        <f t="shared" si="31"/>
        <v>0</v>
      </c>
      <c r="T440">
        <f t="shared" si="32"/>
        <v>0</v>
      </c>
      <c r="U440">
        <f t="shared" si="33"/>
        <v>0</v>
      </c>
    </row>
    <row r="441" spans="3:21" hidden="1" outlineLevel="1">
      <c r="C441" s="13" t="s">
        <v>37</v>
      </c>
      <c r="D441" s="49">
        <f t="shared" si="34"/>
        <v>432</v>
      </c>
      <c r="E441" s="42"/>
      <c r="F441" s="63"/>
      <c r="G441" s="51"/>
      <c r="H441" s="51"/>
      <c r="I441" s="58">
        <v>0</v>
      </c>
      <c r="J441" s="69">
        <v>0.1</v>
      </c>
      <c r="K441" s="58"/>
      <c r="L441" s="70">
        <f t="shared" si="35"/>
        <v>0</v>
      </c>
      <c r="M441" s="51"/>
      <c r="N441" s="51"/>
      <c r="O441" s="7"/>
      <c r="S441">
        <f t="shared" si="31"/>
        <v>0</v>
      </c>
      <c r="T441">
        <f t="shared" si="32"/>
        <v>0</v>
      </c>
      <c r="U441">
        <f t="shared" si="33"/>
        <v>0</v>
      </c>
    </row>
    <row r="442" spans="3:21" hidden="1" outlineLevel="1">
      <c r="C442" s="13" t="s">
        <v>37</v>
      </c>
      <c r="D442" s="49">
        <f t="shared" si="34"/>
        <v>433</v>
      </c>
      <c r="E442" s="42"/>
      <c r="F442" s="63"/>
      <c r="G442" s="51"/>
      <c r="H442" s="51"/>
      <c r="I442" s="58">
        <v>0</v>
      </c>
      <c r="J442" s="69">
        <v>0.1</v>
      </c>
      <c r="K442" s="58"/>
      <c r="L442" s="70">
        <f t="shared" si="35"/>
        <v>0</v>
      </c>
      <c r="M442" s="51"/>
      <c r="N442" s="51"/>
      <c r="O442" s="7"/>
      <c r="S442">
        <f t="shared" si="31"/>
        <v>0</v>
      </c>
      <c r="T442">
        <f t="shared" si="32"/>
        <v>0</v>
      </c>
      <c r="U442">
        <f t="shared" si="33"/>
        <v>0</v>
      </c>
    </row>
    <row r="443" spans="3:21" hidden="1" outlineLevel="1">
      <c r="C443" s="13" t="s">
        <v>37</v>
      </c>
      <c r="D443" s="49">
        <f t="shared" si="34"/>
        <v>434</v>
      </c>
      <c r="E443" s="42"/>
      <c r="F443" s="63"/>
      <c r="G443" s="51"/>
      <c r="H443" s="51"/>
      <c r="I443" s="58">
        <v>0</v>
      </c>
      <c r="J443" s="69">
        <v>0.1</v>
      </c>
      <c r="K443" s="58"/>
      <c r="L443" s="70">
        <f t="shared" si="35"/>
        <v>0</v>
      </c>
      <c r="M443" s="51"/>
      <c r="N443" s="51"/>
      <c r="O443" s="7"/>
      <c r="S443">
        <f t="shared" si="31"/>
        <v>0</v>
      </c>
      <c r="T443">
        <f t="shared" si="32"/>
        <v>0</v>
      </c>
      <c r="U443">
        <f t="shared" si="33"/>
        <v>0</v>
      </c>
    </row>
    <row r="444" spans="3:21" hidden="1" outlineLevel="1">
      <c r="C444" s="13" t="s">
        <v>37</v>
      </c>
      <c r="D444" s="49">
        <f t="shared" si="34"/>
        <v>435</v>
      </c>
      <c r="E444" s="42"/>
      <c r="F444" s="63"/>
      <c r="G444" s="51"/>
      <c r="H444" s="51"/>
      <c r="I444" s="58">
        <v>0</v>
      </c>
      <c r="J444" s="69">
        <v>0.1</v>
      </c>
      <c r="K444" s="58"/>
      <c r="L444" s="70">
        <f t="shared" si="35"/>
        <v>0</v>
      </c>
      <c r="M444" s="51"/>
      <c r="N444" s="51"/>
      <c r="O444" s="7"/>
      <c r="S444">
        <f t="shared" si="31"/>
        <v>0</v>
      </c>
      <c r="T444">
        <f t="shared" si="32"/>
        <v>0</v>
      </c>
      <c r="U444">
        <f t="shared" si="33"/>
        <v>0</v>
      </c>
    </row>
    <row r="445" spans="3:21" hidden="1" outlineLevel="1">
      <c r="C445" s="13" t="s">
        <v>37</v>
      </c>
      <c r="D445" s="49">
        <f t="shared" si="34"/>
        <v>436</v>
      </c>
      <c r="E445" s="42"/>
      <c r="F445" s="63"/>
      <c r="G445" s="51"/>
      <c r="H445" s="51"/>
      <c r="I445" s="58">
        <v>0</v>
      </c>
      <c r="J445" s="69">
        <v>0.1</v>
      </c>
      <c r="K445" s="58"/>
      <c r="L445" s="70">
        <f t="shared" si="35"/>
        <v>0</v>
      </c>
      <c r="M445" s="51"/>
      <c r="N445" s="51"/>
      <c r="O445" s="7"/>
      <c r="S445">
        <f t="shared" si="31"/>
        <v>0</v>
      </c>
      <c r="T445">
        <f t="shared" si="32"/>
        <v>0</v>
      </c>
      <c r="U445">
        <f t="shared" si="33"/>
        <v>0</v>
      </c>
    </row>
    <row r="446" spans="3:21" hidden="1" outlineLevel="1">
      <c r="C446" s="13" t="s">
        <v>37</v>
      </c>
      <c r="D446" s="49">
        <f t="shared" si="34"/>
        <v>437</v>
      </c>
      <c r="E446" s="42"/>
      <c r="F446" s="63"/>
      <c r="G446" s="51"/>
      <c r="H446" s="51"/>
      <c r="I446" s="58">
        <v>0</v>
      </c>
      <c r="J446" s="69">
        <v>0.1</v>
      </c>
      <c r="K446" s="58"/>
      <c r="L446" s="70">
        <f t="shared" si="35"/>
        <v>0</v>
      </c>
      <c r="M446" s="51"/>
      <c r="N446" s="51"/>
      <c r="O446" s="7"/>
      <c r="S446">
        <f t="shared" si="31"/>
        <v>0</v>
      </c>
      <c r="T446">
        <f t="shared" si="32"/>
        <v>0</v>
      </c>
      <c r="U446">
        <f t="shared" si="33"/>
        <v>0</v>
      </c>
    </row>
    <row r="447" spans="3:21" hidden="1" outlineLevel="1">
      <c r="C447" s="13" t="s">
        <v>37</v>
      </c>
      <c r="D447" s="49">
        <f t="shared" si="34"/>
        <v>438</v>
      </c>
      <c r="E447" s="42"/>
      <c r="F447" s="63"/>
      <c r="G447" s="51"/>
      <c r="H447" s="51"/>
      <c r="I447" s="58">
        <v>0</v>
      </c>
      <c r="J447" s="69">
        <v>0.1</v>
      </c>
      <c r="K447" s="58"/>
      <c r="L447" s="70">
        <f t="shared" si="35"/>
        <v>0</v>
      </c>
      <c r="M447" s="51"/>
      <c r="N447" s="51"/>
      <c r="O447" s="7"/>
      <c r="S447">
        <f t="shared" si="31"/>
        <v>0</v>
      </c>
      <c r="T447">
        <f t="shared" si="32"/>
        <v>0</v>
      </c>
      <c r="U447">
        <f t="shared" si="33"/>
        <v>0</v>
      </c>
    </row>
    <row r="448" spans="3:21" hidden="1" outlineLevel="1">
      <c r="C448" s="13" t="s">
        <v>37</v>
      </c>
      <c r="D448" s="49">
        <f t="shared" si="34"/>
        <v>439</v>
      </c>
      <c r="E448" s="42"/>
      <c r="F448" s="63"/>
      <c r="G448" s="51"/>
      <c r="H448" s="51"/>
      <c r="I448" s="58">
        <v>0</v>
      </c>
      <c r="J448" s="69">
        <v>0.1</v>
      </c>
      <c r="K448" s="58"/>
      <c r="L448" s="70">
        <f t="shared" si="35"/>
        <v>0</v>
      </c>
      <c r="M448" s="51"/>
      <c r="N448" s="51"/>
      <c r="O448" s="7"/>
      <c r="S448">
        <f t="shared" si="31"/>
        <v>0</v>
      </c>
      <c r="T448">
        <f t="shared" si="32"/>
        <v>0</v>
      </c>
      <c r="U448">
        <f t="shared" si="33"/>
        <v>0</v>
      </c>
    </row>
    <row r="449" spans="3:21" hidden="1" outlineLevel="1">
      <c r="C449" s="13" t="s">
        <v>37</v>
      </c>
      <c r="D449" s="49">
        <f t="shared" si="34"/>
        <v>440</v>
      </c>
      <c r="E449" s="42"/>
      <c r="F449" s="63"/>
      <c r="G449" s="51"/>
      <c r="H449" s="51"/>
      <c r="I449" s="58">
        <v>0</v>
      </c>
      <c r="J449" s="69">
        <v>0.1</v>
      </c>
      <c r="K449" s="58"/>
      <c r="L449" s="70">
        <f t="shared" si="35"/>
        <v>0</v>
      </c>
      <c r="M449" s="51"/>
      <c r="N449" s="51"/>
      <c r="O449" s="7"/>
      <c r="S449">
        <f t="shared" si="31"/>
        <v>0</v>
      </c>
      <c r="T449">
        <f t="shared" si="32"/>
        <v>0</v>
      </c>
      <c r="U449">
        <f t="shared" si="33"/>
        <v>0</v>
      </c>
    </row>
    <row r="450" spans="3:21" hidden="1" outlineLevel="1">
      <c r="C450" s="13" t="s">
        <v>37</v>
      </c>
      <c r="D450" s="49">
        <f t="shared" si="34"/>
        <v>441</v>
      </c>
      <c r="E450" s="42"/>
      <c r="F450" s="63"/>
      <c r="G450" s="51"/>
      <c r="H450" s="51"/>
      <c r="I450" s="58">
        <v>0</v>
      </c>
      <c r="J450" s="69">
        <v>0.1</v>
      </c>
      <c r="K450" s="58"/>
      <c r="L450" s="70">
        <f t="shared" si="35"/>
        <v>0</v>
      </c>
      <c r="M450" s="51"/>
      <c r="N450" s="51"/>
      <c r="O450" s="7"/>
      <c r="S450">
        <f t="shared" si="31"/>
        <v>0</v>
      </c>
      <c r="T450">
        <f t="shared" si="32"/>
        <v>0</v>
      </c>
      <c r="U450">
        <f t="shared" si="33"/>
        <v>0</v>
      </c>
    </row>
    <row r="451" spans="3:21" hidden="1" outlineLevel="1">
      <c r="C451" s="13" t="s">
        <v>37</v>
      </c>
      <c r="D451" s="49">
        <f t="shared" si="34"/>
        <v>442</v>
      </c>
      <c r="E451" s="42"/>
      <c r="F451" s="63"/>
      <c r="G451" s="51"/>
      <c r="H451" s="51"/>
      <c r="I451" s="58">
        <v>0</v>
      </c>
      <c r="J451" s="69">
        <v>0.1</v>
      </c>
      <c r="K451" s="58"/>
      <c r="L451" s="70">
        <f t="shared" si="35"/>
        <v>0</v>
      </c>
      <c r="M451" s="51"/>
      <c r="N451" s="51"/>
      <c r="O451" s="7"/>
      <c r="S451">
        <f t="shared" si="31"/>
        <v>0</v>
      </c>
      <c r="T451">
        <f t="shared" si="32"/>
        <v>0</v>
      </c>
      <c r="U451">
        <f t="shared" si="33"/>
        <v>0</v>
      </c>
    </row>
    <row r="452" spans="3:21" hidden="1" outlineLevel="1">
      <c r="C452" s="13" t="s">
        <v>37</v>
      </c>
      <c r="D452" s="49">
        <f t="shared" si="34"/>
        <v>443</v>
      </c>
      <c r="E452" s="42"/>
      <c r="F452" s="63"/>
      <c r="G452" s="51"/>
      <c r="H452" s="51"/>
      <c r="I452" s="58">
        <v>0</v>
      </c>
      <c r="J452" s="69">
        <v>0.1</v>
      </c>
      <c r="K452" s="58"/>
      <c r="L452" s="70">
        <f t="shared" si="35"/>
        <v>0</v>
      </c>
      <c r="M452" s="51"/>
      <c r="N452" s="51"/>
      <c r="O452" s="7"/>
      <c r="S452">
        <f t="shared" si="31"/>
        <v>0</v>
      </c>
      <c r="T452">
        <f t="shared" si="32"/>
        <v>0</v>
      </c>
      <c r="U452">
        <f t="shared" si="33"/>
        <v>0</v>
      </c>
    </row>
    <row r="453" spans="3:21" hidden="1" outlineLevel="1">
      <c r="C453" s="13" t="s">
        <v>37</v>
      </c>
      <c r="D453" s="49">
        <f t="shared" si="34"/>
        <v>444</v>
      </c>
      <c r="E453" s="42"/>
      <c r="F453" s="63"/>
      <c r="G453" s="51"/>
      <c r="H453" s="51"/>
      <c r="I453" s="58">
        <v>0</v>
      </c>
      <c r="J453" s="69">
        <v>0.1</v>
      </c>
      <c r="K453" s="58"/>
      <c r="L453" s="70">
        <f t="shared" si="35"/>
        <v>0</v>
      </c>
      <c r="M453" s="51"/>
      <c r="N453" s="51"/>
      <c r="O453" s="7"/>
      <c r="S453">
        <f t="shared" si="31"/>
        <v>0</v>
      </c>
      <c r="T453">
        <f t="shared" si="32"/>
        <v>0</v>
      </c>
      <c r="U453">
        <f t="shared" si="33"/>
        <v>0</v>
      </c>
    </row>
    <row r="454" spans="3:21" hidden="1" outlineLevel="1">
      <c r="C454" s="13" t="s">
        <v>37</v>
      </c>
      <c r="D454" s="49">
        <f t="shared" si="34"/>
        <v>445</v>
      </c>
      <c r="E454" s="42"/>
      <c r="F454" s="63"/>
      <c r="G454" s="51"/>
      <c r="H454" s="51"/>
      <c r="I454" s="58">
        <v>0</v>
      </c>
      <c r="J454" s="69">
        <v>0.1</v>
      </c>
      <c r="K454" s="58"/>
      <c r="L454" s="70">
        <f t="shared" si="35"/>
        <v>0</v>
      </c>
      <c r="M454" s="51"/>
      <c r="N454" s="51"/>
      <c r="O454" s="7"/>
      <c r="S454">
        <f t="shared" si="31"/>
        <v>0</v>
      </c>
      <c r="T454">
        <f t="shared" si="32"/>
        <v>0</v>
      </c>
      <c r="U454">
        <f t="shared" si="33"/>
        <v>0</v>
      </c>
    </row>
    <row r="455" spans="3:21" hidden="1" outlineLevel="1">
      <c r="C455" s="13" t="s">
        <v>37</v>
      </c>
      <c r="D455" s="49">
        <f t="shared" si="34"/>
        <v>446</v>
      </c>
      <c r="E455" s="42"/>
      <c r="F455" s="63"/>
      <c r="G455" s="51"/>
      <c r="H455" s="51"/>
      <c r="I455" s="58">
        <v>0</v>
      </c>
      <c r="J455" s="69">
        <v>0.1</v>
      </c>
      <c r="K455" s="58"/>
      <c r="L455" s="70">
        <f t="shared" si="35"/>
        <v>0</v>
      </c>
      <c r="M455" s="51"/>
      <c r="N455" s="51"/>
      <c r="O455" s="7"/>
      <c r="S455">
        <f t="shared" si="31"/>
        <v>0</v>
      </c>
      <c r="T455">
        <f t="shared" si="32"/>
        <v>0</v>
      </c>
      <c r="U455">
        <f t="shared" si="33"/>
        <v>0</v>
      </c>
    </row>
    <row r="456" spans="3:21" hidden="1" outlineLevel="1">
      <c r="C456" s="13" t="s">
        <v>37</v>
      </c>
      <c r="D456" s="49">
        <f t="shared" si="34"/>
        <v>447</v>
      </c>
      <c r="E456" s="42"/>
      <c r="F456" s="63"/>
      <c r="G456" s="51"/>
      <c r="H456" s="51"/>
      <c r="I456" s="58">
        <v>0</v>
      </c>
      <c r="J456" s="69">
        <v>0.1</v>
      </c>
      <c r="K456" s="58"/>
      <c r="L456" s="70">
        <f t="shared" si="35"/>
        <v>0</v>
      </c>
      <c r="M456" s="51"/>
      <c r="N456" s="51"/>
      <c r="O456" s="7"/>
      <c r="S456">
        <f t="shared" si="31"/>
        <v>0</v>
      </c>
      <c r="T456">
        <f t="shared" si="32"/>
        <v>0</v>
      </c>
      <c r="U456">
        <f t="shared" si="33"/>
        <v>0</v>
      </c>
    </row>
    <row r="457" spans="3:21" hidden="1" outlineLevel="1">
      <c r="C457" s="13" t="s">
        <v>37</v>
      </c>
      <c r="D457" s="49">
        <f t="shared" si="34"/>
        <v>448</v>
      </c>
      <c r="E457" s="42"/>
      <c r="F457" s="63"/>
      <c r="G457" s="51"/>
      <c r="H457" s="51"/>
      <c r="I457" s="58">
        <v>0</v>
      </c>
      <c r="J457" s="69">
        <v>0.1</v>
      </c>
      <c r="K457" s="58"/>
      <c r="L457" s="70">
        <f t="shared" si="35"/>
        <v>0</v>
      </c>
      <c r="M457" s="51"/>
      <c r="N457" s="51"/>
      <c r="O457" s="7"/>
      <c r="S457">
        <f t="shared" ref="S457:S520" si="36">IF(E457="",IF(OR(F457&lt;&gt;"",I457&lt;&gt;0)=TRUE,1,0),0)</f>
        <v>0</v>
      </c>
      <c r="T457">
        <f t="shared" ref="T457:T520" si="37">IF(F457="",IF(OR(E457&lt;&gt;"",I457&lt;&gt;0)=TRUE,1,0),0)</f>
        <v>0</v>
      </c>
      <c r="U457">
        <f t="shared" ref="U457:U520" si="38">IF(I457=0,IF(OR(E457&lt;&gt;"",F457&lt;&gt;"")=TRUE,1,0),0)</f>
        <v>0</v>
      </c>
    </row>
    <row r="458" spans="3:21" hidden="1" outlineLevel="1">
      <c r="C458" s="13" t="s">
        <v>37</v>
      </c>
      <c r="D458" s="49">
        <f t="shared" si="34"/>
        <v>449</v>
      </c>
      <c r="E458" s="42"/>
      <c r="F458" s="63"/>
      <c r="G458" s="51"/>
      <c r="H458" s="51"/>
      <c r="I458" s="58">
        <v>0</v>
      </c>
      <c r="J458" s="69">
        <v>0.1</v>
      </c>
      <c r="K458" s="58"/>
      <c r="L458" s="70">
        <f t="shared" si="35"/>
        <v>0</v>
      </c>
      <c r="M458" s="51"/>
      <c r="N458" s="51"/>
      <c r="O458" s="7"/>
      <c r="S458">
        <f t="shared" si="36"/>
        <v>0</v>
      </c>
      <c r="T458">
        <f t="shared" si="37"/>
        <v>0</v>
      </c>
      <c r="U458">
        <f t="shared" si="38"/>
        <v>0</v>
      </c>
    </row>
    <row r="459" spans="3:21" hidden="1" outlineLevel="1">
      <c r="C459" s="13" t="s">
        <v>37</v>
      </c>
      <c r="D459" s="49">
        <f t="shared" ref="D459:D522" si="39">D458+1</f>
        <v>450</v>
      </c>
      <c r="E459" s="42"/>
      <c r="F459" s="63"/>
      <c r="G459" s="51"/>
      <c r="H459" s="51"/>
      <c r="I459" s="58">
        <v>0</v>
      </c>
      <c r="J459" s="69">
        <v>0.1</v>
      </c>
      <c r="K459" s="58"/>
      <c r="L459" s="70">
        <f t="shared" si="35"/>
        <v>0</v>
      </c>
      <c r="M459" s="51"/>
      <c r="N459" s="51"/>
      <c r="O459" s="7"/>
      <c r="S459">
        <f t="shared" si="36"/>
        <v>0</v>
      </c>
      <c r="T459">
        <f t="shared" si="37"/>
        <v>0</v>
      </c>
      <c r="U459">
        <f t="shared" si="38"/>
        <v>0</v>
      </c>
    </row>
    <row r="460" spans="3:21" hidden="1" outlineLevel="1">
      <c r="C460" s="13" t="s">
        <v>37</v>
      </c>
      <c r="D460" s="49">
        <f t="shared" si="39"/>
        <v>451</v>
      </c>
      <c r="E460" s="42"/>
      <c r="F460" s="63"/>
      <c r="G460" s="51"/>
      <c r="H460" s="51"/>
      <c r="I460" s="58">
        <v>0</v>
      </c>
      <c r="J460" s="69">
        <v>0.1</v>
      </c>
      <c r="K460" s="58"/>
      <c r="L460" s="70">
        <f t="shared" si="35"/>
        <v>0</v>
      </c>
      <c r="M460" s="51"/>
      <c r="N460" s="51"/>
      <c r="O460" s="7"/>
      <c r="S460">
        <f t="shared" si="36"/>
        <v>0</v>
      </c>
      <c r="T460">
        <f t="shared" si="37"/>
        <v>0</v>
      </c>
      <c r="U460">
        <f t="shared" si="38"/>
        <v>0</v>
      </c>
    </row>
    <row r="461" spans="3:21" hidden="1" outlineLevel="1">
      <c r="C461" s="13" t="s">
        <v>37</v>
      </c>
      <c r="D461" s="49">
        <f t="shared" si="39"/>
        <v>452</v>
      </c>
      <c r="E461" s="42"/>
      <c r="F461" s="63"/>
      <c r="G461" s="51"/>
      <c r="H461" s="51"/>
      <c r="I461" s="58">
        <v>0</v>
      </c>
      <c r="J461" s="69">
        <v>0.1</v>
      </c>
      <c r="K461" s="58"/>
      <c r="L461" s="70">
        <f t="shared" si="35"/>
        <v>0</v>
      </c>
      <c r="M461" s="51"/>
      <c r="N461" s="51"/>
      <c r="O461" s="7"/>
      <c r="S461">
        <f t="shared" si="36"/>
        <v>0</v>
      </c>
      <c r="T461">
        <f t="shared" si="37"/>
        <v>0</v>
      </c>
      <c r="U461">
        <f t="shared" si="38"/>
        <v>0</v>
      </c>
    </row>
    <row r="462" spans="3:21" hidden="1" outlineLevel="1">
      <c r="C462" s="13" t="s">
        <v>37</v>
      </c>
      <c r="D462" s="49">
        <f t="shared" si="39"/>
        <v>453</v>
      </c>
      <c r="E462" s="42"/>
      <c r="F462" s="63"/>
      <c r="G462" s="51"/>
      <c r="H462" s="51"/>
      <c r="I462" s="58">
        <v>0</v>
      </c>
      <c r="J462" s="69">
        <v>0.1</v>
      </c>
      <c r="K462" s="58"/>
      <c r="L462" s="70">
        <f t="shared" si="35"/>
        <v>0</v>
      </c>
      <c r="M462" s="51"/>
      <c r="N462" s="51"/>
      <c r="O462" s="7"/>
      <c r="S462">
        <f t="shared" si="36"/>
        <v>0</v>
      </c>
      <c r="T462">
        <f t="shared" si="37"/>
        <v>0</v>
      </c>
      <c r="U462">
        <f t="shared" si="38"/>
        <v>0</v>
      </c>
    </row>
    <row r="463" spans="3:21" hidden="1" outlineLevel="1">
      <c r="C463" s="13" t="s">
        <v>37</v>
      </c>
      <c r="D463" s="49">
        <f t="shared" si="39"/>
        <v>454</v>
      </c>
      <c r="E463" s="42"/>
      <c r="F463" s="63"/>
      <c r="G463" s="51"/>
      <c r="H463" s="51"/>
      <c r="I463" s="58">
        <v>0</v>
      </c>
      <c r="J463" s="69">
        <v>0.1</v>
      </c>
      <c r="K463" s="58"/>
      <c r="L463" s="70">
        <f t="shared" si="35"/>
        <v>0</v>
      </c>
      <c r="M463" s="51"/>
      <c r="N463" s="51"/>
      <c r="O463" s="7"/>
      <c r="S463">
        <f t="shared" si="36"/>
        <v>0</v>
      </c>
      <c r="T463">
        <f t="shared" si="37"/>
        <v>0</v>
      </c>
      <c r="U463">
        <f t="shared" si="38"/>
        <v>0</v>
      </c>
    </row>
    <row r="464" spans="3:21" hidden="1" outlineLevel="1">
      <c r="C464" s="13" t="s">
        <v>37</v>
      </c>
      <c r="D464" s="49">
        <f t="shared" si="39"/>
        <v>455</v>
      </c>
      <c r="E464" s="42"/>
      <c r="F464" s="63"/>
      <c r="G464" s="51"/>
      <c r="H464" s="51"/>
      <c r="I464" s="58">
        <v>0</v>
      </c>
      <c r="J464" s="69">
        <v>0.1</v>
      </c>
      <c r="K464" s="58"/>
      <c r="L464" s="70">
        <f t="shared" si="35"/>
        <v>0</v>
      </c>
      <c r="M464" s="51"/>
      <c r="N464" s="51"/>
      <c r="O464" s="7"/>
      <c r="S464">
        <f t="shared" si="36"/>
        <v>0</v>
      </c>
      <c r="T464">
        <f t="shared" si="37"/>
        <v>0</v>
      </c>
      <c r="U464">
        <f t="shared" si="38"/>
        <v>0</v>
      </c>
    </row>
    <row r="465" spans="3:21" hidden="1" outlineLevel="1">
      <c r="C465" s="13" t="s">
        <v>37</v>
      </c>
      <c r="D465" s="49">
        <f t="shared" si="39"/>
        <v>456</v>
      </c>
      <c r="E465" s="42"/>
      <c r="F465" s="63"/>
      <c r="G465" s="51"/>
      <c r="H465" s="51"/>
      <c r="I465" s="58">
        <v>0</v>
      </c>
      <c r="J465" s="69">
        <v>0.1</v>
      </c>
      <c r="K465" s="58"/>
      <c r="L465" s="70">
        <f t="shared" si="35"/>
        <v>0</v>
      </c>
      <c r="M465" s="51"/>
      <c r="N465" s="51"/>
      <c r="O465" s="7"/>
      <c r="S465">
        <f t="shared" si="36"/>
        <v>0</v>
      </c>
      <c r="T465">
        <f t="shared" si="37"/>
        <v>0</v>
      </c>
      <c r="U465">
        <f t="shared" si="38"/>
        <v>0</v>
      </c>
    </row>
    <row r="466" spans="3:21" hidden="1" outlineLevel="1">
      <c r="C466" s="13" t="s">
        <v>37</v>
      </c>
      <c r="D466" s="49">
        <f t="shared" si="39"/>
        <v>457</v>
      </c>
      <c r="E466" s="42"/>
      <c r="F466" s="63"/>
      <c r="G466" s="51"/>
      <c r="H466" s="51"/>
      <c r="I466" s="58">
        <v>0</v>
      </c>
      <c r="J466" s="69">
        <v>0.1</v>
      </c>
      <c r="K466" s="58"/>
      <c r="L466" s="70">
        <f t="shared" ref="L466:L509" si="40">ROUND((I466-K466)/(1+J466),0)</f>
        <v>0</v>
      </c>
      <c r="M466" s="51"/>
      <c r="N466" s="51"/>
      <c r="O466" s="7"/>
      <c r="S466">
        <f t="shared" si="36"/>
        <v>0</v>
      </c>
      <c r="T466">
        <f t="shared" si="37"/>
        <v>0</v>
      </c>
      <c r="U466">
        <f t="shared" si="38"/>
        <v>0</v>
      </c>
    </row>
    <row r="467" spans="3:21" hidden="1" outlineLevel="1">
      <c r="C467" s="13" t="s">
        <v>37</v>
      </c>
      <c r="D467" s="49">
        <f t="shared" si="39"/>
        <v>458</v>
      </c>
      <c r="E467" s="42"/>
      <c r="F467" s="63"/>
      <c r="G467" s="51"/>
      <c r="H467" s="51"/>
      <c r="I467" s="58">
        <v>0</v>
      </c>
      <c r="J467" s="69">
        <v>0.1</v>
      </c>
      <c r="K467" s="58"/>
      <c r="L467" s="70">
        <f t="shared" si="40"/>
        <v>0</v>
      </c>
      <c r="M467" s="51"/>
      <c r="N467" s="51"/>
      <c r="O467" s="7"/>
      <c r="S467">
        <f t="shared" si="36"/>
        <v>0</v>
      </c>
      <c r="T467">
        <f t="shared" si="37"/>
        <v>0</v>
      </c>
      <c r="U467">
        <f t="shared" si="38"/>
        <v>0</v>
      </c>
    </row>
    <row r="468" spans="3:21" hidden="1" outlineLevel="1">
      <c r="C468" s="13" t="s">
        <v>37</v>
      </c>
      <c r="D468" s="49">
        <f t="shared" si="39"/>
        <v>459</v>
      </c>
      <c r="E468" s="42"/>
      <c r="F468" s="63"/>
      <c r="G468" s="51"/>
      <c r="H468" s="51"/>
      <c r="I468" s="58">
        <v>0</v>
      </c>
      <c r="J468" s="69">
        <v>0.1</v>
      </c>
      <c r="K468" s="58"/>
      <c r="L468" s="70">
        <f t="shared" si="40"/>
        <v>0</v>
      </c>
      <c r="M468" s="51"/>
      <c r="N468" s="51"/>
      <c r="O468" s="7"/>
      <c r="S468">
        <f t="shared" si="36"/>
        <v>0</v>
      </c>
      <c r="T468">
        <f t="shared" si="37"/>
        <v>0</v>
      </c>
      <c r="U468">
        <f t="shared" si="38"/>
        <v>0</v>
      </c>
    </row>
    <row r="469" spans="3:21" hidden="1" outlineLevel="1">
      <c r="C469" s="13" t="s">
        <v>37</v>
      </c>
      <c r="D469" s="49">
        <f t="shared" si="39"/>
        <v>460</v>
      </c>
      <c r="E469" s="42"/>
      <c r="F469" s="63"/>
      <c r="G469" s="51"/>
      <c r="H469" s="51"/>
      <c r="I469" s="58">
        <v>0</v>
      </c>
      <c r="J469" s="69">
        <v>0.1</v>
      </c>
      <c r="K469" s="58"/>
      <c r="L469" s="70">
        <f t="shared" si="40"/>
        <v>0</v>
      </c>
      <c r="M469" s="51"/>
      <c r="N469" s="51"/>
      <c r="O469" s="7"/>
      <c r="S469">
        <f t="shared" si="36"/>
        <v>0</v>
      </c>
      <c r="T469">
        <f t="shared" si="37"/>
        <v>0</v>
      </c>
      <c r="U469">
        <f t="shared" si="38"/>
        <v>0</v>
      </c>
    </row>
    <row r="470" spans="3:21" hidden="1" outlineLevel="1">
      <c r="C470" s="13" t="s">
        <v>37</v>
      </c>
      <c r="D470" s="49">
        <f t="shared" si="39"/>
        <v>461</v>
      </c>
      <c r="E470" s="42"/>
      <c r="F470" s="63"/>
      <c r="G470" s="51"/>
      <c r="H470" s="51"/>
      <c r="I470" s="58">
        <v>0</v>
      </c>
      <c r="J470" s="69">
        <v>0.1</v>
      </c>
      <c r="K470" s="58"/>
      <c r="L470" s="70">
        <f t="shared" si="40"/>
        <v>0</v>
      </c>
      <c r="M470" s="51"/>
      <c r="N470" s="51"/>
      <c r="O470" s="7"/>
      <c r="S470">
        <f t="shared" si="36"/>
        <v>0</v>
      </c>
      <c r="T470">
        <f t="shared" si="37"/>
        <v>0</v>
      </c>
      <c r="U470">
        <f t="shared" si="38"/>
        <v>0</v>
      </c>
    </row>
    <row r="471" spans="3:21" hidden="1" outlineLevel="1">
      <c r="C471" s="13" t="s">
        <v>37</v>
      </c>
      <c r="D471" s="49">
        <f t="shared" si="39"/>
        <v>462</v>
      </c>
      <c r="E471" s="42"/>
      <c r="F471" s="63"/>
      <c r="G471" s="51"/>
      <c r="H471" s="51"/>
      <c r="I471" s="58">
        <v>0</v>
      </c>
      <c r="J471" s="69">
        <v>0.1</v>
      </c>
      <c r="K471" s="58"/>
      <c r="L471" s="70">
        <f t="shared" si="40"/>
        <v>0</v>
      </c>
      <c r="M471" s="51"/>
      <c r="N471" s="51"/>
      <c r="O471" s="7"/>
      <c r="S471">
        <f t="shared" si="36"/>
        <v>0</v>
      </c>
      <c r="T471">
        <f t="shared" si="37"/>
        <v>0</v>
      </c>
      <c r="U471">
        <f t="shared" si="38"/>
        <v>0</v>
      </c>
    </row>
    <row r="472" spans="3:21" hidden="1" outlineLevel="1">
      <c r="C472" s="13" t="s">
        <v>37</v>
      </c>
      <c r="D472" s="49">
        <f t="shared" si="39"/>
        <v>463</v>
      </c>
      <c r="E472" s="42"/>
      <c r="F472" s="63"/>
      <c r="G472" s="51"/>
      <c r="H472" s="51"/>
      <c r="I472" s="58">
        <v>0</v>
      </c>
      <c r="J472" s="69">
        <v>0.1</v>
      </c>
      <c r="K472" s="58"/>
      <c r="L472" s="70">
        <f t="shared" si="40"/>
        <v>0</v>
      </c>
      <c r="M472" s="51"/>
      <c r="N472" s="51"/>
      <c r="O472" s="7"/>
      <c r="S472">
        <f t="shared" si="36"/>
        <v>0</v>
      </c>
      <c r="T472">
        <f t="shared" si="37"/>
        <v>0</v>
      </c>
      <c r="U472">
        <f t="shared" si="38"/>
        <v>0</v>
      </c>
    </row>
    <row r="473" spans="3:21" hidden="1" outlineLevel="1">
      <c r="C473" s="13" t="s">
        <v>37</v>
      </c>
      <c r="D473" s="49">
        <f t="shared" si="39"/>
        <v>464</v>
      </c>
      <c r="E473" s="42"/>
      <c r="F473" s="63"/>
      <c r="G473" s="51"/>
      <c r="H473" s="51"/>
      <c r="I473" s="58">
        <v>0</v>
      </c>
      <c r="J473" s="69">
        <v>0.1</v>
      </c>
      <c r="K473" s="58"/>
      <c r="L473" s="70">
        <f t="shared" si="40"/>
        <v>0</v>
      </c>
      <c r="M473" s="51"/>
      <c r="N473" s="51"/>
      <c r="O473" s="7"/>
      <c r="S473">
        <f t="shared" si="36"/>
        <v>0</v>
      </c>
      <c r="T473">
        <f t="shared" si="37"/>
        <v>0</v>
      </c>
      <c r="U473">
        <f t="shared" si="38"/>
        <v>0</v>
      </c>
    </row>
    <row r="474" spans="3:21" hidden="1" outlineLevel="1">
      <c r="C474" s="13" t="s">
        <v>37</v>
      </c>
      <c r="D474" s="49">
        <f t="shared" si="39"/>
        <v>465</v>
      </c>
      <c r="E474" s="42"/>
      <c r="F474" s="63"/>
      <c r="G474" s="51"/>
      <c r="H474" s="51"/>
      <c r="I474" s="58">
        <v>0</v>
      </c>
      <c r="J474" s="69">
        <v>0.1</v>
      </c>
      <c r="K474" s="58"/>
      <c r="L474" s="70">
        <f t="shared" si="40"/>
        <v>0</v>
      </c>
      <c r="M474" s="51"/>
      <c r="N474" s="51"/>
      <c r="O474" s="7"/>
      <c r="S474">
        <f t="shared" si="36"/>
        <v>0</v>
      </c>
      <c r="T474">
        <f t="shared" si="37"/>
        <v>0</v>
      </c>
      <c r="U474">
        <f t="shared" si="38"/>
        <v>0</v>
      </c>
    </row>
    <row r="475" spans="3:21" hidden="1" outlineLevel="1">
      <c r="C475" s="13" t="s">
        <v>37</v>
      </c>
      <c r="D475" s="49">
        <f t="shared" si="39"/>
        <v>466</v>
      </c>
      <c r="E475" s="42"/>
      <c r="F475" s="63"/>
      <c r="G475" s="51"/>
      <c r="H475" s="51"/>
      <c r="I475" s="58">
        <v>0</v>
      </c>
      <c r="J475" s="69">
        <v>0.1</v>
      </c>
      <c r="K475" s="58"/>
      <c r="L475" s="70">
        <f t="shared" si="40"/>
        <v>0</v>
      </c>
      <c r="M475" s="51"/>
      <c r="N475" s="51"/>
      <c r="O475" s="7"/>
      <c r="S475">
        <f t="shared" si="36"/>
        <v>0</v>
      </c>
      <c r="T475">
        <f t="shared" si="37"/>
        <v>0</v>
      </c>
      <c r="U475">
        <f t="shared" si="38"/>
        <v>0</v>
      </c>
    </row>
    <row r="476" spans="3:21" hidden="1" outlineLevel="1">
      <c r="C476" s="13" t="s">
        <v>37</v>
      </c>
      <c r="D476" s="49">
        <f t="shared" si="39"/>
        <v>467</v>
      </c>
      <c r="E476" s="42"/>
      <c r="F476" s="63"/>
      <c r="G476" s="51"/>
      <c r="H476" s="51"/>
      <c r="I476" s="58">
        <v>0</v>
      </c>
      <c r="J476" s="69">
        <v>0.1</v>
      </c>
      <c r="K476" s="58"/>
      <c r="L476" s="70">
        <f t="shared" si="40"/>
        <v>0</v>
      </c>
      <c r="M476" s="51"/>
      <c r="N476" s="51"/>
      <c r="O476" s="7"/>
      <c r="S476">
        <f t="shared" si="36"/>
        <v>0</v>
      </c>
      <c r="T476">
        <f t="shared" si="37"/>
        <v>0</v>
      </c>
      <c r="U476">
        <f t="shared" si="38"/>
        <v>0</v>
      </c>
    </row>
    <row r="477" spans="3:21" hidden="1" outlineLevel="1">
      <c r="C477" s="13" t="s">
        <v>37</v>
      </c>
      <c r="D477" s="49">
        <f t="shared" si="39"/>
        <v>468</v>
      </c>
      <c r="E477" s="42"/>
      <c r="F477" s="63"/>
      <c r="G477" s="51"/>
      <c r="H477" s="51"/>
      <c r="I477" s="58">
        <v>0</v>
      </c>
      <c r="J477" s="69">
        <v>0.1</v>
      </c>
      <c r="K477" s="58"/>
      <c r="L477" s="70">
        <f t="shared" si="40"/>
        <v>0</v>
      </c>
      <c r="M477" s="51"/>
      <c r="N477" s="51"/>
      <c r="O477" s="7"/>
      <c r="S477">
        <f t="shared" si="36"/>
        <v>0</v>
      </c>
      <c r="T477">
        <f t="shared" si="37"/>
        <v>0</v>
      </c>
      <c r="U477">
        <f t="shared" si="38"/>
        <v>0</v>
      </c>
    </row>
    <row r="478" spans="3:21" hidden="1" outlineLevel="1">
      <c r="C478" s="13" t="s">
        <v>37</v>
      </c>
      <c r="D478" s="49">
        <f t="shared" si="39"/>
        <v>469</v>
      </c>
      <c r="E478" s="42"/>
      <c r="F478" s="63"/>
      <c r="G478" s="51"/>
      <c r="H478" s="51"/>
      <c r="I478" s="58">
        <v>0</v>
      </c>
      <c r="J478" s="69">
        <v>0.1</v>
      </c>
      <c r="K478" s="58"/>
      <c r="L478" s="70">
        <f t="shared" si="40"/>
        <v>0</v>
      </c>
      <c r="M478" s="51"/>
      <c r="N478" s="51"/>
      <c r="O478" s="7"/>
      <c r="S478">
        <f t="shared" si="36"/>
        <v>0</v>
      </c>
      <c r="T478">
        <f t="shared" si="37"/>
        <v>0</v>
      </c>
      <c r="U478">
        <f t="shared" si="38"/>
        <v>0</v>
      </c>
    </row>
    <row r="479" spans="3:21" hidden="1" outlineLevel="1">
      <c r="C479" s="13" t="s">
        <v>37</v>
      </c>
      <c r="D479" s="49">
        <f t="shared" si="39"/>
        <v>470</v>
      </c>
      <c r="E479" s="42"/>
      <c r="F479" s="63"/>
      <c r="G479" s="51"/>
      <c r="H479" s="51"/>
      <c r="I479" s="58">
        <v>0</v>
      </c>
      <c r="J479" s="69">
        <v>0.1</v>
      </c>
      <c r="K479" s="58"/>
      <c r="L479" s="70">
        <f t="shared" si="40"/>
        <v>0</v>
      </c>
      <c r="M479" s="51"/>
      <c r="N479" s="51"/>
      <c r="O479" s="7"/>
      <c r="S479">
        <f t="shared" si="36"/>
        <v>0</v>
      </c>
      <c r="T479">
        <f t="shared" si="37"/>
        <v>0</v>
      </c>
      <c r="U479">
        <f t="shared" si="38"/>
        <v>0</v>
      </c>
    </row>
    <row r="480" spans="3:21" hidden="1" outlineLevel="1">
      <c r="C480" s="13" t="s">
        <v>37</v>
      </c>
      <c r="D480" s="49">
        <f t="shared" si="39"/>
        <v>471</v>
      </c>
      <c r="E480" s="42"/>
      <c r="F480" s="63"/>
      <c r="G480" s="51"/>
      <c r="H480" s="51"/>
      <c r="I480" s="58">
        <v>0</v>
      </c>
      <c r="J480" s="69">
        <v>0.1</v>
      </c>
      <c r="K480" s="58"/>
      <c r="L480" s="70">
        <f t="shared" si="40"/>
        <v>0</v>
      </c>
      <c r="M480" s="51"/>
      <c r="N480" s="51"/>
      <c r="O480" s="7"/>
      <c r="S480">
        <f t="shared" si="36"/>
        <v>0</v>
      </c>
      <c r="T480">
        <f t="shared" si="37"/>
        <v>0</v>
      </c>
      <c r="U480">
        <f t="shared" si="38"/>
        <v>0</v>
      </c>
    </row>
    <row r="481" spans="3:21" hidden="1" outlineLevel="1">
      <c r="C481" s="13" t="s">
        <v>37</v>
      </c>
      <c r="D481" s="49">
        <f t="shared" si="39"/>
        <v>472</v>
      </c>
      <c r="E481" s="42"/>
      <c r="F481" s="63"/>
      <c r="G481" s="51"/>
      <c r="H481" s="51"/>
      <c r="I481" s="58">
        <v>0</v>
      </c>
      <c r="J481" s="69">
        <v>0.1</v>
      </c>
      <c r="K481" s="58"/>
      <c r="L481" s="70">
        <f t="shared" si="40"/>
        <v>0</v>
      </c>
      <c r="M481" s="51"/>
      <c r="N481" s="51"/>
      <c r="O481" s="7"/>
      <c r="S481">
        <f t="shared" si="36"/>
        <v>0</v>
      </c>
      <c r="T481">
        <f t="shared" si="37"/>
        <v>0</v>
      </c>
      <c r="U481">
        <f t="shared" si="38"/>
        <v>0</v>
      </c>
    </row>
    <row r="482" spans="3:21" hidden="1" outlineLevel="1">
      <c r="C482" s="13" t="s">
        <v>37</v>
      </c>
      <c r="D482" s="49">
        <f t="shared" si="39"/>
        <v>473</v>
      </c>
      <c r="E482" s="42"/>
      <c r="F482" s="63"/>
      <c r="G482" s="51"/>
      <c r="H482" s="51"/>
      <c r="I482" s="58">
        <v>0</v>
      </c>
      <c r="J482" s="69">
        <v>0.1</v>
      </c>
      <c r="K482" s="58"/>
      <c r="L482" s="70">
        <f t="shared" si="40"/>
        <v>0</v>
      </c>
      <c r="M482" s="51"/>
      <c r="N482" s="51"/>
      <c r="O482" s="7"/>
      <c r="S482">
        <f t="shared" si="36"/>
        <v>0</v>
      </c>
      <c r="T482">
        <f t="shared" si="37"/>
        <v>0</v>
      </c>
      <c r="U482">
        <f t="shared" si="38"/>
        <v>0</v>
      </c>
    </row>
    <row r="483" spans="3:21" hidden="1" outlineLevel="1">
      <c r="C483" s="13" t="s">
        <v>37</v>
      </c>
      <c r="D483" s="49">
        <f t="shared" si="39"/>
        <v>474</v>
      </c>
      <c r="E483" s="42"/>
      <c r="F483" s="63"/>
      <c r="G483" s="51"/>
      <c r="H483" s="51"/>
      <c r="I483" s="58">
        <v>0</v>
      </c>
      <c r="J483" s="69">
        <v>0.1</v>
      </c>
      <c r="K483" s="58"/>
      <c r="L483" s="70">
        <f t="shared" si="40"/>
        <v>0</v>
      </c>
      <c r="M483" s="51"/>
      <c r="N483" s="51"/>
      <c r="O483" s="7"/>
      <c r="S483">
        <f t="shared" si="36"/>
        <v>0</v>
      </c>
      <c r="T483">
        <f t="shared" si="37"/>
        <v>0</v>
      </c>
      <c r="U483">
        <f t="shared" si="38"/>
        <v>0</v>
      </c>
    </row>
    <row r="484" spans="3:21" hidden="1" outlineLevel="1">
      <c r="C484" s="13" t="s">
        <v>37</v>
      </c>
      <c r="D484" s="49">
        <f t="shared" si="39"/>
        <v>475</v>
      </c>
      <c r="E484" s="42"/>
      <c r="F484" s="63"/>
      <c r="G484" s="51"/>
      <c r="H484" s="51"/>
      <c r="I484" s="58">
        <v>0</v>
      </c>
      <c r="J484" s="69">
        <v>0.1</v>
      </c>
      <c r="K484" s="58"/>
      <c r="L484" s="70">
        <f t="shared" si="40"/>
        <v>0</v>
      </c>
      <c r="M484" s="51"/>
      <c r="N484" s="51"/>
      <c r="O484" s="7"/>
      <c r="S484">
        <f t="shared" si="36"/>
        <v>0</v>
      </c>
      <c r="T484">
        <f t="shared" si="37"/>
        <v>0</v>
      </c>
      <c r="U484">
        <f t="shared" si="38"/>
        <v>0</v>
      </c>
    </row>
    <row r="485" spans="3:21" hidden="1" outlineLevel="1">
      <c r="C485" s="13" t="s">
        <v>37</v>
      </c>
      <c r="D485" s="49">
        <f t="shared" si="39"/>
        <v>476</v>
      </c>
      <c r="E485" s="42"/>
      <c r="F485" s="63"/>
      <c r="G485" s="51"/>
      <c r="H485" s="51"/>
      <c r="I485" s="58">
        <v>0</v>
      </c>
      <c r="J485" s="69">
        <v>0.1</v>
      </c>
      <c r="K485" s="58"/>
      <c r="L485" s="70">
        <f t="shared" si="40"/>
        <v>0</v>
      </c>
      <c r="M485" s="51"/>
      <c r="N485" s="51"/>
      <c r="O485" s="7"/>
      <c r="S485">
        <f t="shared" si="36"/>
        <v>0</v>
      </c>
      <c r="T485">
        <f t="shared" si="37"/>
        <v>0</v>
      </c>
      <c r="U485">
        <f t="shared" si="38"/>
        <v>0</v>
      </c>
    </row>
    <row r="486" spans="3:21" hidden="1" outlineLevel="1">
      <c r="C486" s="13" t="s">
        <v>37</v>
      </c>
      <c r="D486" s="49">
        <f t="shared" si="39"/>
        <v>477</v>
      </c>
      <c r="E486" s="42"/>
      <c r="F486" s="63"/>
      <c r="G486" s="51"/>
      <c r="H486" s="51"/>
      <c r="I486" s="58">
        <v>0</v>
      </c>
      <c r="J486" s="69">
        <v>0.1</v>
      </c>
      <c r="K486" s="58"/>
      <c r="L486" s="70">
        <f t="shared" si="40"/>
        <v>0</v>
      </c>
      <c r="M486" s="51"/>
      <c r="N486" s="51"/>
      <c r="O486" s="7"/>
      <c r="S486">
        <f t="shared" si="36"/>
        <v>0</v>
      </c>
      <c r="T486">
        <f t="shared" si="37"/>
        <v>0</v>
      </c>
      <c r="U486">
        <f t="shared" si="38"/>
        <v>0</v>
      </c>
    </row>
    <row r="487" spans="3:21" hidden="1" outlineLevel="1">
      <c r="C487" s="13" t="s">
        <v>37</v>
      </c>
      <c r="D487" s="49">
        <f t="shared" si="39"/>
        <v>478</v>
      </c>
      <c r="E487" s="42"/>
      <c r="F487" s="63"/>
      <c r="G487" s="51"/>
      <c r="H487" s="51"/>
      <c r="I487" s="58">
        <v>0</v>
      </c>
      <c r="J487" s="69">
        <v>0.1</v>
      </c>
      <c r="K487" s="58"/>
      <c r="L487" s="70">
        <f t="shared" si="40"/>
        <v>0</v>
      </c>
      <c r="M487" s="51"/>
      <c r="N487" s="51"/>
      <c r="O487" s="7"/>
      <c r="S487">
        <f t="shared" si="36"/>
        <v>0</v>
      </c>
      <c r="T487">
        <f t="shared" si="37"/>
        <v>0</v>
      </c>
      <c r="U487">
        <f t="shared" si="38"/>
        <v>0</v>
      </c>
    </row>
    <row r="488" spans="3:21" hidden="1" outlineLevel="1">
      <c r="C488" s="13" t="s">
        <v>37</v>
      </c>
      <c r="D488" s="49">
        <f t="shared" si="39"/>
        <v>479</v>
      </c>
      <c r="E488" s="42"/>
      <c r="F488" s="63"/>
      <c r="G488" s="51"/>
      <c r="H488" s="51"/>
      <c r="I488" s="58">
        <v>0</v>
      </c>
      <c r="J488" s="69">
        <v>0.1</v>
      </c>
      <c r="K488" s="58"/>
      <c r="L488" s="70">
        <f t="shared" si="40"/>
        <v>0</v>
      </c>
      <c r="M488" s="51"/>
      <c r="N488" s="51"/>
      <c r="O488" s="7"/>
      <c r="S488">
        <f t="shared" si="36"/>
        <v>0</v>
      </c>
      <c r="T488">
        <f t="shared" si="37"/>
        <v>0</v>
      </c>
      <c r="U488">
        <f t="shared" si="38"/>
        <v>0</v>
      </c>
    </row>
    <row r="489" spans="3:21" hidden="1" outlineLevel="1">
      <c r="C489" s="13" t="s">
        <v>37</v>
      </c>
      <c r="D489" s="49">
        <f t="shared" si="39"/>
        <v>480</v>
      </c>
      <c r="E489" s="42"/>
      <c r="F489" s="63"/>
      <c r="G489" s="51"/>
      <c r="H489" s="51"/>
      <c r="I489" s="58">
        <v>0</v>
      </c>
      <c r="J489" s="69">
        <v>0.1</v>
      </c>
      <c r="K489" s="58"/>
      <c r="L489" s="70">
        <f t="shared" si="40"/>
        <v>0</v>
      </c>
      <c r="M489" s="51"/>
      <c r="N489" s="51"/>
      <c r="O489" s="7"/>
      <c r="S489">
        <f t="shared" si="36"/>
        <v>0</v>
      </c>
      <c r="T489">
        <f t="shared" si="37"/>
        <v>0</v>
      </c>
      <c r="U489">
        <f t="shared" si="38"/>
        <v>0</v>
      </c>
    </row>
    <row r="490" spans="3:21" hidden="1" outlineLevel="1">
      <c r="C490" s="13" t="s">
        <v>37</v>
      </c>
      <c r="D490" s="49">
        <f t="shared" si="39"/>
        <v>481</v>
      </c>
      <c r="E490" s="42"/>
      <c r="F490" s="63"/>
      <c r="G490" s="51"/>
      <c r="H490" s="51"/>
      <c r="I490" s="58">
        <v>0</v>
      </c>
      <c r="J490" s="69">
        <v>0.1</v>
      </c>
      <c r="K490" s="58"/>
      <c r="L490" s="70">
        <f t="shared" si="40"/>
        <v>0</v>
      </c>
      <c r="M490" s="51"/>
      <c r="N490" s="51"/>
      <c r="O490" s="7"/>
      <c r="S490">
        <f t="shared" si="36"/>
        <v>0</v>
      </c>
      <c r="T490">
        <f t="shared" si="37"/>
        <v>0</v>
      </c>
      <c r="U490">
        <f t="shared" si="38"/>
        <v>0</v>
      </c>
    </row>
    <row r="491" spans="3:21" hidden="1" outlineLevel="1">
      <c r="C491" s="13" t="s">
        <v>37</v>
      </c>
      <c r="D491" s="49">
        <f t="shared" si="39"/>
        <v>482</v>
      </c>
      <c r="E491" s="42"/>
      <c r="F491" s="63"/>
      <c r="G491" s="51"/>
      <c r="H491" s="51"/>
      <c r="I491" s="58">
        <v>0</v>
      </c>
      <c r="J491" s="69">
        <v>0.1</v>
      </c>
      <c r="K491" s="58"/>
      <c r="L491" s="70">
        <f t="shared" si="40"/>
        <v>0</v>
      </c>
      <c r="M491" s="51"/>
      <c r="N491" s="51"/>
      <c r="O491" s="7"/>
      <c r="S491">
        <f t="shared" si="36"/>
        <v>0</v>
      </c>
      <c r="T491">
        <f t="shared" si="37"/>
        <v>0</v>
      </c>
      <c r="U491">
        <f t="shared" si="38"/>
        <v>0</v>
      </c>
    </row>
    <row r="492" spans="3:21" hidden="1" outlineLevel="1">
      <c r="C492" s="13" t="s">
        <v>37</v>
      </c>
      <c r="D492" s="49">
        <f t="shared" si="39"/>
        <v>483</v>
      </c>
      <c r="E492" s="42"/>
      <c r="F492" s="63"/>
      <c r="G492" s="51"/>
      <c r="H492" s="51"/>
      <c r="I492" s="58">
        <v>0</v>
      </c>
      <c r="J492" s="69">
        <v>0.1</v>
      </c>
      <c r="K492" s="58"/>
      <c r="L492" s="70">
        <f t="shared" si="40"/>
        <v>0</v>
      </c>
      <c r="M492" s="51"/>
      <c r="N492" s="51"/>
      <c r="O492" s="7"/>
      <c r="S492">
        <f t="shared" si="36"/>
        <v>0</v>
      </c>
      <c r="T492">
        <f t="shared" si="37"/>
        <v>0</v>
      </c>
      <c r="U492">
        <f t="shared" si="38"/>
        <v>0</v>
      </c>
    </row>
    <row r="493" spans="3:21" hidden="1" outlineLevel="1">
      <c r="C493" s="13" t="s">
        <v>37</v>
      </c>
      <c r="D493" s="49">
        <f t="shared" si="39"/>
        <v>484</v>
      </c>
      <c r="E493" s="42"/>
      <c r="F493" s="63"/>
      <c r="G493" s="51"/>
      <c r="H493" s="51"/>
      <c r="I493" s="58">
        <v>0</v>
      </c>
      <c r="J493" s="69">
        <v>0.1</v>
      </c>
      <c r="K493" s="58"/>
      <c r="L493" s="70">
        <f t="shared" si="40"/>
        <v>0</v>
      </c>
      <c r="M493" s="51"/>
      <c r="N493" s="51"/>
      <c r="O493" s="7"/>
      <c r="S493">
        <f t="shared" si="36"/>
        <v>0</v>
      </c>
      <c r="T493">
        <f t="shared" si="37"/>
        <v>0</v>
      </c>
      <c r="U493">
        <f t="shared" si="38"/>
        <v>0</v>
      </c>
    </row>
    <row r="494" spans="3:21" hidden="1" outlineLevel="1">
      <c r="C494" s="13" t="s">
        <v>37</v>
      </c>
      <c r="D494" s="49">
        <f t="shared" si="39"/>
        <v>485</v>
      </c>
      <c r="E494" s="42"/>
      <c r="F494" s="63"/>
      <c r="G494" s="51"/>
      <c r="H494" s="51"/>
      <c r="I494" s="58">
        <v>0</v>
      </c>
      <c r="J494" s="69">
        <v>0.1</v>
      </c>
      <c r="K494" s="58"/>
      <c r="L494" s="70">
        <f t="shared" si="40"/>
        <v>0</v>
      </c>
      <c r="M494" s="51"/>
      <c r="N494" s="51"/>
      <c r="O494" s="7"/>
      <c r="S494">
        <f t="shared" si="36"/>
        <v>0</v>
      </c>
      <c r="T494">
        <f t="shared" si="37"/>
        <v>0</v>
      </c>
      <c r="U494">
        <f t="shared" si="38"/>
        <v>0</v>
      </c>
    </row>
    <row r="495" spans="3:21" hidden="1" outlineLevel="1">
      <c r="C495" s="13" t="s">
        <v>37</v>
      </c>
      <c r="D495" s="49">
        <f t="shared" si="39"/>
        <v>486</v>
      </c>
      <c r="E495" s="42"/>
      <c r="F495" s="63"/>
      <c r="G495" s="51"/>
      <c r="H495" s="51"/>
      <c r="I495" s="58">
        <v>0</v>
      </c>
      <c r="J495" s="69">
        <v>0.1</v>
      </c>
      <c r="K495" s="58"/>
      <c r="L495" s="70">
        <f t="shared" si="40"/>
        <v>0</v>
      </c>
      <c r="M495" s="51"/>
      <c r="N495" s="51"/>
      <c r="O495" s="7"/>
      <c r="S495">
        <f t="shared" si="36"/>
        <v>0</v>
      </c>
      <c r="T495">
        <f t="shared" si="37"/>
        <v>0</v>
      </c>
      <c r="U495">
        <f t="shared" si="38"/>
        <v>0</v>
      </c>
    </row>
    <row r="496" spans="3:21" hidden="1" outlineLevel="1">
      <c r="C496" s="13" t="s">
        <v>37</v>
      </c>
      <c r="D496" s="49">
        <f t="shared" si="39"/>
        <v>487</v>
      </c>
      <c r="E496" s="42"/>
      <c r="F496" s="63"/>
      <c r="G496" s="51"/>
      <c r="H496" s="51"/>
      <c r="I496" s="58">
        <v>0</v>
      </c>
      <c r="J496" s="69">
        <v>0.1</v>
      </c>
      <c r="K496" s="58"/>
      <c r="L496" s="70">
        <f t="shared" si="40"/>
        <v>0</v>
      </c>
      <c r="M496" s="51"/>
      <c r="N496" s="51"/>
      <c r="O496" s="7"/>
      <c r="S496">
        <f t="shared" si="36"/>
        <v>0</v>
      </c>
      <c r="T496">
        <f t="shared" si="37"/>
        <v>0</v>
      </c>
      <c r="U496">
        <f t="shared" si="38"/>
        <v>0</v>
      </c>
    </row>
    <row r="497" spans="3:21" hidden="1" outlineLevel="1">
      <c r="C497" s="13" t="s">
        <v>37</v>
      </c>
      <c r="D497" s="49">
        <f t="shared" si="39"/>
        <v>488</v>
      </c>
      <c r="E497" s="42"/>
      <c r="F497" s="63"/>
      <c r="G497" s="51"/>
      <c r="H497" s="51"/>
      <c r="I497" s="58">
        <v>0</v>
      </c>
      <c r="J497" s="69">
        <v>0.1</v>
      </c>
      <c r="K497" s="58"/>
      <c r="L497" s="70">
        <f t="shared" si="40"/>
        <v>0</v>
      </c>
      <c r="M497" s="51"/>
      <c r="N497" s="51"/>
      <c r="O497" s="7"/>
      <c r="S497">
        <f t="shared" si="36"/>
        <v>0</v>
      </c>
      <c r="T497">
        <f t="shared" si="37"/>
        <v>0</v>
      </c>
      <c r="U497">
        <f t="shared" si="38"/>
        <v>0</v>
      </c>
    </row>
    <row r="498" spans="3:21" hidden="1" outlineLevel="1">
      <c r="C498" s="13" t="s">
        <v>37</v>
      </c>
      <c r="D498" s="49">
        <f t="shared" si="39"/>
        <v>489</v>
      </c>
      <c r="E498" s="42"/>
      <c r="F498" s="63"/>
      <c r="G498" s="51"/>
      <c r="H498" s="51"/>
      <c r="I498" s="58">
        <v>0</v>
      </c>
      <c r="J498" s="69">
        <v>0.1</v>
      </c>
      <c r="K498" s="58"/>
      <c r="L498" s="70">
        <f t="shared" si="40"/>
        <v>0</v>
      </c>
      <c r="M498" s="51"/>
      <c r="N498" s="51"/>
      <c r="O498" s="7"/>
      <c r="S498">
        <f t="shared" si="36"/>
        <v>0</v>
      </c>
      <c r="T498">
        <f t="shared" si="37"/>
        <v>0</v>
      </c>
      <c r="U498">
        <f t="shared" si="38"/>
        <v>0</v>
      </c>
    </row>
    <row r="499" spans="3:21" hidden="1" outlineLevel="1">
      <c r="C499" s="13" t="s">
        <v>37</v>
      </c>
      <c r="D499" s="49">
        <f t="shared" si="39"/>
        <v>490</v>
      </c>
      <c r="E499" s="42"/>
      <c r="F499" s="63"/>
      <c r="G499" s="51"/>
      <c r="H499" s="51"/>
      <c r="I499" s="58">
        <v>0</v>
      </c>
      <c r="J499" s="69">
        <v>0.1</v>
      </c>
      <c r="K499" s="58"/>
      <c r="L499" s="70">
        <f t="shared" si="40"/>
        <v>0</v>
      </c>
      <c r="M499" s="51"/>
      <c r="N499" s="51"/>
      <c r="O499" s="7"/>
      <c r="S499">
        <f t="shared" si="36"/>
        <v>0</v>
      </c>
      <c r="T499">
        <f t="shared" si="37"/>
        <v>0</v>
      </c>
      <c r="U499">
        <f t="shared" si="38"/>
        <v>0</v>
      </c>
    </row>
    <row r="500" spans="3:21" hidden="1" outlineLevel="1">
      <c r="C500" s="13" t="s">
        <v>37</v>
      </c>
      <c r="D500" s="49">
        <f t="shared" si="39"/>
        <v>491</v>
      </c>
      <c r="E500" s="42"/>
      <c r="F500" s="63"/>
      <c r="G500" s="51"/>
      <c r="H500" s="51"/>
      <c r="I500" s="58">
        <v>0</v>
      </c>
      <c r="J500" s="69">
        <v>0.1</v>
      </c>
      <c r="K500" s="58"/>
      <c r="L500" s="70">
        <f t="shared" si="40"/>
        <v>0</v>
      </c>
      <c r="M500" s="51"/>
      <c r="N500" s="51"/>
      <c r="O500" s="7"/>
      <c r="S500">
        <f t="shared" si="36"/>
        <v>0</v>
      </c>
      <c r="T500">
        <f t="shared" si="37"/>
        <v>0</v>
      </c>
      <c r="U500">
        <f t="shared" si="38"/>
        <v>0</v>
      </c>
    </row>
    <row r="501" spans="3:21" hidden="1" outlineLevel="1">
      <c r="C501" s="13" t="s">
        <v>37</v>
      </c>
      <c r="D501" s="49">
        <f t="shared" si="39"/>
        <v>492</v>
      </c>
      <c r="E501" s="42"/>
      <c r="F501" s="63"/>
      <c r="G501" s="51"/>
      <c r="H501" s="51"/>
      <c r="I501" s="58">
        <v>0</v>
      </c>
      <c r="J501" s="69">
        <v>0.1</v>
      </c>
      <c r="K501" s="58"/>
      <c r="L501" s="70">
        <f t="shared" si="40"/>
        <v>0</v>
      </c>
      <c r="M501" s="51"/>
      <c r="N501" s="51"/>
      <c r="O501" s="7"/>
      <c r="S501">
        <f t="shared" si="36"/>
        <v>0</v>
      </c>
      <c r="T501">
        <f t="shared" si="37"/>
        <v>0</v>
      </c>
      <c r="U501">
        <f t="shared" si="38"/>
        <v>0</v>
      </c>
    </row>
    <row r="502" spans="3:21" hidden="1" outlineLevel="1">
      <c r="C502" s="13" t="s">
        <v>37</v>
      </c>
      <c r="D502" s="49">
        <f t="shared" si="39"/>
        <v>493</v>
      </c>
      <c r="E502" s="42"/>
      <c r="F502" s="63"/>
      <c r="G502" s="51"/>
      <c r="H502" s="51"/>
      <c r="I502" s="58">
        <v>0</v>
      </c>
      <c r="J502" s="69">
        <v>0.1</v>
      </c>
      <c r="K502" s="58"/>
      <c r="L502" s="70">
        <f t="shared" si="40"/>
        <v>0</v>
      </c>
      <c r="M502" s="51"/>
      <c r="N502" s="51"/>
      <c r="O502" s="7"/>
      <c r="S502">
        <f t="shared" si="36"/>
        <v>0</v>
      </c>
      <c r="T502">
        <f t="shared" si="37"/>
        <v>0</v>
      </c>
      <c r="U502">
        <f t="shared" si="38"/>
        <v>0</v>
      </c>
    </row>
    <row r="503" spans="3:21" hidden="1" outlineLevel="1">
      <c r="C503" s="13" t="s">
        <v>37</v>
      </c>
      <c r="D503" s="49">
        <f t="shared" si="39"/>
        <v>494</v>
      </c>
      <c r="E503" s="42"/>
      <c r="F503" s="63"/>
      <c r="G503" s="51"/>
      <c r="H503" s="51"/>
      <c r="I503" s="58">
        <v>0</v>
      </c>
      <c r="J503" s="69">
        <v>0.1</v>
      </c>
      <c r="K503" s="58"/>
      <c r="L503" s="70">
        <f t="shared" si="40"/>
        <v>0</v>
      </c>
      <c r="M503" s="51"/>
      <c r="N503" s="51"/>
      <c r="O503" s="7"/>
      <c r="S503">
        <f t="shared" si="36"/>
        <v>0</v>
      </c>
      <c r="T503">
        <f t="shared" si="37"/>
        <v>0</v>
      </c>
      <c r="U503">
        <f t="shared" si="38"/>
        <v>0</v>
      </c>
    </row>
    <row r="504" spans="3:21" hidden="1" outlineLevel="1">
      <c r="C504" s="13" t="s">
        <v>37</v>
      </c>
      <c r="D504" s="49">
        <f t="shared" si="39"/>
        <v>495</v>
      </c>
      <c r="E504" s="42"/>
      <c r="F504" s="63"/>
      <c r="G504" s="51"/>
      <c r="H504" s="51"/>
      <c r="I504" s="58">
        <v>0</v>
      </c>
      <c r="J504" s="69">
        <v>0.1</v>
      </c>
      <c r="K504" s="58"/>
      <c r="L504" s="70">
        <f t="shared" si="40"/>
        <v>0</v>
      </c>
      <c r="M504" s="51"/>
      <c r="N504" s="51"/>
      <c r="O504" s="7"/>
      <c r="S504">
        <f t="shared" si="36"/>
        <v>0</v>
      </c>
      <c r="T504">
        <f t="shared" si="37"/>
        <v>0</v>
      </c>
      <c r="U504">
        <f t="shared" si="38"/>
        <v>0</v>
      </c>
    </row>
    <row r="505" spans="3:21" hidden="1" outlineLevel="1">
      <c r="C505" s="13" t="s">
        <v>37</v>
      </c>
      <c r="D505" s="49">
        <f t="shared" si="39"/>
        <v>496</v>
      </c>
      <c r="E505" s="42"/>
      <c r="F505" s="63"/>
      <c r="G505" s="51"/>
      <c r="H505" s="51"/>
      <c r="I505" s="58">
        <v>0</v>
      </c>
      <c r="J505" s="69">
        <v>0.1</v>
      </c>
      <c r="K505" s="58"/>
      <c r="L505" s="70">
        <f t="shared" si="40"/>
        <v>0</v>
      </c>
      <c r="M505" s="51"/>
      <c r="N505" s="51"/>
      <c r="O505" s="7"/>
      <c r="S505">
        <f t="shared" si="36"/>
        <v>0</v>
      </c>
      <c r="T505">
        <f t="shared" si="37"/>
        <v>0</v>
      </c>
      <c r="U505">
        <f t="shared" si="38"/>
        <v>0</v>
      </c>
    </row>
    <row r="506" spans="3:21" hidden="1" outlineLevel="1">
      <c r="C506" s="13" t="s">
        <v>37</v>
      </c>
      <c r="D506" s="49">
        <f t="shared" si="39"/>
        <v>497</v>
      </c>
      <c r="E506" s="42"/>
      <c r="F506" s="63"/>
      <c r="G506" s="51"/>
      <c r="H506" s="51"/>
      <c r="I506" s="58">
        <v>0</v>
      </c>
      <c r="J506" s="69">
        <v>0.1</v>
      </c>
      <c r="K506" s="58"/>
      <c r="L506" s="70">
        <f t="shared" si="40"/>
        <v>0</v>
      </c>
      <c r="M506" s="51"/>
      <c r="N506" s="51"/>
      <c r="O506" s="7"/>
      <c r="S506">
        <f t="shared" si="36"/>
        <v>0</v>
      </c>
      <c r="T506">
        <f t="shared" si="37"/>
        <v>0</v>
      </c>
      <c r="U506">
        <f t="shared" si="38"/>
        <v>0</v>
      </c>
    </row>
    <row r="507" spans="3:21" hidden="1" outlineLevel="1">
      <c r="C507" s="13" t="s">
        <v>37</v>
      </c>
      <c r="D507" s="49">
        <f t="shared" si="39"/>
        <v>498</v>
      </c>
      <c r="E507" s="42"/>
      <c r="F507" s="63"/>
      <c r="G507" s="51"/>
      <c r="H507" s="51"/>
      <c r="I507" s="58">
        <v>0</v>
      </c>
      <c r="J507" s="69">
        <v>0.1</v>
      </c>
      <c r="K507" s="58"/>
      <c r="L507" s="70">
        <f t="shared" si="40"/>
        <v>0</v>
      </c>
      <c r="M507" s="51"/>
      <c r="N507" s="51"/>
      <c r="O507" s="7"/>
      <c r="S507">
        <f t="shared" si="36"/>
        <v>0</v>
      </c>
      <c r="T507">
        <f t="shared" si="37"/>
        <v>0</v>
      </c>
      <c r="U507">
        <f t="shared" si="38"/>
        <v>0</v>
      </c>
    </row>
    <row r="508" spans="3:21" hidden="1" outlineLevel="1">
      <c r="C508" s="13" t="s">
        <v>37</v>
      </c>
      <c r="D508" s="49">
        <f t="shared" si="39"/>
        <v>499</v>
      </c>
      <c r="E508" s="42"/>
      <c r="F508" s="63"/>
      <c r="G508" s="51"/>
      <c r="H508" s="51"/>
      <c r="I508" s="58">
        <v>0</v>
      </c>
      <c r="J508" s="69">
        <v>0.1</v>
      </c>
      <c r="K508" s="58"/>
      <c r="L508" s="70">
        <f t="shared" si="40"/>
        <v>0</v>
      </c>
      <c r="M508" s="51"/>
      <c r="N508" s="51"/>
      <c r="O508" s="7"/>
      <c r="S508">
        <f t="shared" si="36"/>
        <v>0</v>
      </c>
      <c r="T508">
        <f t="shared" si="37"/>
        <v>0</v>
      </c>
      <c r="U508">
        <f t="shared" si="38"/>
        <v>0</v>
      </c>
    </row>
    <row r="509" spans="3:21" hidden="1" outlineLevel="1">
      <c r="C509" s="13" t="s">
        <v>37</v>
      </c>
      <c r="D509" s="49">
        <f t="shared" si="39"/>
        <v>500</v>
      </c>
      <c r="E509" s="42"/>
      <c r="F509" s="63"/>
      <c r="G509" s="51"/>
      <c r="H509" s="51"/>
      <c r="I509" s="58">
        <v>0</v>
      </c>
      <c r="J509" s="69">
        <v>0.1</v>
      </c>
      <c r="K509" s="58"/>
      <c r="L509" s="70">
        <f t="shared" si="40"/>
        <v>0</v>
      </c>
      <c r="M509" s="51"/>
      <c r="N509" s="51"/>
      <c r="O509" s="7"/>
      <c r="S509">
        <f t="shared" si="36"/>
        <v>0</v>
      </c>
      <c r="T509">
        <f t="shared" si="37"/>
        <v>0</v>
      </c>
      <c r="U509">
        <f t="shared" si="38"/>
        <v>0</v>
      </c>
    </row>
    <row r="510" spans="3:21" ht="18.75" customHeight="1" collapsed="1">
      <c r="C510" s="27"/>
      <c r="D510" s="38" t="s">
        <v>40</v>
      </c>
      <c r="E510" s="40"/>
      <c r="F510" s="62"/>
      <c r="G510" s="44"/>
      <c r="H510" s="44"/>
      <c r="I510" s="44"/>
      <c r="J510" s="44"/>
      <c r="K510" s="44"/>
      <c r="L510" s="44"/>
      <c r="M510" s="44"/>
      <c r="N510" s="44"/>
      <c r="O510" s="28"/>
      <c r="S510">
        <f t="shared" si="36"/>
        <v>0</v>
      </c>
      <c r="T510">
        <f t="shared" si="37"/>
        <v>0</v>
      </c>
      <c r="U510">
        <f t="shared" si="38"/>
        <v>0</v>
      </c>
    </row>
    <row r="511" spans="3:21" hidden="1" outlineLevel="1">
      <c r="C511" s="13" t="s">
        <v>37</v>
      </c>
      <c r="D511" s="49">
        <f>D509+1</f>
        <v>501</v>
      </c>
      <c r="E511" s="42"/>
      <c r="F511" s="63"/>
      <c r="G511" s="51"/>
      <c r="H511" s="51"/>
      <c r="I511" s="58">
        <v>0</v>
      </c>
      <c r="J511" s="69">
        <v>0.1</v>
      </c>
      <c r="K511" s="58"/>
      <c r="L511" s="70">
        <f t="shared" ref="L511:L574" si="41">ROUND((I511-K511)/(1+J511),0)</f>
        <v>0</v>
      </c>
      <c r="M511" s="51"/>
      <c r="N511" s="51"/>
      <c r="O511" s="7"/>
      <c r="S511">
        <f t="shared" si="36"/>
        <v>0</v>
      </c>
      <c r="T511">
        <f t="shared" si="37"/>
        <v>0</v>
      </c>
      <c r="U511">
        <f t="shared" si="38"/>
        <v>0</v>
      </c>
    </row>
    <row r="512" spans="3:21" hidden="1" outlineLevel="1">
      <c r="C512" s="13" t="s">
        <v>37</v>
      </c>
      <c r="D512" s="49">
        <f t="shared" si="39"/>
        <v>502</v>
      </c>
      <c r="E512" s="42"/>
      <c r="F512" s="63"/>
      <c r="G512" s="51"/>
      <c r="H512" s="51"/>
      <c r="I512" s="58">
        <v>0</v>
      </c>
      <c r="J512" s="69">
        <v>0.1</v>
      </c>
      <c r="K512" s="58"/>
      <c r="L512" s="70">
        <f t="shared" si="41"/>
        <v>0</v>
      </c>
      <c r="M512" s="51"/>
      <c r="N512" s="51"/>
      <c r="O512" s="7"/>
      <c r="S512">
        <f t="shared" si="36"/>
        <v>0</v>
      </c>
      <c r="T512">
        <f t="shared" si="37"/>
        <v>0</v>
      </c>
      <c r="U512">
        <f t="shared" si="38"/>
        <v>0</v>
      </c>
    </row>
    <row r="513" spans="3:21" hidden="1" outlineLevel="1">
      <c r="C513" s="13" t="s">
        <v>37</v>
      </c>
      <c r="D513" s="49">
        <f t="shared" si="39"/>
        <v>503</v>
      </c>
      <c r="E513" s="42"/>
      <c r="F513" s="63"/>
      <c r="G513" s="51"/>
      <c r="H513" s="51"/>
      <c r="I513" s="58">
        <v>0</v>
      </c>
      <c r="J513" s="69">
        <v>0.1</v>
      </c>
      <c r="K513" s="58"/>
      <c r="L513" s="70">
        <f t="shared" si="41"/>
        <v>0</v>
      </c>
      <c r="M513" s="51"/>
      <c r="N513" s="51"/>
      <c r="O513" s="7"/>
      <c r="S513">
        <f t="shared" si="36"/>
        <v>0</v>
      </c>
      <c r="T513">
        <f t="shared" si="37"/>
        <v>0</v>
      </c>
      <c r="U513">
        <f t="shared" si="38"/>
        <v>0</v>
      </c>
    </row>
    <row r="514" spans="3:21" hidden="1" outlineLevel="1">
      <c r="C514" s="13" t="s">
        <v>37</v>
      </c>
      <c r="D514" s="49">
        <f t="shared" si="39"/>
        <v>504</v>
      </c>
      <c r="E514" s="42"/>
      <c r="F514" s="63"/>
      <c r="G514" s="51"/>
      <c r="H514" s="51"/>
      <c r="I514" s="58">
        <v>0</v>
      </c>
      <c r="J514" s="69">
        <v>0.1</v>
      </c>
      <c r="K514" s="58"/>
      <c r="L514" s="70">
        <f t="shared" si="41"/>
        <v>0</v>
      </c>
      <c r="M514" s="51"/>
      <c r="N514" s="51"/>
      <c r="O514" s="7"/>
      <c r="S514">
        <f t="shared" si="36"/>
        <v>0</v>
      </c>
      <c r="T514">
        <f t="shared" si="37"/>
        <v>0</v>
      </c>
      <c r="U514">
        <f t="shared" si="38"/>
        <v>0</v>
      </c>
    </row>
    <row r="515" spans="3:21" hidden="1" outlineLevel="1">
      <c r="C515" s="13" t="s">
        <v>37</v>
      </c>
      <c r="D515" s="49">
        <f t="shared" si="39"/>
        <v>505</v>
      </c>
      <c r="E515" s="42"/>
      <c r="F515" s="63"/>
      <c r="G515" s="51"/>
      <c r="H515" s="51"/>
      <c r="I515" s="58">
        <v>0</v>
      </c>
      <c r="J515" s="69">
        <v>0.1</v>
      </c>
      <c r="K515" s="58"/>
      <c r="L515" s="70">
        <f t="shared" si="41"/>
        <v>0</v>
      </c>
      <c r="M515" s="51"/>
      <c r="N515" s="51"/>
      <c r="O515" s="7"/>
      <c r="S515">
        <f t="shared" si="36"/>
        <v>0</v>
      </c>
      <c r="T515">
        <f t="shared" si="37"/>
        <v>0</v>
      </c>
      <c r="U515">
        <f t="shared" si="38"/>
        <v>0</v>
      </c>
    </row>
    <row r="516" spans="3:21" hidden="1" outlineLevel="1">
      <c r="C516" s="13" t="s">
        <v>37</v>
      </c>
      <c r="D516" s="49">
        <f t="shared" si="39"/>
        <v>506</v>
      </c>
      <c r="E516" s="42"/>
      <c r="F516" s="63"/>
      <c r="G516" s="51"/>
      <c r="H516" s="51"/>
      <c r="I516" s="58">
        <v>0</v>
      </c>
      <c r="J516" s="69">
        <v>0.1</v>
      </c>
      <c r="K516" s="58"/>
      <c r="L516" s="70">
        <f t="shared" si="41"/>
        <v>0</v>
      </c>
      <c r="M516" s="51"/>
      <c r="N516" s="51"/>
      <c r="O516" s="7"/>
      <c r="S516">
        <f t="shared" si="36"/>
        <v>0</v>
      </c>
      <c r="T516">
        <f t="shared" si="37"/>
        <v>0</v>
      </c>
      <c r="U516">
        <f t="shared" si="38"/>
        <v>0</v>
      </c>
    </row>
    <row r="517" spans="3:21" hidden="1" outlineLevel="1">
      <c r="C517" s="13" t="s">
        <v>37</v>
      </c>
      <c r="D517" s="49">
        <f t="shared" si="39"/>
        <v>507</v>
      </c>
      <c r="E517" s="42"/>
      <c r="F517" s="63"/>
      <c r="G517" s="51"/>
      <c r="H517" s="51"/>
      <c r="I517" s="58">
        <v>0</v>
      </c>
      <c r="J517" s="69">
        <v>0.1</v>
      </c>
      <c r="K517" s="58"/>
      <c r="L517" s="70">
        <f t="shared" si="41"/>
        <v>0</v>
      </c>
      <c r="M517" s="51"/>
      <c r="N517" s="51"/>
      <c r="O517" s="7"/>
      <c r="S517">
        <f t="shared" si="36"/>
        <v>0</v>
      </c>
      <c r="T517">
        <f t="shared" si="37"/>
        <v>0</v>
      </c>
      <c r="U517">
        <f t="shared" si="38"/>
        <v>0</v>
      </c>
    </row>
    <row r="518" spans="3:21" hidden="1" outlineLevel="1">
      <c r="C518" s="13" t="s">
        <v>37</v>
      </c>
      <c r="D518" s="49">
        <f t="shared" si="39"/>
        <v>508</v>
      </c>
      <c r="E518" s="42"/>
      <c r="F518" s="63"/>
      <c r="G518" s="51"/>
      <c r="H518" s="51"/>
      <c r="I518" s="58">
        <v>0</v>
      </c>
      <c r="J518" s="69">
        <v>0.1</v>
      </c>
      <c r="K518" s="58"/>
      <c r="L518" s="70">
        <f t="shared" si="41"/>
        <v>0</v>
      </c>
      <c r="M518" s="51"/>
      <c r="N518" s="51"/>
      <c r="O518" s="7"/>
      <c r="S518">
        <f t="shared" si="36"/>
        <v>0</v>
      </c>
      <c r="T518">
        <f t="shared" si="37"/>
        <v>0</v>
      </c>
      <c r="U518">
        <f t="shared" si="38"/>
        <v>0</v>
      </c>
    </row>
    <row r="519" spans="3:21" hidden="1" outlineLevel="1">
      <c r="C519" s="13" t="s">
        <v>37</v>
      </c>
      <c r="D519" s="49">
        <f t="shared" si="39"/>
        <v>509</v>
      </c>
      <c r="E519" s="42"/>
      <c r="F519" s="63"/>
      <c r="G519" s="51"/>
      <c r="H519" s="51"/>
      <c r="I519" s="58">
        <v>0</v>
      </c>
      <c r="J519" s="69">
        <v>0.1</v>
      </c>
      <c r="K519" s="58"/>
      <c r="L519" s="70">
        <f t="shared" si="41"/>
        <v>0</v>
      </c>
      <c r="M519" s="51"/>
      <c r="N519" s="51"/>
      <c r="O519" s="7"/>
      <c r="S519">
        <f t="shared" si="36"/>
        <v>0</v>
      </c>
      <c r="T519">
        <f t="shared" si="37"/>
        <v>0</v>
      </c>
      <c r="U519">
        <f t="shared" si="38"/>
        <v>0</v>
      </c>
    </row>
    <row r="520" spans="3:21" hidden="1" outlineLevel="1">
      <c r="C520" s="13" t="s">
        <v>37</v>
      </c>
      <c r="D520" s="49">
        <f t="shared" si="39"/>
        <v>510</v>
      </c>
      <c r="E520" s="42"/>
      <c r="F520" s="63"/>
      <c r="G520" s="51"/>
      <c r="H520" s="51"/>
      <c r="I520" s="58">
        <v>0</v>
      </c>
      <c r="J520" s="69">
        <v>0.1</v>
      </c>
      <c r="K520" s="58"/>
      <c r="L520" s="70">
        <f t="shared" si="41"/>
        <v>0</v>
      </c>
      <c r="M520" s="51"/>
      <c r="N520" s="51"/>
      <c r="O520" s="7"/>
      <c r="S520">
        <f t="shared" si="36"/>
        <v>0</v>
      </c>
      <c r="T520">
        <f t="shared" si="37"/>
        <v>0</v>
      </c>
      <c r="U520">
        <f t="shared" si="38"/>
        <v>0</v>
      </c>
    </row>
    <row r="521" spans="3:21" hidden="1" outlineLevel="1">
      <c r="C521" s="13" t="s">
        <v>37</v>
      </c>
      <c r="D521" s="49">
        <f t="shared" si="39"/>
        <v>511</v>
      </c>
      <c r="E521" s="42"/>
      <c r="F521" s="63"/>
      <c r="G521" s="51"/>
      <c r="H521" s="51"/>
      <c r="I521" s="58">
        <v>0</v>
      </c>
      <c r="J521" s="69">
        <v>0.1</v>
      </c>
      <c r="K521" s="58"/>
      <c r="L521" s="70">
        <f t="shared" si="41"/>
        <v>0</v>
      </c>
      <c r="M521" s="51"/>
      <c r="N521" s="51"/>
      <c r="O521" s="7"/>
      <c r="S521">
        <f t="shared" ref="S521:S584" si="42">IF(E521="",IF(OR(F521&lt;&gt;"",I521&lt;&gt;0)=TRUE,1,0),0)</f>
        <v>0</v>
      </c>
      <c r="T521">
        <f t="shared" ref="T521:T584" si="43">IF(F521="",IF(OR(E521&lt;&gt;"",I521&lt;&gt;0)=TRUE,1,0),0)</f>
        <v>0</v>
      </c>
      <c r="U521">
        <f t="shared" ref="U521:U584" si="44">IF(I521=0,IF(OR(E521&lt;&gt;"",F521&lt;&gt;"")=TRUE,1,0),0)</f>
        <v>0</v>
      </c>
    </row>
    <row r="522" spans="3:21" hidden="1" outlineLevel="1">
      <c r="C522" s="13" t="s">
        <v>37</v>
      </c>
      <c r="D522" s="49">
        <f t="shared" si="39"/>
        <v>512</v>
      </c>
      <c r="E522" s="42"/>
      <c r="F522" s="63"/>
      <c r="G522" s="51"/>
      <c r="H522" s="51"/>
      <c r="I522" s="58">
        <v>0</v>
      </c>
      <c r="J522" s="69">
        <v>0.1</v>
      </c>
      <c r="K522" s="58"/>
      <c r="L522" s="70">
        <f t="shared" si="41"/>
        <v>0</v>
      </c>
      <c r="M522" s="51"/>
      <c r="N522" s="51"/>
      <c r="O522" s="7"/>
      <c r="S522">
        <f t="shared" si="42"/>
        <v>0</v>
      </c>
      <c r="T522">
        <f t="shared" si="43"/>
        <v>0</v>
      </c>
      <c r="U522">
        <f t="shared" si="44"/>
        <v>0</v>
      </c>
    </row>
    <row r="523" spans="3:21" hidden="1" outlineLevel="1">
      <c r="C523" s="13" t="s">
        <v>37</v>
      </c>
      <c r="D523" s="49">
        <f t="shared" ref="D523:D586" si="45">D522+1</f>
        <v>513</v>
      </c>
      <c r="E523" s="42"/>
      <c r="F523" s="63"/>
      <c r="G523" s="51"/>
      <c r="H523" s="51"/>
      <c r="I523" s="58">
        <v>0</v>
      </c>
      <c r="J523" s="69">
        <v>0.1</v>
      </c>
      <c r="K523" s="58"/>
      <c r="L523" s="70">
        <f t="shared" si="41"/>
        <v>0</v>
      </c>
      <c r="M523" s="51"/>
      <c r="N523" s="51"/>
      <c r="O523" s="7"/>
      <c r="S523">
        <f t="shared" si="42"/>
        <v>0</v>
      </c>
      <c r="T523">
        <f t="shared" si="43"/>
        <v>0</v>
      </c>
      <c r="U523">
        <f t="shared" si="44"/>
        <v>0</v>
      </c>
    </row>
    <row r="524" spans="3:21" hidden="1" outlineLevel="1">
      <c r="C524" s="13" t="s">
        <v>37</v>
      </c>
      <c r="D524" s="49">
        <f t="shared" si="45"/>
        <v>514</v>
      </c>
      <c r="E524" s="42"/>
      <c r="F524" s="63"/>
      <c r="G524" s="51"/>
      <c r="H524" s="51"/>
      <c r="I524" s="58">
        <v>0</v>
      </c>
      <c r="J524" s="69">
        <v>0.1</v>
      </c>
      <c r="K524" s="58"/>
      <c r="L524" s="70">
        <f t="shared" si="41"/>
        <v>0</v>
      </c>
      <c r="M524" s="51"/>
      <c r="N524" s="51"/>
      <c r="O524" s="7"/>
      <c r="S524">
        <f t="shared" si="42"/>
        <v>0</v>
      </c>
      <c r="T524">
        <f t="shared" si="43"/>
        <v>0</v>
      </c>
      <c r="U524">
        <f t="shared" si="44"/>
        <v>0</v>
      </c>
    </row>
    <row r="525" spans="3:21" hidden="1" outlineLevel="1">
      <c r="C525" s="13" t="s">
        <v>37</v>
      </c>
      <c r="D525" s="49">
        <f t="shared" si="45"/>
        <v>515</v>
      </c>
      <c r="E525" s="42"/>
      <c r="F525" s="63"/>
      <c r="G525" s="51"/>
      <c r="H525" s="51"/>
      <c r="I525" s="58">
        <v>0</v>
      </c>
      <c r="J525" s="69">
        <v>0.1</v>
      </c>
      <c r="K525" s="58"/>
      <c r="L525" s="70">
        <f t="shared" si="41"/>
        <v>0</v>
      </c>
      <c r="M525" s="51"/>
      <c r="N525" s="51"/>
      <c r="O525" s="7"/>
      <c r="S525">
        <f t="shared" si="42"/>
        <v>0</v>
      </c>
      <c r="T525">
        <f t="shared" si="43"/>
        <v>0</v>
      </c>
      <c r="U525">
        <f t="shared" si="44"/>
        <v>0</v>
      </c>
    </row>
    <row r="526" spans="3:21" hidden="1" outlineLevel="1">
      <c r="C526" s="13" t="s">
        <v>37</v>
      </c>
      <c r="D526" s="49">
        <f t="shared" si="45"/>
        <v>516</v>
      </c>
      <c r="E526" s="42"/>
      <c r="F526" s="63"/>
      <c r="G526" s="51"/>
      <c r="H526" s="51"/>
      <c r="I526" s="58">
        <v>0</v>
      </c>
      <c r="J526" s="69">
        <v>0.1</v>
      </c>
      <c r="K526" s="58"/>
      <c r="L526" s="70">
        <f t="shared" si="41"/>
        <v>0</v>
      </c>
      <c r="M526" s="51"/>
      <c r="N526" s="51"/>
      <c r="O526" s="7"/>
      <c r="S526">
        <f t="shared" si="42"/>
        <v>0</v>
      </c>
      <c r="T526">
        <f t="shared" si="43"/>
        <v>0</v>
      </c>
      <c r="U526">
        <f t="shared" si="44"/>
        <v>0</v>
      </c>
    </row>
    <row r="527" spans="3:21" hidden="1" outlineLevel="1">
      <c r="C527" s="13" t="s">
        <v>37</v>
      </c>
      <c r="D527" s="49">
        <f t="shared" si="45"/>
        <v>517</v>
      </c>
      <c r="E527" s="42"/>
      <c r="F527" s="63"/>
      <c r="G527" s="51"/>
      <c r="H527" s="51"/>
      <c r="I527" s="58">
        <v>0</v>
      </c>
      <c r="J527" s="69">
        <v>0.1</v>
      </c>
      <c r="K527" s="58"/>
      <c r="L527" s="70">
        <f t="shared" si="41"/>
        <v>0</v>
      </c>
      <c r="M527" s="51"/>
      <c r="N527" s="51"/>
      <c r="O527" s="7"/>
      <c r="S527">
        <f t="shared" si="42"/>
        <v>0</v>
      </c>
      <c r="T527">
        <f t="shared" si="43"/>
        <v>0</v>
      </c>
      <c r="U527">
        <f t="shared" si="44"/>
        <v>0</v>
      </c>
    </row>
    <row r="528" spans="3:21" hidden="1" outlineLevel="1">
      <c r="C528" s="13" t="s">
        <v>37</v>
      </c>
      <c r="D528" s="49">
        <f t="shared" si="45"/>
        <v>518</v>
      </c>
      <c r="E528" s="42"/>
      <c r="F528" s="63"/>
      <c r="G528" s="51"/>
      <c r="H528" s="51"/>
      <c r="I528" s="58">
        <v>0</v>
      </c>
      <c r="J528" s="69">
        <v>0.1</v>
      </c>
      <c r="K528" s="58"/>
      <c r="L528" s="70">
        <f t="shared" si="41"/>
        <v>0</v>
      </c>
      <c r="M528" s="51"/>
      <c r="N528" s="51"/>
      <c r="O528" s="7"/>
      <c r="S528">
        <f t="shared" si="42"/>
        <v>0</v>
      </c>
      <c r="T528">
        <f t="shared" si="43"/>
        <v>0</v>
      </c>
      <c r="U528">
        <f t="shared" si="44"/>
        <v>0</v>
      </c>
    </row>
    <row r="529" spans="3:21" hidden="1" outlineLevel="1">
      <c r="C529" s="13" t="s">
        <v>37</v>
      </c>
      <c r="D529" s="49">
        <f t="shared" si="45"/>
        <v>519</v>
      </c>
      <c r="E529" s="42"/>
      <c r="F529" s="63"/>
      <c r="G529" s="51"/>
      <c r="H529" s="51"/>
      <c r="I529" s="58">
        <v>0</v>
      </c>
      <c r="J529" s="69">
        <v>0.1</v>
      </c>
      <c r="K529" s="58"/>
      <c r="L529" s="70">
        <f t="shared" si="41"/>
        <v>0</v>
      </c>
      <c r="M529" s="51"/>
      <c r="N529" s="51"/>
      <c r="O529" s="7"/>
      <c r="S529">
        <f t="shared" si="42"/>
        <v>0</v>
      </c>
      <c r="T529">
        <f t="shared" si="43"/>
        <v>0</v>
      </c>
      <c r="U529">
        <f t="shared" si="44"/>
        <v>0</v>
      </c>
    </row>
    <row r="530" spans="3:21" hidden="1" outlineLevel="1">
      <c r="C530" s="13" t="s">
        <v>37</v>
      </c>
      <c r="D530" s="49">
        <f t="shared" si="45"/>
        <v>520</v>
      </c>
      <c r="E530" s="42"/>
      <c r="F530" s="63"/>
      <c r="G530" s="51"/>
      <c r="H530" s="51"/>
      <c r="I530" s="58">
        <v>0</v>
      </c>
      <c r="J530" s="69">
        <v>0.1</v>
      </c>
      <c r="K530" s="58"/>
      <c r="L530" s="70">
        <f t="shared" si="41"/>
        <v>0</v>
      </c>
      <c r="M530" s="51"/>
      <c r="N530" s="51"/>
      <c r="O530" s="7"/>
      <c r="S530">
        <f t="shared" si="42"/>
        <v>0</v>
      </c>
      <c r="T530">
        <f t="shared" si="43"/>
        <v>0</v>
      </c>
      <c r="U530">
        <f t="shared" si="44"/>
        <v>0</v>
      </c>
    </row>
    <row r="531" spans="3:21" hidden="1" outlineLevel="1">
      <c r="C531" s="13" t="s">
        <v>37</v>
      </c>
      <c r="D531" s="49">
        <f t="shared" si="45"/>
        <v>521</v>
      </c>
      <c r="E531" s="42"/>
      <c r="F531" s="63"/>
      <c r="G531" s="51"/>
      <c r="H531" s="51"/>
      <c r="I531" s="58">
        <v>0</v>
      </c>
      <c r="J531" s="69">
        <v>0.1</v>
      </c>
      <c r="K531" s="58"/>
      <c r="L531" s="70">
        <f t="shared" si="41"/>
        <v>0</v>
      </c>
      <c r="M531" s="51"/>
      <c r="N531" s="51"/>
      <c r="O531" s="7"/>
      <c r="S531">
        <f t="shared" si="42"/>
        <v>0</v>
      </c>
      <c r="T531">
        <f t="shared" si="43"/>
        <v>0</v>
      </c>
      <c r="U531">
        <f t="shared" si="44"/>
        <v>0</v>
      </c>
    </row>
    <row r="532" spans="3:21" hidden="1" outlineLevel="1">
      <c r="C532" s="13" t="s">
        <v>37</v>
      </c>
      <c r="D532" s="49">
        <f t="shared" si="45"/>
        <v>522</v>
      </c>
      <c r="E532" s="42"/>
      <c r="F532" s="63"/>
      <c r="G532" s="51"/>
      <c r="H532" s="51"/>
      <c r="I532" s="58">
        <v>0</v>
      </c>
      <c r="J532" s="69">
        <v>0.1</v>
      </c>
      <c r="K532" s="58"/>
      <c r="L532" s="70">
        <f t="shared" si="41"/>
        <v>0</v>
      </c>
      <c r="M532" s="51"/>
      <c r="N532" s="51"/>
      <c r="O532" s="7"/>
      <c r="S532">
        <f t="shared" si="42"/>
        <v>0</v>
      </c>
      <c r="T532">
        <f t="shared" si="43"/>
        <v>0</v>
      </c>
      <c r="U532">
        <f t="shared" si="44"/>
        <v>0</v>
      </c>
    </row>
    <row r="533" spans="3:21" hidden="1" outlineLevel="1">
      <c r="C533" s="13" t="s">
        <v>37</v>
      </c>
      <c r="D533" s="49">
        <f t="shared" si="45"/>
        <v>523</v>
      </c>
      <c r="E533" s="42"/>
      <c r="F533" s="63"/>
      <c r="G533" s="51"/>
      <c r="H533" s="51"/>
      <c r="I533" s="58">
        <v>0</v>
      </c>
      <c r="J533" s="69">
        <v>0.1</v>
      </c>
      <c r="K533" s="58"/>
      <c r="L533" s="70">
        <f t="shared" si="41"/>
        <v>0</v>
      </c>
      <c r="M533" s="51"/>
      <c r="N533" s="51"/>
      <c r="O533" s="7"/>
      <c r="S533">
        <f t="shared" si="42"/>
        <v>0</v>
      </c>
      <c r="T533">
        <f t="shared" si="43"/>
        <v>0</v>
      </c>
      <c r="U533">
        <f t="shared" si="44"/>
        <v>0</v>
      </c>
    </row>
    <row r="534" spans="3:21" hidden="1" outlineLevel="1">
      <c r="C534" s="13" t="s">
        <v>37</v>
      </c>
      <c r="D534" s="49">
        <f t="shared" si="45"/>
        <v>524</v>
      </c>
      <c r="E534" s="42"/>
      <c r="F534" s="63"/>
      <c r="G534" s="51"/>
      <c r="H534" s="51"/>
      <c r="I534" s="58">
        <v>0</v>
      </c>
      <c r="J534" s="69">
        <v>0.1</v>
      </c>
      <c r="K534" s="58"/>
      <c r="L534" s="70">
        <f t="shared" si="41"/>
        <v>0</v>
      </c>
      <c r="M534" s="51"/>
      <c r="N534" s="51"/>
      <c r="O534" s="7"/>
      <c r="S534">
        <f t="shared" si="42"/>
        <v>0</v>
      </c>
      <c r="T534">
        <f t="shared" si="43"/>
        <v>0</v>
      </c>
      <c r="U534">
        <f t="shared" si="44"/>
        <v>0</v>
      </c>
    </row>
    <row r="535" spans="3:21" hidden="1" outlineLevel="1">
      <c r="C535" s="13" t="s">
        <v>37</v>
      </c>
      <c r="D535" s="49">
        <f t="shared" si="45"/>
        <v>525</v>
      </c>
      <c r="E535" s="42"/>
      <c r="F535" s="63"/>
      <c r="G535" s="51"/>
      <c r="H535" s="51"/>
      <c r="I535" s="58">
        <v>0</v>
      </c>
      <c r="J535" s="69">
        <v>0.1</v>
      </c>
      <c r="K535" s="58"/>
      <c r="L535" s="70">
        <f t="shared" si="41"/>
        <v>0</v>
      </c>
      <c r="M535" s="51"/>
      <c r="N535" s="51"/>
      <c r="O535" s="7"/>
      <c r="S535">
        <f t="shared" si="42"/>
        <v>0</v>
      </c>
      <c r="T535">
        <f t="shared" si="43"/>
        <v>0</v>
      </c>
      <c r="U535">
        <f t="shared" si="44"/>
        <v>0</v>
      </c>
    </row>
    <row r="536" spans="3:21" hidden="1" outlineLevel="1">
      <c r="C536" s="13" t="s">
        <v>37</v>
      </c>
      <c r="D536" s="49">
        <f t="shared" si="45"/>
        <v>526</v>
      </c>
      <c r="E536" s="42"/>
      <c r="F536" s="63"/>
      <c r="G536" s="51"/>
      <c r="H536" s="51"/>
      <c r="I536" s="58">
        <v>0</v>
      </c>
      <c r="J536" s="69">
        <v>0.1</v>
      </c>
      <c r="K536" s="58"/>
      <c r="L536" s="70">
        <f t="shared" si="41"/>
        <v>0</v>
      </c>
      <c r="M536" s="51"/>
      <c r="N536" s="51"/>
      <c r="O536" s="7"/>
      <c r="S536">
        <f t="shared" si="42"/>
        <v>0</v>
      </c>
      <c r="T536">
        <f t="shared" si="43"/>
        <v>0</v>
      </c>
      <c r="U536">
        <f t="shared" si="44"/>
        <v>0</v>
      </c>
    </row>
    <row r="537" spans="3:21" hidden="1" outlineLevel="1">
      <c r="C537" s="13" t="s">
        <v>37</v>
      </c>
      <c r="D537" s="49">
        <f t="shared" si="45"/>
        <v>527</v>
      </c>
      <c r="E537" s="42"/>
      <c r="F537" s="63"/>
      <c r="G537" s="51"/>
      <c r="H537" s="51"/>
      <c r="I537" s="58">
        <v>0</v>
      </c>
      <c r="J537" s="69">
        <v>0.1</v>
      </c>
      <c r="K537" s="58"/>
      <c r="L537" s="70">
        <f t="shared" si="41"/>
        <v>0</v>
      </c>
      <c r="M537" s="51"/>
      <c r="N537" s="51"/>
      <c r="O537" s="7"/>
      <c r="S537">
        <f t="shared" si="42"/>
        <v>0</v>
      </c>
      <c r="T537">
        <f t="shared" si="43"/>
        <v>0</v>
      </c>
      <c r="U537">
        <f t="shared" si="44"/>
        <v>0</v>
      </c>
    </row>
    <row r="538" spans="3:21" hidden="1" outlineLevel="1">
      <c r="C538" s="13" t="s">
        <v>37</v>
      </c>
      <c r="D538" s="49">
        <f t="shared" si="45"/>
        <v>528</v>
      </c>
      <c r="E538" s="42"/>
      <c r="F538" s="63"/>
      <c r="G538" s="51"/>
      <c r="H538" s="51"/>
      <c r="I538" s="58">
        <v>0</v>
      </c>
      <c r="J538" s="69">
        <v>0.1</v>
      </c>
      <c r="K538" s="58"/>
      <c r="L538" s="70">
        <f t="shared" si="41"/>
        <v>0</v>
      </c>
      <c r="M538" s="51"/>
      <c r="N538" s="51"/>
      <c r="O538" s="7"/>
      <c r="S538">
        <f t="shared" si="42"/>
        <v>0</v>
      </c>
      <c r="T538">
        <f t="shared" si="43"/>
        <v>0</v>
      </c>
      <c r="U538">
        <f t="shared" si="44"/>
        <v>0</v>
      </c>
    </row>
    <row r="539" spans="3:21" hidden="1" outlineLevel="1">
      <c r="C539" s="13" t="s">
        <v>37</v>
      </c>
      <c r="D539" s="49">
        <f t="shared" si="45"/>
        <v>529</v>
      </c>
      <c r="E539" s="42"/>
      <c r="F539" s="63"/>
      <c r="G539" s="51"/>
      <c r="H539" s="51"/>
      <c r="I539" s="58">
        <v>0</v>
      </c>
      <c r="J539" s="69">
        <v>0.1</v>
      </c>
      <c r="K539" s="58"/>
      <c r="L539" s="70">
        <f t="shared" si="41"/>
        <v>0</v>
      </c>
      <c r="M539" s="51"/>
      <c r="N539" s="51"/>
      <c r="O539" s="7"/>
      <c r="S539">
        <f t="shared" si="42"/>
        <v>0</v>
      </c>
      <c r="T539">
        <f t="shared" si="43"/>
        <v>0</v>
      </c>
      <c r="U539">
        <f t="shared" si="44"/>
        <v>0</v>
      </c>
    </row>
    <row r="540" spans="3:21" hidden="1" outlineLevel="1">
      <c r="C540" s="13" t="s">
        <v>37</v>
      </c>
      <c r="D540" s="49">
        <f t="shared" si="45"/>
        <v>530</v>
      </c>
      <c r="E540" s="42"/>
      <c r="F540" s="63"/>
      <c r="G540" s="51"/>
      <c r="H540" s="51"/>
      <c r="I540" s="58">
        <v>0</v>
      </c>
      <c r="J540" s="69">
        <v>0.1</v>
      </c>
      <c r="K540" s="58"/>
      <c r="L540" s="70">
        <f t="shared" si="41"/>
        <v>0</v>
      </c>
      <c r="M540" s="51"/>
      <c r="N540" s="51"/>
      <c r="O540" s="7"/>
      <c r="S540">
        <f t="shared" si="42"/>
        <v>0</v>
      </c>
      <c r="T540">
        <f t="shared" si="43"/>
        <v>0</v>
      </c>
      <c r="U540">
        <f t="shared" si="44"/>
        <v>0</v>
      </c>
    </row>
    <row r="541" spans="3:21" hidden="1" outlineLevel="1">
      <c r="C541" s="13" t="s">
        <v>37</v>
      </c>
      <c r="D541" s="49">
        <f t="shared" si="45"/>
        <v>531</v>
      </c>
      <c r="E541" s="42"/>
      <c r="F541" s="63"/>
      <c r="G541" s="51"/>
      <c r="H541" s="51"/>
      <c r="I541" s="58">
        <v>0</v>
      </c>
      <c r="J541" s="69">
        <v>0.1</v>
      </c>
      <c r="K541" s="58"/>
      <c r="L541" s="70">
        <f t="shared" si="41"/>
        <v>0</v>
      </c>
      <c r="M541" s="51"/>
      <c r="N541" s="51"/>
      <c r="O541" s="7"/>
      <c r="S541">
        <f t="shared" si="42"/>
        <v>0</v>
      </c>
      <c r="T541">
        <f t="shared" si="43"/>
        <v>0</v>
      </c>
      <c r="U541">
        <f t="shared" si="44"/>
        <v>0</v>
      </c>
    </row>
    <row r="542" spans="3:21" hidden="1" outlineLevel="1">
      <c r="C542" s="13" t="s">
        <v>37</v>
      </c>
      <c r="D542" s="49">
        <f t="shared" si="45"/>
        <v>532</v>
      </c>
      <c r="E542" s="42"/>
      <c r="F542" s="63"/>
      <c r="G542" s="51"/>
      <c r="H542" s="51"/>
      <c r="I542" s="58">
        <v>0</v>
      </c>
      <c r="J542" s="69">
        <v>0.1</v>
      </c>
      <c r="K542" s="58"/>
      <c r="L542" s="70">
        <f t="shared" si="41"/>
        <v>0</v>
      </c>
      <c r="M542" s="51"/>
      <c r="N542" s="51"/>
      <c r="O542" s="7"/>
      <c r="S542">
        <f t="shared" si="42"/>
        <v>0</v>
      </c>
      <c r="T542">
        <f t="shared" si="43"/>
        <v>0</v>
      </c>
      <c r="U542">
        <f t="shared" si="44"/>
        <v>0</v>
      </c>
    </row>
    <row r="543" spans="3:21" hidden="1" outlineLevel="1">
      <c r="C543" s="13" t="s">
        <v>37</v>
      </c>
      <c r="D543" s="49">
        <f t="shared" si="45"/>
        <v>533</v>
      </c>
      <c r="E543" s="42"/>
      <c r="F543" s="63"/>
      <c r="G543" s="51"/>
      <c r="H543" s="51"/>
      <c r="I543" s="58">
        <v>0</v>
      </c>
      <c r="J543" s="69">
        <v>0.1</v>
      </c>
      <c r="K543" s="58"/>
      <c r="L543" s="70">
        <f t="shared" si="41"/>
        <v>0</v>
      </c>
      <c r="M543" s="51"/>
      <c r="N543" s="51"/>
      <c r="O543" s="7"/>
      <c r="S543">
        <f t="shared" si="42"/>
        <v>0</v>
      </c>
      <c r="T543">
        <f t="shared" si="43"/>
        <v>0</v>
      </c>
      <c r="U543">
        <f t="shared" si="44"/>
        <v>0</v>
      </c>
    </row>
    <row r="544" spans="3:21" hidden="1" outlineLevel="1">
      <c r="C544" s="13" t="s">
        <v>37</v>
      </c>
      <c r="D544" s="49">
        <f t="shared" si="45"/>
        <v>534</v>
      </c>
      <c r="E544" s="42"/>
      <c r="F544" s="63"/>
      <c r="G544" s="51"/>
      <c r="H544" s="51"/>
      <c r="I544" s="58">
        <v>0</v>
      </c>
      <c r="J544" s="69">
        <v>0.1</v>
      </c>
      <c r="K544" s="58"/>
      <c r="L544" s="70">
        <f t="shared" si="41"/>
        <v>0</v>
      </c>
      <c r="M544" s="51"/>
      <c r="N544" s="51"/>
      <c r="O544" s="7"/>
      <c r="S544">
        <f t="shared" si="42"/>
        <v>0</v>
      </c>
      <c r="T544">
        <f t="shared" si="43"/>
        <v>0</v>
      </c>
      <c r="U544">
        <f t="shared" si="44"/>
        <v>0</v>
      </c>
    </row>
    <row r="545" spans="3:21" hidden="1" outlineLevel="1">
      <c r="C545" s="13" t="s">
        <v>37</v>
      </c>
      <c r="D545" s="49">
        <f t="shared" si="45"/>
        <v>535</v>
      </c>
      <c r="E545" s="42"/>
      <c r="F545" s="63"/>
      <c r="G545" s="51"/>
      <c r="H545" s="51"/>
      <c r="I545" s="58">
        <v>0</v>
      </c>
      <c r="J545" s="69">
        <v>0.1</v>
      </c>
      <c r="K545" s="58"/>
      <c r="L545" s="70">
        <f t="shared" si="41"/>
        <v>0</v>
      </c>
      <c r="M545" s="51"/>
      <c r="N545" s="51"/>
      <c r="O545" s="7"/>
      <c r="S545">
        <f t="shared" si="42"/>
        <v>0</v>
      </c>
      <c r="T545">
        <f t="shared" si="43"/>
        <v>0</v>
      </c>
      <c r="U545">
        <f t="shared" si="44"/>
        <v>0</v>
      </c>
    </row>
    <row r="546" spans="3:21" hidden="1" outlineLevel="1">
      <c r="C546" s="13" t="s">
        <v>37</v>
      </c>
      <c r="D546" s="49">
        <f t="shared" si="45"/>
        <v>536</v>
      </c>
      <c r="E546" s="42"/>
      <c r="F546" s="63"/>
      <c r="G546" s="51"/>
      <c r="H546" s="51"/>
      <c r="I546" s="58">
        <v>0</v>
      </c>
      <c r="J546" s="69">
        <v>0.1</v>
      </c>
      <c r="K546" s="58"/>
      <c r="L546" s="70">
        <f t="shared" si="41"/>
        <v>0</v>
      </c>
      <c r="M546" s="51"/>
      <c r="N546" s="51"/>
      <c r="O546" s="7"/>
      <c r="S546">
        <f t="shared" si="42"/>
        <v>0</v>
      </c>
      <c r="T546">
        <f t="shared" si="43"/>
        <v>0</v>
      </c>
      <c r="U546">
        <f t="shared" si="44"/>
        <v>0</v>
      </c>
    </row>
    <row r="547" spans="3:21" hidden="1" outlineLevel="1">
      <c r="C547" s="13" t="s">
        <v>37</v>
      </c>
      <c r="D547" s="49">
        <f t="shared" si="45"/>
        <v>537</v>
      </c>
      <c r="E547" s="42"/>
      <c r="F547" s="63"/>
      <c r="G547" s="51"/>
      <c r="H547" s="51"/>
      <c r="I547" s="58">
        <v>0</v>
      </c>
      <c r="J547" s="69">
        <v>0.1</v>
      </c>
      <c r="K547" s="58"/>
      <c r="L547" s="70">
        <f t="shared" si="41"/>
        <v>0</v>
      </c>
      <c r="M547" s="51"/>
      <c r="N547" s="51"/>
      <c r="O547" s="7"/>
      <c r="S547">
        <f t="shared" si="42"/>
        <v>0</v>
      </c>
      <c r="T547">
        <f t="shared" si="43"/>
        <v>0</v>
      </c>
      <c r="U547">
        <f t="shared" si="44"/>
        <v>0</v>
      </c>
    </row>
    <row r="548" spans="3:21" hidden="1" outlineLevel="1">
      <c r="C548" s="13" t="s">
        <v>37</v>
      </c>
      <c r="D548" s="49">
        <f t="shared" si="45"/>
        <v>538</v>
      </c>
      <c r="E548" s="42"/>
      <c r="F548" s="63"/>
      <c r="G548" s="51"/>
      <c r="H548" s="51"/>
      <c r="I548" s="58">
        <v>0</v>
      </c>
      <c r="J548" s="69">
        <v>0.1</v>
      </c>
      <c r="K548" s="58"/>
      <c r="L548" s="70">
        <f t="shared" si="41"/>
        <v>0</v>
      </c>
      <c r="M548" s="51"/>
      <c r="N548" s="51"/>
      <c r="O548" s="7"/>
      <c r="S548">
        <f t="shared" si="42"/>
        <v>0</v>
      </c>
      <c r="T548">
        <f t="shared" si="43"/>
        <v>0</v>
      </c>
      <c r="U548">
        <f t="shared" si="44"/>
        <v>0</v>
      </c>
    </row>
    <row r="549" spans="3:21" hidden="1" outlineLevel="1">
      <c r="C549" s="13" t="s">
        <v>37</v>
      </c>
      <c r="D549" s="49">
        <f t="shared" si="45"/>
        <v>539</v>
      </c>
      <c r="E549" s="42"/>
      <c r="F549" s="63"/>
      <c r="G549" s="51"/>
      <c r="H549" s="51"/>
      <c r="I549" s="58">
        <v>0</v>
      </c>
      <c r="J549" s="69">
        <v>0.1</v>
      </c>
      <c r="K549" s="58"/>
      <c r="L549" s="70">
        <f t="shared" si="41"/>
        <v>0</v>
      </c>
      <c r="M549" s="51"/>
      <c r="N549" s="51"/>
      <c r="O549" s="7"/>
      <c r="S549">
        <f t="shared" si="42"/>
        <v>0</v>
      </c>
      <c r="T549">
        <f t="shared" si="43"/>
        <v>0</v>
      </c>
      <c r="U549">
        <f t="shared" si="44"/>
        <v>0</v>
      </c>
    </row>
    <row r="550" spans="3:21" hidden="1" outlineLevel="1">
      <c r="C550" s="13" t="s">
        <v>37</v>
      </c>
      <c r="D550" s="49">
        <f t="shared" si="45"/>
        <v>540</v>
      </c>
      <c r="E550" s="42"/>
      <c r="F550" s="63"/>
      <c r="G550" s="51"/>
      <c r="H550" s="51"/>
      <c r="I550" s="58">
        <v>0</v>
      </c>
      <c r="J550" s="69">
        <v>0.1</v>
      </c>
      <c r="K550" s="58"/>
      <c r="L550" s="70">
        <f t="shared" si="41"/>
        <v>0</v>
      </c>
      <c r="M550" s="51"/>
      <c r="N550" s="51"/>
      <c r="O550" s="7"/>
      <c r="S550">
        <f t="shared" si="42"/>
        <v>0</v>
      </c>
      <c r="T550">
        <f t="shared" si="43"/>
        <v>0</v>
      </c>
      <c r="U550">
        <f t="shared" si="44"/>
        <v>0</v>
      </c>
    </row>
    <row r="551" spans="3:21" hidden="1" outlineLevel="1">
      <c r="C551" s="13" t="s">
        <v>37</v>
      </c>
      <c r="D551" s="49">
        <f t="shared" si="45"/>
        <v>541</v>
      </c>
      <c r="E551" s="42"/>
      <c r="F551" s="63"/>
      <c r="G551" s="51"/>
      <c r="H551" s="51"/>
      <c r="I551" s="58">
        <v>0</v>
      </c>
      <c r="J551" s="69">
        <v>0.1</v>
      </c>
      <c r="K551" s="58"/>
      <c r="L551" s="70">
        <f t="shared" si="41"/>
        <v>0</v>
      </c>
      <c r="M551" s="51"/>
      <c r="N551" s="51"/>
      <c r="O551" s="7"/>
      <c r="S551">
        <f t="shared" si="42"/>
        <v>0</v>
      </c>
      <c r="T551">
        <f t="shared" si="43"/>
        <v>0</v>
      </c>
      <c r="U551">
        <f t="shared" si="44"/>
        <v>0</v>
      </c>
    </row>
    <row r="552" spans="3:21" hidden="1" outlineLevel="1">
      <c r="C552" s="13" t="s">
        <v>37</v>
      </c>
      <c r="D552" s="49">
        <f t="shared" si="45"/>
        <v>542</v>
      </c>
      <c r="E552" s="42"/>
      <c r="F552" s="63"/>
      <c r="G552" s="51"/>
      <c r="H552" s="51"/>
      <c r="I552" s="58">
        <v>0</v>
      </c>
      <c r="J552" s="69">
        <v>0.1</v>
      </c>
      <c r="K552" s="58"/>
      <c r="L552" s="70">
        <f t="shared" si="41"/>
        <v>0</v>
      </c>
      <c r="M552" s="51"/>
      <c r="N552" s="51"/>
      <c r="O552" s="7"/>
      <c r="S552">
        <f t="shared" si="42"/>
        <v>0</v>
      </c>
      <c r="T552">
        <f t="shared" si="43"/>
        <v>0</v>
      </c>
      <c r="U552">
        <f t="shared" si="44"/>
        <v>0</v>
      </c>
    </row>
    <row r="553" spans="3:21" hidden="1" outlineLevel="1">
      <c r="C553" s="13" t="s">
        <v>37</v>
      </c>
      <c r="D553" s="49">
        <f t="shared" si="45"/>
        <v>543</v>
      </c>
      <c r="E553" s="42"/>
      <c r="F553" s="63"/>
      <c r="G553" s="51"/>
      <c r="H553" s="51"/>
      <c r="I553" s="58">
        <v>0</v>
      </c>
      <c r="J553" s="69">
        <v>0.1</v>
      </c>
      <c r="K553" s="58"/>
      <c r="L553" s="70">
        <f t="shared" si="41"/>
        <v>0</v>
      </c>
      <c r="M553" s="51"/>
      <c r="N553" s="51"/>
      <c r="O553" s="7"/>
      <c r="S553">
        <f t="shared" si="42"/>
        <v>0</v>
      </c>
      <c r="T553">
        <f t="shared" si="43"/>
        <v>0</v>
      </c>
      <c r="U553">
        <f t="shared" si="44"/>
        <v>0</v>
      </c>
    </row>
    <row r="554" spans="3:21" hidden="1" outlineLevel="1">
      <c r="C554" s="13" t="s">
        <v>37</v>
      </c>
      <c r="D554" s="49">
        <f t="shared" si="45"/>
        <v>544</v>
      </c>
      <c r="E554" s="42"/>
      <c r="F554" s="63"/>
      <c r="G554" s="51"/>
      <c r="H554" s="51"/>
      <c r="I554" s="58">
        <v>0</v>
      </c>
      <c r="J554" s="69">
        <v>0.1</v>
      </c>
      <c r="K554" s="58"/>
      <c r="L554" s="70">
        <f t="shared" si="41"/>
        <v>0</v>
      </c>
      <c r="M554" s="51"/>
      <c r="N554" s="51"/>
      <c r="O554" s="7"/>
      <c r="S554">
        <f t="shared" si="42"/>
        <v>0</v>
      </c>
      <c r="T554">
        <f t="shared" si="43"/>
        <v>0</v>
      </c>
      <c r="U554">
        <f t="shared" si="44"/>
        <v>0</v>
      </c>
    </row>
    <row r="555" spans="3:21" hidden="1" outlineLevel="1">
      <c r="C555" s="13" t="s">
        <v>37</v>
      </c>
      <c r="D555" s="49">
        <f t="shared" si="45"/>
        <v>545</v>
      </c>
      <c r="E555" s="42"/>
      <c r="F555" s="63"/>
      <c r="G555" s="51"/>
      <c r="H555" s="51"/>
      <c r="I555" s="58">
        <v>0</v>
      </c>
      <c r="J555" s="69">
        <v>0.1</v>
      </c>
      <c r="K555" s="58"/>
      <c r="L555" s="70">
        <f t="shared" si="41"/>
        <v>0</v>
      </c>
      <c r="M555" s="51"/>
      <c r="N555" s="51"/>
      <c r="O555" s="7"/>
      <c r="S555">
        <f t="shared" si="42"/>
        <v>0</v>
      </c>
      <c r="T555">
        <f t="shared" si="43"/>
        <v>0</v>
      </c>
      <c r="U555">
        <f t="shared" si="44"/>
        <v>0</v>
      </c>
    </row>
    <row r="556" spans="3:21" hidden="1" outlineLevel="1">
      <c r="C556" s="13" t="s">
        <v>37</v>
      </c>
      <c r="D556" s="49">
        <f t="shared" si="45"/>
        <v>546</v>
      </c>
      <c r="E556" s="42"/>
      <c r="F556" s="63"/>
      <c r="G556" s="51"/>
      <c r="H556" s="51"/>
      <c r="I556" s="58">
        <v>0</v>
      </c>
      <c r="J556" s="69">
        <v>0.1</v>
      </c>
      <c r="K556" s="58"/>
      <c r="L556" s="70">
        <f t="shared" si="41"/>
        <v>0</v>
      </c>
      <c r="M556" s="51"/>
      <c r="N556" s="51"/>
      <c r="O556" s="7"/>
      <c r="S556">
        <f t="shared" si="42"/>
        <v>0</v>
      </c>
      <c r="T556">
        <f t="shared" si="43"/>
        <v>0</v>
      </c>
      <c r="U556">
        <f t="shared" si="44"/>
        <v>0</v>
      </c>
    </row>
    <row r="557" spans="3:21" hidden="1" outlineLevel="1">
      <c r="C557" s="13" t="s">
        <v>37</v>
      </c>
      <c r="D557" s="49">
        <f t="shared" si="45"/>
        <v>547</v>
      </c>
      <c r="E557" s="42"/>
      <c r="F557" s="63"/>
      <c r="G557" s="51"/>
      <c r="H557" s="51"/>
      <c r="I557" s="58">
        <v>0</v>
      </c>
      <c r="J557" s="69">
        <v>0.1</v>
      </c>
      <c r="K557" s="58"/>
      <c r="L557" s="70">
        <f t="shared" si="41"/>
        <v>0</v>
      </c>
      <c r="M557" s="51"/>
      <c r="N557" s="51"/>
      <c r="O557" s="7"/>
      <c r="S557">
        <f t="shared" si="42"/>
        <v>0</v>
      </c>
      <c r="T557">
        <f t="shared" si="43"/>
        <v>0</v>
      </c>
      <c r="U557">
        <f t="shared" si="44"/>
        <v>0</v>
      </c>
    </row>
    <row r="558" spans="3:21" hidden="1" outlineLevel="1">
      <c r="C558" s="13" t="s">
        <v>37</v>
      </c>
      <c r="D558" s="49">
        <f t="shared" si="45"/>
        <v>548</v>
      </c>
      <c r="E558" s="42"/>
      <c r="F558" s="63"/>
      <c r="G558" s="51"/>
      <c r="H558" s="51"/>
      <c r="I558" s="58">
        <v>0</v>
      </c>
      <c r="J558" s="69">
        <v>0.1</v>
      </c>
      <c r="K558" s="58"/>
      <c r="L558" s="70">
        <f t="shared" si="41"/>
        <v>0</v>
      </c>
      <c r="M558" s="51"/>
      <c r="N558" s="51"/>
      <c r="O558" s="7"/>
      <c r="S558">
        <f t="shared" si="42"/>
        <v>0</v>
      </c>
      <c r="T558">
        <f t="shared" si="43"/>
        <v>0</v>
      </c>
      <c r="U558">
        <f t="shared" si="44"/>
        <v>0</v>
      </c>
    </row>
    <row r="559" spans="3:21" hidden="1" outlineLevel="1">
      <c r="C559" s="13" t="s">
        <v>37</v>
      </c>
      <c r="D559" s="49">
        <f t="shared" si="45"/>
        <v>549</v>
      </c>
      <c r="E559" s="42"/>
      <c r="F559" s="63"/>
      <c r="G559" s="51"/>
      <c r="H559" s="51"/>
      <c r="I559" s="58">
        <v>0</v>
      </c>
      <c r="J559" s="69">
        <v>0.1</v>
      </c>
      <c r="K559" s="58"/>
      <c r="L559" s="70">
        <f t="shared" si="41"/>
        <v>0</v>
      </c>
      <c r="M559" s="51"/>
      <c r="N559" s="51"/>
      <c r="O559" s="7"/>
      <c r="S559">
        <f t="shared" si="42"/>
        <v>0</v>
      </c>
      <c r="T559">
        <f t="shared" si="43"/>
        <v>0</v>
      </c>
      <c r="U559">
        <f t="shared" si="44"/>
        <v>0</v>
      </c>
    </row>
    <row r="560" spans="3:21" hidden="1" outlineLevel="1">
      <c r="C560" s="13" t="s">
        <v>37</v>
      </c>
      <c r="D560" s="49">
        <f t="shared" si="45"/>
        <v>550</v>
      </c>
      <c r="E560" s="42"/>
      <c r="F560" s="63"/>
      <c r="G560" s="51"/>
      <c r="H560" s="51"/>
      <c r="I560" s="58">
        <v>0</v>
      </c>
      <c r="J560" s="69">
        <v>0.1</v>
      </c>
      <c r="K560" s="58"/>
      <c r="L560" s="70">
        <f t="shared" si="41"/>
        <v>0</v>
      </c>
      <c r="M560" s="51"/>
      <c r="N560" s="51"/>
      <c r="O560" s="7"/>
      <c r="S560">
        <f t="shared" si="42"/>
        <v>0</v>
      </c>
      <c r="T560">
        <f t="shared" si="43"/>
        <v>0</v>
      </c>
      <c r="U560">
        <f t="shared" si="44"/>
        <v>0</v>
      </c>
    </row>
    <row r="561" spans="3:21" hidden="1" outlineLevel="1">
      <c r="C561" s="13" t="s">
        <v>37</v>
      </c>
      <c r="D561" s="49">
        <f t="shared" si="45"/>
        <v>551</v>
      </c>
      <c r="E561" s="42"/>
      <c r="F561" s="63"/>
      <c r="G561" s="51"/>
      <c r="H561" s="51"/>
      <c r="I561" s="58">
        <v>0</v>
      </c>
      <c r="J561" s="69">
        <v>0.1</v>
      </c>
      <c r="K561" s="58"/>
      <c r="L561" s="70">
        <f t="shared" si="41"/>
        <v>0</v>
      </c>
      <c r="M561" s="51"/>
      <c r="N561" s="51"/>
      <c r="O561" s="7"/>
      <c r="S561">
        <f t="shared" si="42"/>
        <v>0</v>
      </c>
      <c r="T561">
        <f t="shared" si="43"/>
        <v>0</v>
      </c>
      <c r="U561">
        <f t="shared" si="44"/>
        <v>0</v>
      </c>
    </row>
    <row r="562" spans="3:21" hidden="1" outlineLevel="1">
      <c r="C562" s="13" t="s">
        <v>37</v>
      </c>
      <c r="D562" s="49">
        <f t="shared" si="45"/>
        <v>552</v>
      </c>
      <c r="E562" s="42"/>
      <c r="F562" s="63"/>
      <c r="G562" s="51"/>
      <c r="H562" s="51"/>
      <c r="I562" s="58">
        <v>0</v>
      </c>
      <c r="J562" s="69">
        <v>0.1</v>
      </c>
      <c r="K562" s="58"/>
      <c r="L562" s="70">
        <f t="shared" si="41"/>
        <v>0</v>
      </c>
      <c r="M562" s="51"/>
      <c r="N562" s="51"/>
      <c r="O562" s="7"/>
      <c r="S562">
        <f t="shared" si="42"/>
        <v>0</v>
      </c>
      <c r="T562">
        <f t="shared" si="43"/>
        <v>0</v>
      </c>
      <c r="U562">
        <f t="shared" si="44"/>
        <v>0</v>
      </c>
    </row>
    <row r="563" spans="3:21" hidden="1" outlineLevel="1">
      <c r="C563" s="13" t="s">
        <v>37</v>
      </c>
      <c r="D563" s="49">
        <f t="shared" si="45"/>
        <v>553</v>
      </c>
      <c r="E563" s="42"/>
      <c r="F563" s="63"/>
      <c r="G563" s="51"/>
      <c r="H563" s="51"/>
      <c r="I563" s="58">
        <v>0</v>
      </c>
      <c r="J563" s="69">
        <v>0.1</v>
      </c>
      <c r="K563" s="58"/>
      <c r="L563" s="70">
        <f t="shared" si="41"/>
        <v>0</v>
      </c>
      <c r="M563" s="51"/>
      <c r="N563" s="51"/>
      <c r="O563" s="7"/>
      <c r="S563">
        <f t="shared" si="42"/>
        <v>0</v>
      </c>
      <c r="T563">
        <f t="shared" si="43"/>
        <v>0</v>
      </c>
      <c r="U563">
        <f t="shared" si="44"/>
        <v>0</v>
      </c>
    </row>
    <row r="564" spans="3:21" hidden="1" outlineLevel="1">
      <c r="C564" s="13" t="s">
        <v>37</v>
      </c>
      <c r="D564" s="49">
        <f t="shared" si="45"/>
        <v>554</v>
      </c>
      <c r="E564" s="42"/>
      <c r="F564" s="63"/>
      <c r="G564" s="51"/>
      <c r="H564" s="51"/>
      <c r="I564" s="58">
        <v>0</v>
      </c>
      <c r="J564" s="69">
        <v>0.1</v>
      </c>
      <c r="K564" s="58"/>
      <c r="L564" s="70">
        <f t="shared" si="41"/>
        <v>0</v>
      </c>
      <c r="M564" s="51"/>
      <c r="N564" s="51"/>
      <c r="O564" s="7"/>
      <c r="S564">
        <f t="shared" si="42"/>
        <v>0</v>
      </c>
      <c r="T564">
        <f t="shared" si="43"/>
        <v>0</v>
      </c>
      <c r="U564">
        <f t="shared" si="44"/>
        <v>0</v>
      </c>
    </row>
    <row r="565" spans="3:21" hidden="1" outlineLevel="1">
      <c r="C565" s="13" t="s">
        <v>37</v>
      </c>
      <c r="D565" s="49">
        <f t="shared" si="45"/>
        <v>555</v>
      </c>
      <c r="E565" s="42"/>
      <c r="F565" s="63"/>
      <c r="G565" s="51"/>
      <c r="H565" s="51"/>
      <c r="I565" s="58">
        <v>0</v>
      </c>
      <c r="J565" s="69">
        <v>0.1</v>
      </c>
      <c r="K565" s="58"/>
      <c r="L565" s="70">
        <f t="shared" si="41"/>
        <v>0</v>
      </c>
      <c r="M565" s="51"/>
      <c r="N565" s="51"/>
      <c r="O565" s="7"/>
      <c r="S565">
        <f t="shared" si="42"/>
        <v>0</v>
      </c>
      <c r="T565">
        <f t="shared" si="43"/>
        <v>0</v>
      </c>
      <c r="U565">
        <f t="shared" si="44"/>
        <v>0</v>
      </c>
    </row>
    <row r="566" spans="3:21" hidden="1" outlineLevel="1">
      <c r="C566" s="13" t="s">
        <v>37</v>
      </c>
      <c r="D566" s="49">
        <f t="shared" si="45"/>
        <v>556</v>
      </c>
      <c r="E566" s="42"/>
      <c r="F566" s="63"/>
      <c r="G566" s="51"/>
      <c r="H566" s="51"/>
      <c r="I566" s="58">
        <v>0</v>
      </c>
      <c r="J566" s="69">
        <v>0.1</v>
      </c>
      <c r="K566" s="58"/>
      <c r="L566" s="70">
        <f t="shared" si="41"/>
        <v>0</v>
      </c>
      <c r="M566" s="51"/>
      <c r="N566" s="51"/>
      <c r="O566" s="7"/>
      <c r="S566">
        <f t="shared" si="42"/>
        <v>0</v>
      </c>
      <c r="T566">
        <f t="shared" si="43"/>
        <v>0</v>
      </c>
      <c r="U566">
        <f t="shared" si="44"/>
        <v>0</v>
      </c>
    </row>
    <row r="567" spans="3:21" hidden="1" outlineLevel="1">
      <c r="C567" s="13" t="s">
        <v>37</v>
      </c>
      <c r="D567" s="49">
        <f t="shared" si="45"/>
        <v>557</v>
      </c>
      <c r="E567" s="42"/>
      <c r="F567" s="63"/>
      <c r="G567" s="51"/>
      <c r="H567" s="51"/>
      <c r="I567" s="58">
        <v>0</v>
      </c>
      <c r="J567" s="69">
        <v>0.1</v>
      </c>
      <c r="K567" s="58"/>
      <c r="L567" s="70">
        <f t="shared" si="41"/>
        <v>0</v>
      </c>
      <c r="M567" s="51"/>
      <c r="N567" s="51"/>
      <c r="O567" s="7"/>
      <c r="S567">
        <f t="shared" si="42"/>
        <v>0</v>
      </c>
      <c r="T567">
        <f t="shared" si="43"/>
        <v>0</v>
      </c>
      <c r="U567">
        <f t="shared" si="44"/>
        <v>0</v>
      </c>
    </row>
    <row r="568" spans="3:21" hidden="1" outlineLevel="1">
      <c r="C568" s="13" t="s">
        <v>37</v>
      </c>
      <c r="D568" s="49">
        <f t="shared" si="45"/>
        <v>558</v>
      </c>
      <c r="E568" s="42"/>
      <c r="F568" s="63"/>
      <c r="G568" s="51"/>
      <c r="H568" s="51"/>
      <c r="I568" s="58">
        <v>0</v>
      </c>
      <c r="J568" s="69">
        <v>0.1</v>
      </c>
      <c r="K568" s="58"/>
      <c r="L568" s="70">
        <f t="shared" si="41"/>
        <v>0</v>
      </c>
      <c r="M568" s="51"/>
      <c r="N568" s="51"/>
      <c r="O568" s="7"/>
      <c r="S568">
        <f t="shared" si="42"/>
        <v>0</v>
      </c>
      <c r="T568">
        <f t="shared" si="43"/>
        <v>0</v>
      </c>
      <c r="U568">
        <f t="shared" si="44"/>
        <v>0</v>
      </c>
    </row>
    <row r="569" spans="3:21" hidden="1" outlineLevel="1">
      <c r="C569" s="13" t="s">
        <v>37</v>
      </c>
      <c r="D569" s="49">
        <f t="shared" si="45"/>
        <v>559</v>
      </c>
      <c r="E569" s="42"/>
      <c r="F569" s="63"/>
      <c r="G569" s="51"/>
      <c r="H569" s="51"/>
      <c r="I569" s="58">
        <v>0</v>
      </c>
      <c r="J569" s="69">
        <v>0.1</v>
      </c>
      <c r="K569" s="58"/>
      <c r="L569" s="70">
        <f t="shared" si="41"/>
        <v>0</v>
      </c>
      <c r="M569" s="51"/>
      <c r="N569" s="51"/>
      <c r="O569" s="7"/>
      <c r="S569">
        <f t="shared" si="42"/>
        <v>0</v>
      </c>
      <c r="T569">
        <f t="shared" si="43"/>
        <v>0</v>
      </c>
      <c r="U569">
        <f t="shared" si="44"/>
        <v>0</v>
      </c>
    </row>
    <row r="570" spans="3:21" hidden="1" outlineLevel="1">
      <c r="C570" s="13" t="s">
        <v>37</v>
      </c>
      <c r="D570" s="49">
        <f t="shared" si="45"/>
        <v>560</v>
      </c>
      <c r="E570" s="42"/>
      <c r="F570" s="63"/>
      <c r="G570" s="51"/>
      <c r="H570" s="51"/>
      <c r="I570" s="58">
        <v>0</v>
      </c>
      <c r="J570" s="69">
        <v>0.1</v>
      </c>
      <c r="K570" s="58"/>
      <c r="L570" s="70">
        <f t="shared" si="41"/>
        <v>0</v>
      </c>
      <c r="M570" s="51"/>
      <c r="N570" s="51"/>
      <c r="O570" s="7"/>
      <c r="S570">
        <f t="shared" si="42"/>
        <v>0</v>
      </c>
      <c r="T570">
        <f t="shared" si="43"/>
        <v>0</v>
      </c>
      <c r="U570">
        <f t="shared" si="44"/>
        <v>0</v>
      </c>
    </row>
    <row r="571" spans="3:21" hidden="1" outlineLevel="1">
      <c r="C571" s="13" t="s">
        <v>37</v>
      </c>
      <c r="D571" s="49">
        <f t="shared" si="45"/>
        <v>561</v>
      </c>
      <c r="E571" s="42"/>
      <c r="F571" s="63"/>
      <c r="G571" s="51"/>
      <c r="H571" s="51"/>
      <c r="I571" s="58">
        <v>0</v>
      </c>
      <c r="J571" s="69">
        <v>0.1</v>
      </c>
      <c r="K571" s="58"/>
      <c r="L571" s="70">
        <f t="shared" si="41"/>
        <v>0</v>
      </c>
      <c r="M571" s="51"/>
      <c r="N571" s="51"/>
      <c r="O571" s="7"/>
      <c r="S571">
        <f t="shared" si="42"/>
        <v>0</v>
      </c>
      <c r="T571">
        <f t="shared" si="43"/>
        <v>0</v>
      </c>
      <c r="U571">
        <f t="shared" si="44"/>
        <v>0</v>
      </c>
    </row>
    <row r="572" spans="3:21" hidden="1" outlineLevel="1">
      <c r="C572" s="13" t="s">
        <v>37</v>
      </c>
      <c r="D572" s="49">
        <f t="shared" si="45"/>
        <v>562</v>
      </c>
      <c r="E572" s="42"/>
      <c r="F572" s="63"/>
      <c r="G572" s="51"/>
      <c r="H572" s="51"/>
      <c r="I572" s="58">
        <v>0</v>
      </c>
      <c r="J572" s="69">
        <v>0.1</v>
      </c>
      <c r="K572" s="58"/>
      <c r="L572" s="70">
        <f t="shared" si="41"/>
        <v>0</v>
      </c>
      <c r="M572" s="51"/>
      <c r="N572" s="51"/>
      <c r="O572" s="7"/>
      <c r="S572">
        <f t="shared" si="42"/>
        <v>0</v>
      </c>
      <c r="T572">
        <f t="shared" si="43"/>
        <v>0</v>
      </c>
      <c r="U572">
        <f t="shared" si="44"/>
        <v>0</v>
      </c>
    </row>
    <row r="573" spans="3:21" hidden="1" outlineLevel="1">
      <c r="C573" s="13" t="s">
        <v>37</v>
      </c>
      <c r="D573" s="49">
        <f t="shared" si="45"/>
        <v>563</v>
      </c>
      <c r="E573" s="42"/>
      <c r="F573" s="63"/>
      <c r="G573" s="51"/>
      <c r="H573" s="51"/>
      <c r="I573" s="58">
        <v>0</v>
      </c>
      <c r="J573" s="69">
        <v>0.1</v>
      </c>
      <c r="K573" s="58"/>
      <c r="L573" s="70">
        <f t="shared" si="41"/>
        <v>0</v>
      </c>
      <c r="M573" s="51"/>
      <c r="N573" s="51"/>
      <c r="O573" s="7"/>
      <c r="S573">
        <f t="shared" si="42"/>
        <v>0</v>
      </c>
      <c r="T573">
        <f t="shared" si="43"/>
        <v>0</v>
      </c>
      <c r="U573">
        <f t="shared" si="44"/>
        <v>0</v>
      </c>
    </row>
    <row r="574" spans="3:21" hidden="1" outlineLevel="1">
      <c r="C574" s="13" t="s">
        <v>37</v>
      </c>
      <c r="D574" s="49">
        <f t="shared" si="45"/>
        <v>564</v>
      </c>
      <c r="E574" s="42"/>
      <c r="F574" s="63"/>
      <c r="G574" s="51"/>
      <c r="H574" s="51"/>
      <c r="I574" s="58">
        <v>0</v>
      </c>
      <c r="J574" s="69">
        <v>0.1</v>
      </c>
      <c r="K574" s="58"/>
      <c r="L574" s="70">
        <f t="shared" si="41"/>
        <v>0</v>
      </c>
      <c r="M574" s="51"/>
      <c r="N574" s="51"/>
      <c r="O574" s="7"/>
      <c r="S574">
        <f t="shared" si="42"/>
        <v>0</v>
      </c>
      <c r="T574">
        <f t="shared" si="43"/>
        <v>0</v>
      </c>
      <c r="U574">
        <f t="shared" si="44"/>
        <v>0</v>
      </c>
    </row>
    <row r="575" spans="3:21" hidden="1" outlineLevel="1">
      <c r="C575" s="13" t="s">
        <v>37</v>
      </c>
      <c r="D575" s="49">
        <f t="shared" si="45"/>
        <v>565</v>
      </c>
      <c r="E575" s="42"/>
      <c r="F575" s="63"/>
      <c r="G575" s="51"/>
      <c r="H575" s="51"/>
      <c r="I575" s="58">
        <v>0</v>
      </c>
      <c r="J575" s="69">
        <v>0.1</v>
      </c>
      <c r="K575" s="58"/>
      <c r="L575" s="70">
        <f t="shared" ref="L575:L638" si="46">ROUND((I575-K575)/(1+J575),0)</f>
        <v>0</v>
      </c>
      <c r="M575" s="51"/>
      <c r="N575" s="51"/>
      <c r="O575" s="7"/>
      <c r="S575">
        <f t="shared" si="42"/>
        <v>0</v>
      </c>
      <c r="T575">
        <f t="shared" si="43"/>
        <v>0</v>
      </c>
      <c r="U575">
        <f t="shared" si="44"/>
        <v>0</v>
      </c>
    </row>
    <row r="576" spans="3:21" hidden="1" outlineLevel="1">
      <c r="C576" s="13" t="s">
        <v>37</v>
      </c>
      <c r="D576" s="49">
        <f t="shared" si="45"/>
        <v>566</v>
      </c>
      <c r="E576" s="42"/>
      <c r="F576" s="63"/>
      <c r="G576" s="51"/>
      <c r="H576" s="51"/>
      <c r="I576" s="58">
        <v>0</v>
      </c>
      <c r="J576" s="69">
        <v>0.1</v>
      </c>
      <c r="K576" s="58"/>
      <c r="L576" s="70">
        <f t="shared" si="46"/>
        <v>0</v>
      </c>
      <c r="M576" s="51"/>
      <c r="N576" s="51"/>
      <c r="O576" s="7"/>
      <c r="S576">
        <f t="shared" si="42"/>
        <v>0</v>
      </c>
      <c r="T576">
        <f t="shared" si="43"/>
        <v>0</v>
      </c>
      <c r="U576">
        <f t="shared" si="44"/>
        <v>0</v>
      </c>
    </row>
    <row r="577" spans="3:21" hidden="1" outlineLevel="1">
      <c r="C577" s="13" t="s">
        <v>37</v>
      </c>
      <c r="D577" s="49">
        <f t="shared" si="45"/>
        <v>567</v>
      </c>
      <c r="E577" s="42"/>
      <c r="F577" s="63"/>
      <c r="G577" s="51"/>
      <c r="H577" s="51"/>
      <c r="I577" s="58">
        <v>0</v>
      </c>
      <c r="J577" s="69">
        <v>0.1</v>
      </c>
      <c r="K577" s="58"/>
      <c r="L577" s="70">
        <f t="shared" si="46"/>
        <v>0</v>
      </c>
      <c r="M577" s="51"/>
      <c r="N577" s="51"/>
      <c r="O577" s="7"/>
      <c r="S577">
        <f t="shared" si="42"/>
        <v>0</v>
      </c>
      <c r="T577">
        <f t="shared" si="43"/>
        <v>0</v>
      </c>
      <c r="U577">
        <f t="shared" si="44"/>
        <v>0</v>
      </c>
    </row>
    <row r="578" spans="3:21" hidden="1" outlineLevel="1">
      <c r="C578" s="13" t="s">
        <v>37</v>
      </c>
      <c r="D578" s="49">
        <f t="shared" si="45"/>
        <v>568</v>
      </c>
      <c r="E578" s="42"/>
      <c r="F578" s="63"/>
      <c r="G578" s="51"/>
      <c r="H578" s="51"/>
      <c r="I578" s="58">
        <v>0</v>
      </c>
      <c r="J578" s="69">
        <v>0.1</v>
      </c>
      <c r="K578" s="58"/>
      <c r="L578" s="70">
        <f t="shared" si="46"/>
        <v>0</v>
      </c>
      <c r="M578" s="51"/>
      <c r="N578" s="51"/>
      <c r="O578" s="7"/>
      <c r="S578">
        <f t="shared" si="42"/>
        <v>0</v>
      </c>
      <c r="T578">
        <f t="shared" si="43"/>
        <v>0</v>
      </c>
      <c r="U578">
        <f t="shared" si="44"/>
        <v>0</v>
      </c>
    </row>
    <row r="579" spans="3:21" hidden="1" outlineLevel="1">
      <c r="C579" s="13" t="s">
        <v>37</v>
      </c>
      <c r="D579" s="49">
        <f t="shared" si="45"/>
        <v>569</v>
      </c>
      <c r="E579" s="42"/>
      <c r="F579" s="63"/>
      <c r="G579" s="51"/>
      <c r="H579" s="51"/>
      <c r="I579" s="58">
        <v>0</v>
      </c>
      <c r="J579" s="69">
        <v>0.1</v>
      </c>
      <c r="K579" s="58"/>
      <c r="L579" s="70">
        <f t="shared" si="46"/>
        <v>0</v>
      </c>
      <c r="M579" s="51"/>
      <c r="N579" s="51"/>
      <c r="O579" s="7"/>
      <c r="S579">
        <f t="shared" si="42"/>
        <v>0</v>
      </c>
      <c r="T579">
        <f t="shared" si="43"/>
        <v>0</v>
      </c>
      <c r="U579">
        <f t="shared" si="44"/>
        <v>0</v>
      </c>
    </row>
    <row r="580" spans="3:21" hidden="1" outlineLevel="1">
      <c r="C580" s="13" t="s">
        <v>37</v>
      </c>
      <c r="D580" s="49">
        <f t="shared" si="45"/>
        <v>570</v>
      </c>
      <c r="E580" s="42"/>
      <c r="F580" s="63"/>
      <c r="G580" s="51"/>
      <c r="H580" s="51"/>
      <c r="I580" s="58">
        <v>0</v>
      </c>
      <c r="J580" s="69">
        <v>0.1</v>
      </c>
      <c r="K580" s="58"/>
      <c r="L580" s="70">
        <f t="shared" si="46"/>
        <v>0</v>
      </c>
      <c r="M580" s="51"/>
      <c r="N580" s="51"/>
      <c r="O580" s="7"/>
      <c r="S580">
        <f t="shared" si="42"/>
        <v>0</v>
      </c>
      <c r="T580">
        <f t="shared" si="43"/>
        <v>0</v>
      </c>
      <c r="U580">
        <f t="shared" si="44"/>
        <v>0</v>
      </c>
    </row>
    <row r="581" spans="3:21" hidden="1" outlineLevel="1">
      <c r="C581" s="13" t="s">
        <v>37</v>
      </c>
      <c r="D581" s="49">
        <f t="shared" si="45"/>
        <v>571</v>
      </c>
      <c r="E581" s="42"/>
      <c r="F581" s="63"/>
      <c r="G581" s="51"/>
      <c r="H581" s="51"/>
      <c r="I581" s="58">
        <v>0</v>
      </c>
      <c r="J581" s="69">
        <v>0.1</v>
      </c>
      <c r="K581" s="58"/>
      <c r="L581" s="70">
        <f t="shared" si="46"/>
        <v>0</v>
      </c>
      <c r="M581" s="51"/>
      <c r="N581" s="51"/>
      <c r="O581" s="7"/>
      <c r="S581">
        <f t="shared" si="42"/>
        <v>0</v>
      </c>
      <c r="T581">
        <f t="shared" si="43"/>
        <v>0</v>
      </c>
      <c r="U581">
        <f t="shared" si="44"/>
        <v>0</v>
      </c>
    </row>
    <row r="582" spans="3:21" hidden="1" outlineLevel="1">
      <c r="C582" s="13" t="s">
        <v>37</v>
      </c>
      <c r="D582" s="49">
        <f t="shared" si="45"/>
        <v>572</v>
      </c>
      <c r="E582" s="42"/>
      <c r="F582" s="63"/>
      <c r="G582" s="51"/>
      <c r="H582" s="51"/>
      <c r="I582" s="58">
        <v>0</v>
      </c>
      <c r="J582" s="69">
        <v>0.1</v>
      </c>
      <c r="K582" s="58"/>
      <c r="L582" s="70">
        <f t="shared" si="46"/>
        <v>0</v>
      </c>
      <c r="M582" s="51"/>
      <c r="N582" s="51"/>
      <c r="O582" s="7"/>
      <c r="S582">
        <f t="shared" si="42"/>
        <v>0</v>
      </c>
      <c r="T582">
        <f t="shared" si="43"/>
        <v>0</v>
      </c>
      <c r="U582">
        <f t="shared" si="44"/>
        <v>0</v>
      </c>
    </row>
    <row r="583" spans="3:21" hidden="1" outlineLevel="1">
      <c r="C583" s="13" t="s">
        <v>37</v>
      </c>
      <c r="D583" s="49">
        <f t="shared" si="45"/>
        <v>573</v>
      </c>
      <c r="E583" s="42"/>
      <c r="F583" s="63"/>
      <c r="G583" s="51"/>
      <c r="H583" s="51"/>
      <c r="I583" s="58">
        <v>0</v>
      </c>
      <c r="J583" s="69">
        <v>0.1</v>
      </c>
      <c r="K583" s="58"/>
      <c r="L583" s="70">
        <f t="shared" si="46"/>
        <v>0</v>
      </c>
      <c r="M583" s="51"/>
      <c r="N583" s="51"/>
      <c r="O583" s="7"/>
      <c r="S583">
        <f t="shared" si="42"/>
        <v>0</v>
      </c>
      <c r="T583">
        <f t="shared" si="43"/>
        <v>0</v>
      </c>
      <c r="U583">
        <f t="shared" si="44"/>
        <v>0</v>
      </c>
    </row>
    <row r="584" spans="3:21" hidden="1" outlineLevel="1">
      <c r="C584" s="13" t="s">
        <v>37</v>
      </c>
      <c r="D584" s="49">
        <f t="shared" si="45"/>
        <v>574</v>
      </c>
      <c r="E584" s="42"/>
      <c r="F584" s="63"/>
      <c r="G584" s="51"/>
      <c r="H584" s="51"/>
      <c r="I584" s="58">
        <v>0</v>
      </c>
      <c r="J584" s="69">
        <v>0.1</v>
      </c>
      <c r="K584" s="58"/>
      <c r="L584" s="70">
        <f t="shared" si="46"/>
        <v>0</v>
      </c>
      <c r="M584" s="51"/>
      <c r="N584" s="51"/>
      <c r="O584" s="7"/>
      <c r="S584">
        <f t="shared" si="42"/>
        <v>0</v>
      </c>
      <c r="T584">
        <f t="shared" si="43"/>
        <v>0</v>
      </c>
      <c r="U584">
        <f t="shared" si="44"/>
        <v>0</v>
      </c>
    </row>
    <row r="585" spans="3:21" hidden="1" outlineLevel="1">
      <c r="C585" s="13" t="s">
        <v>37</v>
      </c>
      <c r="D585" s="49">
        <f t="shared" si="45"/>
        <v>575</v>
      </c>
      <c r="E585" s="42"/>
      <c r="F585" s="63"/>
      <c r="G585" s="51"/>
      <c r="H585" s="51"/>
      <c r="I585" s="58">
        <v>0</v>
      </c>
      <c r="J585" s="69">
        <v>0.1</v>
      </c>
      <c r="K585" s="58"/>
      <c r="L585" s="70">
        <f t="shared" si="46"/>
        <v>0</v>
      </c>
      <c r="M585" s="51"/>
      <c r="N585" s="51"/>
      <c r="O585" s="7"/>
      <c r="S585">
        <f t="shared" ref="S585:S648" si="47">IF(E585="",IF(OR(F585&lt;&gt;"",I585&lt;&gt;0)=TRUE,1,0),0)</f>
        <v>0</v>
      </c>
      <c r="T585">
        <f t="shared" ref="T585:T648" si="48">IF(F585="",IF(OR(E585&lt;&gt;"",I585&lt;&gt;0)=TRUE,1,0),0)</f>
        <v>0</v>
      </c>
      <c r="U585">
        <f t="shared" ref="U585:U648" si="49">IF(I585=0,IF(OR(E585&lt;&gt;"",F585&lt;&gt;"")=TRUE,1,0),0)</f>
        <v>0</v>
      </c>
    </row>
    <row r="586" spans="3:21" hidden="1" outlineLevel="1">
      <c r="C586" s="13" t="s">
        <v>37</v>
      </c>
      <c r="D586" s="49">
        <f t="shared" si="45"/>
        <v>576</v>
      </c>
      <c r="E586" s="42"/>
      <c r="F586" s="63"/>
      <c r="G586" s="51"/>
      <c r="H586" s="51"/>
      <c r="I586" s="58">
        <v>0</v>
      </c>
      <c r="J586" s="69">
        <v>0.1</v>
      </c>
      <c r="K586" s="58"/>
      <c r="L586" s="70">
        <f t="shared" si="46"/>
        <v>0</v>
      </c>
      <c r="M586" s="51"/>
      <c r="N586" s="51"/>
      <c r="O586" s="7"/>
      <c r="S586">
        <f t="shared" si="47"/>
        <v>0</v>
      </c>
      <c r="T586">
        <f t="shared" si="48"/>
        <v>0</v>
      </c>
      <c r="U586">
        <f t="shared" si="49"/>
        <v>0</v>
      </c>
    </row>
    <row r="587" spans="3:21" hidden="1" outlineLevel="1">
      <c r="C587" s="13" t="s">
        <v>37</v>
      </c>
      <c r="D587" s="49">
        <f t="shared" ref="D587:D650" si="50">D586+1</f>
        <v>577</v>
      </c>
      <c r="E587" s="42"/>
      <c r="F587" s="63"/>
      <c r="G587" s="51"/>
      <c r="H587" s="51"/>
      <c r="I587" s="58">
        <v>0</v>
      </c>
      <c r="J587" s="69">
        <v>0.1</v>
      </c>
      <c r="K587" s="58"/>
      <c r="L587" s="70">
        <f t="shared" si="46"/>
        <v>0</v>
      </c>
      <c r="M587" s="51"/>
      <c r="N587" s="51"/>
      <c r="O587" s="7"/>
      <c r="S587">
        <f t="shared" si="47"/>
        <v>0</v>
      </c>
      <c r="T587">
        <f t="shared" si="48"/>
        <v>0</v>
      </c>
      <c r="U587">
        <f t="shared" si="49"/>
        <v>0</v>
      </c>
    </row>
    <row r="588" spans="3:21" hidden="1" outlineLevel="1">
      <c r="C588" s="13" t="s">
        <v>37</v>
      </c>
      <c r="D588" s="49">
        <f t="shared" si="50"/>
        <v>578</v>
      </c>
      <c r="E588" s="42"/>
      <c r="F588" s="63"/>
      <c r="G588" s="51"/>
      <c r="H588" s="51"/>
      <c r="I588" s="58">
        <v>0</v>
      </c>
      <c r="J588" s="69">
        <v>0.1</v>
      </c>
      <c r="K588" s="58"/>
      <c r="L588" s="70">
        <f t="shared" si="46"/>
        <v>0</v>
      </c>
      <c r="M588" s="51"/>
      <c r="N588" s="51"/>
      <c r="O588" s="7"/>
      <c r="S588">
        <f t="shared" si="47"/>
        <v>0</v>
      </c>
      <c r="T588">
        <f t="shared" si="48"/>
        <v>0</v>
      </c>
      <c r="U588">
        <f t="shared" si="49"/>
        <v>0</v>
      </c>
    </row>
    <row r="589" spans="3:21" hidden="1" outlineLevel="1">
      <c r="C589" s="13" t="s">
        <v>37</v>
      </c>
      <c r="D589" s="49">
        <f t="shared" si="50"/>
        <v>579</v>
      </c>
      <c r="E589" s="42"/>
      <c r="F589" s="63"/>
      <c r="G589" s="51"/>
      <c r="H589" s="51"/>
      <c r="I589" s="58">
        <v>0</v>
      </c>
      <c r="J589" s="69">
        <v>0.1</v>
      </c>
      <c r="K589" s="58"/>
      <c r="L589" s="70">
        <f t="shared" si="46"/>
        <v>0</v>
      </c>
      <c r="M589" s="51"/>
      <c r="N589" s="51"/>
      <c r="O589" s="7"/>
      <c r="S589">
        <f t="shared" si="47"/>
        <v>0</v>
      </c>
      <c r="T589">
        <f t="shared" si="48"/>
        <v>0</v>
      </c>
      <c r="U589">
        <f t="shared" si="49"/>
        <v>0</v>
      </c>
    </row>
    <row r="590" spans="3:21" hidden="1" outlineLevel="1">
      <c r="C590" s="13" t="s">
        <v>37</v>
      </c>
      <c r="D590" s="49">
        <f t="shared" si="50"/>
        <v>580</v>
      </c>
      <c r="E590" s="42"/>
      <c r="F590" s="63"/>
      <c r="G590" s="51"/>
      <c r="H590" s="51"/>
      <c r="I590" s="58">
        <v>0</v>
      </c>
      <c r="J590" s="69">
        <v>0.1</v>
      </c>
      <c r="K590" s="58"/>
      <c r="L590" s="70">
        <f t="shared" si="46"/>
        <v>0</v>
      </c>
      <c r="M590" s="51"/>
      <c r="N590" s="51"/>
      <c r="O590" s="7"/>
      <c r="S590">
        <f t="shared" si="47"/>
        <v>0</v>
      </c>
      <c r="T590">
        <f t="shared" si="48"/>
        <v>0</v>
      </c>
      <c r="U590">
        <f t="shared" si="49"/>
        <v>0</v>
      </c>
    </row>
    <row r="591" spans="3:21" hidden="1" outlineLevel="1">
      <c r="C591" s="13" t="s">
        <v>37</v>
      </c>
      <c r="D591" s="49">
        <f t="shared" si="50"/>
        <v>581</v>
      </c>
      <c r="E591" s="42"/>
      <c r="F591" s="63"/>
      <c r="G591" s="51"/>
      <c r="H591" s="51"/>
      <c r="I591" s="58">
        <v>0</v>
      </c>
      <c r="J591" s="69">
        <v>0.1</v>
      </c>
      <c r="K591" s="58"/>
      <c r="L591" s="70">
        <f t="shared" si="46"/>
        <v>0</v>
      </c>
      <c r="M591" s="51"/>
      <c r="N591" s="51"/>
      <c r="O591" s="7"/>
      <c r="S591">
        <f t="shared" si="47"/>
        <v>0</v>
      </c>
      <c r="T591">
        <f t="shared" si="48"/>
        <v>0</v>
      </c>
      <c r="U591">
        <f t="shared" si="49"/>
        <v>0</v>
      </c>
    </row>
    <row r="592" spans="3:21" hidden="1" outlineLevel="1">
      <c r="C592" s="13" t="s">
        <v>37</v>
      </c>
      <c r="D592" s="49">
        <f t="shared" si="50"/>
        <v>582</v>
      </c>
      <c r="E592" s="42"/>
      <c r="F592" s="63"/>
      <c r="G592" s="51"/>
      <c r="H592" s="51"/>
      <c r="I592" s="58">
        <v>0</v>
      </c>
      <c r="J592" s="69">
        <v>0.1</v>
      </c>
      <c r="K592" s="58"/>
      <c r="L592" s="70">
        <f t="shared" si="46"/>
        <v>0</v>
      </c>
      <c r="M592" s="51"/>
      <c r="N592" s="51"/>
      <c r="O592" s="7"/>
      <c r="S592">
        <f t="shared" si="47"/>
        <v>0</v>
      </c>
      <c r="T592">
        <f t="shared" si="48"/>
        <v>0</v>
      </c>
      <c r="U592">
        <f t="shared" si="49"/>
        <v>0</v>
      </c>
    </row>
    <row r="593" spans="3:21" hidden="1" outlineLevel="1">
      <c r="C593" s="13" t="s">
        <v>37</v>
      </c>
      <c r="D593" s="49">
        <f t="shared" si="50"/>
        <v>583</v>
      </c>
      <c r="E593" s="42"/>
      <c r="F593" s="63"/>
      <c r="G593" s="51"/>
      <c r="H593" s="51"/>
      <c r="I593" s="58">
        <v>0</v>
      </c>
      <c r="J593" s="69">
        <v>0.1</v>
      </c>
      <c r="K593" s="58"/>
      <c r="L593" s="70">
        <f t="shared" si="46"/>
        <v>0</v>
      </c>
      <c r="M593" s="51"/>
      <c r="N593" s="51"/>
      <c r="O593" s="7"/>
      <c r="S593">
        <f t="shared" si="47"/>
        <v>0</v>
      </c>
      <c r="T593">
        <f t="shared" si="48"/>
        <v>0</v>
      </c>
      <c r="U593">
        <f t="shared" si="49"/>
        <v>0</v>
      </c>
    </row>
    <row r="594" spans="3:21" hidden="1" outlineLevel="1">
      <c r="C594" s="13" t="s">
        <v>37</v>
      </c>
      <c r="D594" s="49">
        <f t="shared" si="50"/>
        <v>584</v>
      </c>
      <c r="E594" s="42"/>
      <c r="F594" s="63"/>
      <c r="G594" s="51"/>
      <c r="H594" s="51"/>
      <c r="I594" s="58">
        <v>0</v>
      </c>
      <c r="J594" s="69">
        <v>0.1</v>
      </c>
      <c r="K594" s="58"/>
      <c r="L594" s="70">
        <f t="shared" si="46"/>
        <v>0</v>
      </c>
      <c r="M594" s="51"/>
      <c r="N594" s="51"/>
      <c r="O594" s="7"/>
      <c r="S594">
        <f t="shared" si="47"/>
        <v>0</v>
      </c>
      <c r="T594">
        <f t="shared" si="48"/>
        <v>0</v>
      </c>
      <c r="U594">
        <f t="shared" si="49"/>
        <v>0</v>
      </c>
    </row>
    <row r="595" spans="3:21" hidden="1" outlineLevel="1">
      <c r="C595" s="13" t="s">
        <v>37</v>
      </c>
      <c r="D595" s="49">
        <f t="shared" si="50"/>
        <v>585</v>
      </c>
      <c r="E595" s="42"/>
      <c r="F595" s="63"/>
      <c r="G595" s="51"/>
      <c r="H595" s="51"/>
      <c r="I595" s="58">
        <v>0</v>
      </c>
      <c r="J595" s="69">
        <v>0.1</v>
      </c>
      <c r="K595" s="58"/>
      <c r="L595" s="70">
        <f t="shared" si="46"/>
        <v>0</v>
      </c>
      <c r="M595" s="51"/>
      <c r="N595" s="51"/>
      <c r="O595" s="7"/>
      <c r="S595">
        <f t="shared" si="47"/>
        <v>0</v>
      </c>
      <c r="T595">
        <f t="shared" si="48"/>
        <v>0</v>
      </c>
      <c r="U595">
        <f t="shared" si="49"/>
        <v>0</v>
      </c>
    </row>
    <row r="596" spans="3:21" hidden="1" outlineLevel="1">
      <c r="C596" s="13" t="s">
        <v>37</v>
      </c>
      <c r="D596" s="49">
        <f t="shared" si="50"/>
        <v>586</v>
      </c>
      <c r="E596" s="42"/>
      <c r="F596" s="63"/>
      <c r="G596" s="51"/>
      <c r="H596" s="51"/>
      <c r="I596" s="58">
        <v>0</v>
      </c>
      <c r="J596" s="69">
        <v>0.1</v>
      </c>
      <c r="K596" s="58"/>
      <c r="L596" s="70">
        <f t="shared" si="46"/>
        <v>0</v>
      </c>
      <c r="M596" s="51"/>
      <c r="N596" s="51"/>
      <c r="O596" s="7"/>
      <c r="S596">
        <f t="shared" si="47"/>
        <v>0</v>
      </c>
      <c r="T596">
        <f t="shared" si="48"/>
        <v>0</v>
      </c>
      <c r="U596">
        <f t="shared" si="49"/>
        <v>0</v>
      </c>
    </row>
    <row r="597" spans="3:21" hidden="1" outlineLevel="1">
      <c r="C597" s="13" t="s">
        <v>37</v>
      </c>
      <c r="D597" s="49">
        <f t="shared" si="50"/>
        <v>587</v>
      </c>
      <c r="E597" s="42"/>
      <c r="F597" s="63"/>
      <c r="G597" s="51"/>
      <c r="H597" s="51"/>
      <c r="I597" s="58">
        <v>0</v>
      </c>
      <c r="J597" s="69">
        <v>0.1</v>
      </c>
      <c r="K597" s="58"/>
      <c r="L597" s="70">
        <f t="shared" si="46"/>
        <v>0</v>
      </c>
      <c r="M597" s="51"/>
      <c r="N597" s="51"/>
      <c r="O597" s="7"/>
      <c r="S597">
        <f t="shared" si="47"/>
        <v>0</v>
      </c>
      <c r="T597">
        <f t="shared" si="48"/>
        <v>0</v>
      </c>
      <c r="U597">
        <f t="shared" si="49"/>
        <v>0</v>
      </c>
    </row>
    <row r="598" spans="3:21" hidden="1" outlineLevel="1">
      <c r="C598" s="13" t="s">
        <v>37</v>
      </c>
      <c r="D598" s="49">
        <f t="shared" si="50"/>
        <v>588</v>
      </c>
      <c r="E598" s="42"/>
      <c r="F598" s="63"/>
      <c r="G598" s="51"/>
      <c r="H598" s="51"/>
      <c r="I598" s="58">
        <v>0</v>
      </c>
      <c r="J598" s="69">
        <v>0.1</v>
      </c>
      <c r="K598" s="58"/>
      <c r="L598" s="70">
        <f t="shared" si="46"/>
        <v>0</v>
      </c>
      <c r="M598" s="51"/>
      <c r="N598" s="51"/>
      <c r="O598" s="7"/>
      <c r="S598">
        <f t="shared" si="47"/>
        <v>0</v>
      </c>
      <c r="T598">
        <f t="shared" si="48"/>
        <v>0</v>
      </c>
      <c r="U598">
        <f t="shared" si="49"/>
        <v>0</v>
      </c>
    </row>
    <row r="599" spans="3:21" hidden="1" outlineLevel="1">
      <c r="C599" s="13" t="s">
        <v>37</v>
      </c>
      <c r="D599" s="49">
        <f t="shared" si="50"/>
        <v>589</v>
      </c>
      <c r="E599" s="42"/>
      <c r="F599" s="63"/>
      <c r="G599" s="51"/>
      <c r="H599" s="51"/>
      <c r="I599" s="58">
        <v>0</v>
      </c>
      <c r="J599" s="69">
        <v>0.1</v>
      </c>
      <c r="K599" s="58"/>
      <c r="L599" s="70">
        <f t="shared" si="46"/>
        <v>0</v>
      </c>
      <c r="M599" s="51"/>
      <c r="N599" s="51"/>
      <c r="O599" s="7"/>
      <c r="S599">
        <f t="shared" si="47"/>
        <v>0</v>
      </c>
      <c r="T599">
        <f t="shared" si="48"/>
        <v>0</v>
      </c>
      <c r="U599">
        <f t="shared" si="49"/>
        <v>0</v>
      </c>
    </row>
    <row r="600" spans="3:21" hidden="1" outlineLevel="1">
      <c r="C600" s="13" t="s">
        <v>37</v>
      </c>
      <c r="D600" s="49">
        <f t="shared" si="50"/>
        <v>590</v>
      </c>
      <c r="E600" s="42"/>
      <c r="F600" s="63"/>
      <c r="G600" s="51"/>
      <c r="H600" s="51"/>
      <c r="I600" s="58">
        <v>0</v>
      </c>
      <c r="J600" s="69">
        <v>0.1</v>
      </c>
      <c r="K600" s="58"/>
      <c r="L600" s="70">
        <f t="shared" si="46"/>
        <v>0</v>
      </c>
      <c r="M600" s="51"/>
      <c r="N600" s="51"/>
      <c r="O600" s="7"/>
      <c r="S600">
        <f t="shared" si="47"/>
        <v>0</v>
      </c>
      <c r="T600">
        <f t="shared" si="48"/>
        <v>0</v>
      </c>
      <c r="U600">
        <f t="shared" si="49"/>
        <v>0</v>
      </c>
    </row>
    <row r="601" spans="3:21" hidden="1" outlineLevel="1">
      <c r="C601" s="13" t="s">
        <v>37</v>
      </c>
      <c r="D601" s="49">
        <f t="shared" si="50"/>
        <v>591</v>
      </c>
      <c r="E601" s="42"/>
      <c r="F601" s="63"/>
      <c r="G601" s="51"/>
      <c r="H601" s="51"/>
      <c r="I601" s="58">
        <v>0</v>
      </c>
      <c r="J601" s="69">
        <v>0.1</v>
      </c>
      <c r="K601" s="58"/>
      <c r="L601" s="70">
        <f t="shared" si="46"/>
        <v>0</v>
      </c>
      <c r="M601" s="51"/>
      <c r="N601" s="51"/>
      <c r="O601" s="7"/>
      <c r="S601">
        <f t="shared" si="47"/>
        <v>0</v>
      </c>
      <c r="T601">
        <f t="shared" si="48"/>
        <v>0</v>
      </c>
      <c r="U601">
        <f t="shared" si="49"/>
        <v>0</v>
      </c>
    </row>
    <row r="602" spans="3:21" hidden="1" outlineLevel="1">
      <c r="C602" s="13" t="s">
        <v>37</v>
      </c>
      <c r="D602" s="49">
        <f t="shared" si="50"/>
        <v>592</v>
      </c>
      <c r="E602" s="42"/>
      <c r="F602" s="63"/>
      <c r="G602" s="51"/>
      <c r="H602" s="51"/>
      <c r="I602" s="58">
        <v>0</v>
      </c>
      <c r="J602" s="69">
        <v>0.1</v>
      </c>
      <c r="K602" s="58"/>
      <c r="L602" s="70">
        <f t="shared" si="46"/>
        <v>0</v>
      </c>
      <c r="M602" s="51"/>
      <c r="N602" s="51"/>
      <c r="O602" s="7"/>
      <c r="S602">
        <f t="shared" si="47"/>
        <v>0</v>
      </c>
      <c r="T602">
        <f t="shared" si="48"/>
        <v>0</v>
      </c>
      <c r="U602">
        <f t="shared" si="49"/>
        <v>0</v>
      </c>
    </row>
    <row r="603" spans="3:21" hidden="1" outlineLevel="1">
      <c r="C603" s="13" t="s">
        <v>37</v>
      </c>
      <c r="D603" s="49">
        <f t="shared" si="50"/>
        <v>593</v>
      </c>
      <c r="E603" s="42"/>
      <c r="F603" s="63"/>
      <c r="G603" s="51"/>
      <c r="H603" s="51"/>
      <c r="I603" s="58">
        <v>0</v>
      </c>
      <c r="J603" s="69">
        <v>0.1</v>
      </c>
      <c r="K603" s="58"/>
      <c r="L603" s="70">
        <f t="shared" si="46"/>
        <v>0</v>
      </c>
      <c r="M603" s="51"/>
      <c r="N603" s="51"/>
      <c r="O603" s="7"/>
      <c r="S603">
        <f t="shared" si="47"/>
        <v>0</v>
      </c>
      <c r="T603">
        <f t="shared" si="48"/>
        <v>0</v>
      </c>
      <c r="U603">
        <f t="shared" si="49"/>
        <v>0</v>
      </c>
    </row>
    <row r="604" spans="3:21" hidden="1" outlineLevel="1">
      <c r="C604" s="13" t="s">
        <v>37</v>
      </c>
      <c r="D604" s="49">
        <f t="shared" si="50"/>
        <v>594</v>
      </c>
      <c r="E604" s="42"/>
      <c r="F604" s="63"/>
      <c r="G604" s="51"/>
      <c r="H604" s="51"/>
      <c r="I604" s="58">
        <v>0</v>
      </c>
      <c r="J604" s="69">
        <v>0.1</v>
      </c>
      <c r="K604" s="58"/>
      <c r="L604" s="70">
        <f t="shared" si="46"/>
        <v>0</v>
      </c>
      <c r="M604" s="51"/>
      <c r="N604" s="51"/>
      <c r="O604" s="7"/>
      <c r="S604">
        <f t="shared" si="47"/>
        <v>0</v>
      </c>
      <c r="T604">
        <f t="shared" si="48"/>
        <v>0</v>
      </c>
      <c r="U604">
        <f t="shared" si="49"/>
        <v>0</v>
      </c>
    </row>
    <row r="605" spans="3:21" hidden="1" outlineLevel="1">
      <c r="C605" s="13" t="s">
        <v>37</v>
      </c>
      <c r="D605" s="49">
        <f t="shared" si="50"/>
        <v>595</v>
      </c>
      <c r="E605" s="42"/>
      <c r="F605" s="63"/>
      <c r="G605" s="51"/>
      <c r="H605" s="51"/>
      <c r="I605" s="58">
        <v>0</v>
      </c>
      <c r="J605" s="69">
        <v>0.1</v>
      </c>
      <c r="K605" s="58"/>
      <c r="L605" s="70">
        <f t="shared" si="46"/>
        <v>0</v>
      </c>
      <c r="M605" s="51"/>
      <c r="N605" s="51"/>
      <c r="O605" s="7"/>
      <c r="S605">
        <f t="shared" si="47"/>
        <v>0</v>
      </c>
      <c r="T605">
        <f t="shared" si="48"/>
        <v>0</v>
      </c>
      <c r="U605">
        <f t="shared" si="49"/>
        <v>0</v>
      </c>
    </row>
    <row r="606" spans="3:21" hidden="1" outlineLevel="1">
      <c r="C606" s="13" t="s">
        <v>37</v>
      </c>
      <c r="D606" s="49">
        <f t="shared" si="50"/>
        <v>596</v>
      </c>
      <c r="E606" s="42"/>
      <c r="F606" s="63"/>
      <c r="G606" s="51"/>
      <c r="H606" s="51"/>
      <c r="I606" s="58">
        <v>0</v>
      </c>
      <c r="J606" s="69">
        <v>0.1</v>
      </c>
      <c r="K606" s="58"/>
      <c r="L606" s="70">
        <f t="shared" si="46"/>
        <v>0</v>
      </c>
      <c r="M606" s="51"/>
      <c r="N606" s="51"/>
      <c r="O606" s="7"/>
      <c r="S606">
        <f t="shared" si="47"/>
        <v>0</v>
      </c>
      <c r="T606">
        <f t="shared" si="48"/>
        <v>0</v>
      </c>
      <c r="U606">
        <f t="shared" si="49"/>
        <v>0</v>
      </c>
    </row>
    <row r="607" spans="3:21" hidden="1" outlineLevel="1">
      <c r="C607" s="13" t="s">
        <v>37</v>
      </c>
      <c r="D607" s="49">
        <f t="shared" si="50"/>
        <v>597</v>
      </c>
      <c r="E607" s="42"/>
      <c r="F607" s="63"/>
      <c r="G607" s="51"/>
      <c r="H607" s="51"/>
      <c r="I607" s="58">
        <v>0</v>
      </c>
      <c r="J607" s="69">
        <v>0.1</v>
      </c>
      <c r="K607" s="58"/>
      <c r="L607" s="70">
        <f t="shared" si="46"/>
        <v>0</v>
      </c>
      <c r="M607" s="51"/>
      <c r="N607" s="51"/>
      <c r="O607" s="7"/>
      <c r="S607">
        <f t="shared" si="47"/>
        <v>0</v>
      </c>
      <c r="T607">
        <f t="shared" si="48"/>
        <v>0</v>
      </c>
      <c r="U607">
        <f t="shared" si="49"/>
        <v>0</v>
      </c>
    </row>
    <row r="608" spans="3:21" hidden="1" outlineLevel="1">
      <c r="C608" s="13" t="s">
        <v>37</v>
      </c>
      <c r="D608" s="49">
        <f t="shared" si="50"/>
        <v>598</v>
      </c>
      <c r="E608" s="42"/>
      <c r="F608" s="63"/>
      <c r="G608" s="51"/>
      <c r="H608" s="51"/>
      <c r="I608" s="58">
        <v>0</v>
      </c>
      <c r="J608" s="69">
        <v>0.1</v>
      </c>
      <c r="K608" s="58"/>
      <c r="L608" s="70">
        <f t="shared" si="46"/>
        <v>0</v>
      </c>
      <c r="M608" s="51"/>
      <c r="N608" s="51"/>
      <c r="O608" s="7"/>
      <c r="S608">
        <f t="shared" si="47"/>
        <v>0</v>
      </c>
      <c r="T608">
        <f t="shared" si="48"/>
        <v>0</v>
      </c>
      <c r="U608">
        <f t="shared" si="49"/>
        <v>0</v>
      </c>
    </row>
    <row r="609" spans="3:21" hidden="1" outlineLevel="1">
      <c r="C609" s="13" t="s">
        <v>37</v>
      </c>
      <c r="D609" s="49">
        <f t="shared" si="50"/>
        <v>599</v>
      </c>
      <c r="E609" s="42"/>
      <c r="F609" s="63"/>
      <c r="G609" s="51"/>
      <c r="H609" s="51"/>
      <c r="I609" s="58">
        <v>0</v>
      </c>
      <c r="J609" s="69">
        <v>0.1</v>
      </c>
      <c r="K609" s="58"/>
      <c r="L609" s="70">
        <f t="shared" si="46"/>
        <v>0</v>
      </c>
      <c r="M609" s="51"/>
      <c r="N609" s="51"/>
      <c r="O609" s="7"/>
      <c r="S609">
        <f t="shared" si="47"/>
        <v>0</v>
      </c>
      <c r="T609">
        <f t="shared" si="48"/>
        <v>0</v>
      </c>
      <c r="U609">
        <f t="shared" si="49"/>
        <v>0</v>
      </c>
    </row>
    <row r="610" spans="3:21" hidden="1" outlineLevel="1">
      <c r="C610" s="13" t="s">
        <v>37</v>
      </c>
      <c r="D610" s="49">
        <f t="shared" si="50"/>
        <v>600</v>
      </c>
      <c r="E610" s="42"/>
      <c r="F610" s="63"/>
      <c r="G610" s="51"/>
      <c r="H610" s="51"/>
      <c r="I610" s="58">
        <v>0</v>
      </c>
      <c r="J610" s="69">
        <v>0.1</v>
      </c>
      <c r="K610" s="58"/>
      <c r="L610" s="70">
        <f t="shared" si="46"/>
        <v>0</v>
      </c>
      <c r="M610" s="51"/>
      <c r="N610" s="51"/>
      <c r="O610" s="7"/>
      <c r="S610">
        <f t="shared" si="47"/>
        <v>0</v>
      </c>
      <c r="T610">
        <f t="shared" si="48"/>
        <v>0</v>
      </c>
      <c r="U610">
        <f t="shared" si="49"/>
        <v>0</v>
      </c>
    </row>
    <row r="611" spans="3:21" hidden="1" outlineLevel="1">
      <c r="C611" s="13" t="s">
        <v>37</v>
      </c>
      <c r="D611" s="49">
        <f t="shared" si="50"/>
        <v>601</v>
      </c>
      <c r="E611" s="42"/>
      <c r="F611" s="63"/>
      <c r="G611" s="51"/>
      <c r="H611" s="51"/>
      <c r="I611" s="58">
        <v>0</v>
      </c>
      <c r="J611" s="69">
        <v>0.1</v>
      </c>
      <c r="K611" s="58"/>
      <c r="L611" s="70">
        <f t="shared" si="46"/>
        <v>0</v>
      </c>
      <c r="M611" s="51"/>
      <c r="N611" s="51"/>
      <c r="O611" s="7"/>
      <c r="S611">
        <f t="shared" si="47"/>
        <v>0</v>
      </c>
      <c r="T611">
        <f t="shared" si="48"/>
        <v>0</v>
      </c>
      <c r="U611">
        <f t="shared" si="49"/>
        <v>0</v>
      </c>
    </row>
    <row r="612" spans="3:21" hidden="1" outlineLevel="1">
      <c r="C612" s="13" t="s">
        <v>37</v>
      </c>
      <c r="D612" s="49">
        <f t="shared" si="50"/>
        <v>602</v>
      </c>
      <c r="E612" s="42"/>
      <c r="F612" s="63"/>
      <c r="G612" s="51"/>
      <c r="H612" s="51"/>
      <c r="I612" s="58">
        <v>0</v>
      </c>
      <c r="J612" s="69">
        <v>0.1</v>
      </c>
      <c r="K612" s="58"/>
      <c r="L612" s="70">
        <f t="shared" si="46"/>
        <v>0</v>
      </c>
      <c r="M612" s="51"/>
      <c r="N612" s="51"/>
      <c r="O612" s="7"/>
      <c r="S612">
        <f t="shared" si="47"/>
        <v>0</v>
      </c>
      <c r="T612">
        <f t="shared" si="48"/>
        <v>0</v>
      </c>
      <c r="U612">
        <f t="shared" si="49"/>
        <v>0</v>
      </c>
    </row>
    <row r="613" spans="3:21" hidden="1" outlineLevel="1">
      <c r="C613" s="13" t="s">
        <v>37</v>
      </c>
      <c r="D613" s="49">
        <f t="shared" si="50"/>
        <v>603</v>
      </c>
      <c r="E613" s="42"/>
      <c r="F613" s="63"/>
      <c r="G613" s="51"/>
      <c r="H613" s="51"/>
      <c r="I613" s="58">
        <v>0</v>
      </c>
      <c r="J613" s="69">
        <v>0.1</v>
      </c>
      <c r="K613" s="58"/>
      <c r="L613" s="70">
        <f t="shared" si="46"/>
        <v>0</v>
      </c>
      <c r="M613" s="51"/>
      <c r="N613" s="51"/>
      <c r="O613" s="7"/>
      <c r="S613">
        <f t="shared" si="47"/>
        <v>0</v>
      </c>
      <c r="T613">
        <f t="shared" si="48"/>
        <v>0</v>
      </c>
      <c r="U613">
        <f t="shared" si="49"/>
        <v>0</v>
      </c>
    </row>
    <row r="614" spans="3:21" hidden="1" outlineLevel="1">
      <c r="C614" s="13" t="s">
        <v>37</v>
      </c>
      <c r="D614" s="49">
        <f t="shared" si="50"/>
        <v>604</v>
      </c>
      <c r="E614" s="42"/>
      <c r="F614" s="63"/>
      <c r="G614" s="51"/>
      <c r="H614" s="51"/>
      <c r="I614" s="58">
        <v>0</v>
      </c>
      <c r="J614" s="69">
        <v>0.1</v>
      </c>
      <c r="K614" s="58"/>
      <c r="L614" s="70">
        <f t="shared" si="46"/>
        <v>0</v>
      </c>
      <c r="M614" s="51"/>
      <c r="N614" s="51"/>
      <c r="O614" s="7"/>
      <c r="S614">
        <f t="shared" si="47"/>
        <v>0</v>
      </c>
      <c r="T614">
        <f t="shared" si="48"/>
        <v>0</v>
      </c>
      <c r="U614">
        <f t="shared" si="49"/>
        <v>0</v>
      </c>
    </row>
    <row r="615" spans="3:21" hidden="1" outlineLevel="1">
      <c r="C615" s="13" t="s">
        <v>37</v>
      </c>
      <c r="D615" s="49">
        <f t="shared" si="50"/>
        <v>605</v>
      </c>
      <c r="E615" s="42"/>
      <c r="F615" s="63"/>
      <c r="G615" s="51"/>
      <c r="H615" s="51"/>
      <c r="I615" s="58">
        <v>0</v>
      </c>
      <c r="J615" s="69">
        <v>0.1</v>
      </c>
      <c r="K615" s="58"/>
      <c r="L615" s="70">
        <f t="shared" si="46"/>
        <v>0</v>
      </c>
      <c r="M615" s="51"/>
      <c r="N615" s="51"/>
      <c r="O615" s="7"/>
      <c r="S615">
        <f t="shared" si="47"/>
        <v>0</v>
      </c>
      <c r="T615">
        <f t="shared" si="48"/>
        <v>0</v>
      </c>
      <c r="U615">
        <f t="shared" si="49"/>
        <v>0</v>
      </c>
    </row>
    <row r="616" spans="3:21" hidden="1" outlineLevel="1">
      <c r="C616" s="13" t="s">
        <v>37</v>
      </c>
      <c r="D616" s="49">
        <f t="shared" si="50"/>
        <v>606</v>
      </c>
      <c r="E616" s="42"/>
      <c r="F616" s="63"/>
      <c r="G616" s="51"/>
      <c r="H616" s="51"/>
      <c r="I616" s="58">
        <v>0</v>
      </c>
      <c r="J616" s="69">
        <v>0.1</v>
      </c>
      <c r="K616" s="58"/>
      <c r="L616" s="70">
        <f t="shared" si="46"/>
        <v>0</v>
      </c>
      <c r="M616" s="51"/>
      <c r="N616" s="51"/>
      <c r="O616" s="7"/>
      <c r="S616">
        <f t="shared" si="47"/>
        <v>0</v>
      </c>
      <c r="T616">
        <f t="shared" si="48"/>
        <v>0</v>
      </c>
      <c r="U616">
        <f t="shared" si="49"/>
        <v>0</v>
      </c>
    </row>
    <row r="617" spans="3:21" hidden="1" outlineLevel="1">
      <c r="C617" s="13" t="s">
        <v>37</v>
      </c>
      <c r="D617" s="49">
        <f t="shared" si="50"/>
        <v>607</v>
      </c>
      <c r="E617" s="42"/>
      <c r="F617" s="63"/>
      <c r="G617" s="51"/>
      <c r="H617" s="51"/>
      <c r="I617" s="58">
        <v>0</v>
      </c>
      <c r="J617" s="69">
        <v>0.1</v>
      </c>
      <c r="K617" s="58"/>
      <c r="L617" s="70">
        <f t="shared" si="46"/>
        <v>0</v>
      </c>
      <c r="M617" s="51"/>
      <c r="N617" s="51"/>
      <c r="O617" s="7"/>
      <c r="S617">
        <f t="shared" si="47"/>
        <v>0</v>
      </c>
      <c r="T617">
        <f t="shared" si="48"/>
        <v>0</v>
      </c>
      <c r="U617">
        <f t="shared" si="49"/>
        <v>0</v>
      </c>
    </row>
    <row r="618" spans="3:21" hidden="1" outlineLevel="1">
      <c r="C618" s="13" t="s">
        <v>37</v>
      </c>
      <c r="D618" s="49">
        <f t="shared" si="50"/>
        <v>608</v>
      </c>
      <c r="E618" s="42"/>
      <c r="F618" s="63"/>
      <c r="G618" s="51"/>
      <c r="H618" s="51"/>
      <c r="I618" s="58">
        <v>0</v>
      </c>
      <c r="J618" s="69">
        <v>0.1</v>
      </c>
      <c r="K618" s="58"/>
      <c r="L618" s="70">
        <f t="shared" si="46"/>
        <v>0</v>
      </c>
      <c r="M618" s="51"/>
      <c r="N618" s="51"/>
      <c r="O618" s="7"/>
      <c r="S618">
        <f t="shared" si="47"/>
        <v>0</v>
      </c>
      <c r="T618">
        <f t="shared" si="48"/>
        <v>0</v>
      </c>
      <c r="U618">
        <f t="shared" si="49"/>
        <v>0</v>
      </c>
    </row>
    <row r="619" spans="3:21" hidden="1" outlineLevel="1">
      <c r="C619" s="13" t="s">
        <v>37</v>
      </c>
      <c r="D619" s="49">
        <f t="shared" si="50"/>
        <v>609</v>
      </c>
      <c r="E619" s="42"/>
      <c r="F619" s="63"/>
      <c r="G619" s="51"/>
      <c r="H619" s="51"/>
      <c r="I619" s="58">
        <v>0</v>
      </c>
      <c r="J619" s="69">
        <v>0.1</v>
      </c>
      <c r="K619" s="58"/>
      <c r="L619" s="70">
        <f t="shared" si="46"/>
        <v>0</v>
      </c>
      <c r="M619" s="51"/>
      <c r="N619" s="51"/>
      <c r="O619" s="7"/>
      <c r="S619">
        <f t="shared" si="47"/>
        <v>0</v>
      </c>
      <c r="T619">
        <f t="shared" si="48"/>
        <v>0</v>
      </c>
      <c r="U619">
        <f t="shared" si="49"/>
        <v>0</v>
      </c>
    </row>
    <row r="620" spans="3:21" hidden="1" outlineLevel="1">
      <c r="C620" s="13" t="s">
        <v>37</v>
      </c>
      <c r="D620" s="49">
        <f t="shared" si="50"/>
        <v>610</v>
      </c>
      <c r="E620" s="42"/>
      <c r="F620" s="63"/>
      <c r="G620" s="51"/>
      <c r="H620" s="51"/>
      <c r="I620" s="58">
        <v>0</v>
      </c>
      <c r="J620" s="69">
        <v>0.1</v>
      </c>
      <c r="K620" s="58"/>
      <c r="L620" s="70">
        <f t="shared" si="46"/>
        <v>0</v>
      </c>
      <c r="M620" s="51"/>
      <c r="N620" s="51"/>
      <c r="O620" s="7"/>
      <c r="S620">
        <f t="shared" si="47"/>
        <v>0</v>
      </c>
      <c r="T620">
        <f t="shared" si="48"/>
        <v>0</v>
      </c>
      <c r="U620">
        <f t="shared" si="49"/>
        <v>0</v>
      </c>
    </row>
    <row r="621" spans="3:21" hidden="1" outlineLevel="1">
      <c r="C621" s="13" t="s">
        <v>37</v>
      </c>
      <c r="D621" s="49">
        <f t="shared" si="50"/>
        <v>611</v>
      </c>
      <c r="E621" s="42"/>
      <c r="F621" s="63"/>
      <c r="G621" s="51"/>
      <c r="H621" s="51"/>
      <c r="I621" s="58">
        <v>0</v>
      </c>
      <c r="J621" s="69">
        <v>0.1</v>
      </c>
      <c r="K621" s="58"/>
      <c r="L621" s="70">
        <f t="shared" si="46"/>
        <v>0</v>
      </c>
      <c r="M621" s="51"/>
      <c r="N621" s="51"/>
      <c r="O621" s="7"/>
      <c r="S621">
        <f t="shared" si="47"/>
        <v>0</v>
      </c>
      <c r="T621">
        <f t="shared" si="48"/>
        <v>0</v>
      </c>
      <c r="U621">
        <f t="shared" si="49"/>
        <v>0</v>
      </c>
    </row>
    <row r="622" spans="3:21" hidden="1" outlineLevel="1">
      <c r="C622" s="13" t="s">
        <v>37</v>
      </c>
      <c r="D622" s="49">
        <f t="shared" si="50"/>
        <v>612</v>
      </c>
      <c r="E622" s="42"/>
      <c r="F622" s="63"/>
      <c r="G622" s="51"/>
      <c r="H622" s="51"/>
      <c r="I622" s="58">
        <v>0</v>
      </c>
      <c r="J622" s="69">
        <v>0.1</v>
      </c>
      <c r="K622" s="58"/>
      <c r="L622" s="70">
        <f t="shared" si="46"/>
        <v>0</v>
      </c>
      <c r="M622" s="51"/>
      <c r="N622" s="51"/>
      <c r="O622" s="7"/>
      <c r="S622">
        <f t="shared" si="47"/>
        <v>0</v>
      </c>
      <c r="T622">
        <f t="shared" si="48"/>
        <v>0</v>
      </c>
      <c r="U622">
        <f t="shared" si="49"/>
        <v>0</v>
      </c>
    </row>
    <row r="623" spans="3:21" hidden="1" outlineLevel="1">
      <c r="C623" s="13" t="s">
        <v>37</v>
      </c>
      <c r="D623" s="49">
        <f t="shared" si="50"/>
        <v>613</v>
      </c>
      <c r="E623" s="42"/>
      <c r="F623" s="63"/>
      <c r="G623" s="51"/>
      <c r="H623" s="51"/>
      <c r="I623" s="58">
        <v>0</v>
      </c>
      <c r="J623" s="69">
        <v>0.1</v>
      </c>
      <c r="K623" s="58"/>
      <c r="L623" s="70">
        <f t="shared" si="46"/>
        <v>0</v>
      </c>
      <c r="M623" s="51"/>
      <c r="N623" s="51"/>
      <c r="O623" s="7"/>
      <c r="S623">
        <f t="shared" si="47"/>
        <v>0</v>
      </c>
      <c r="T623">
        <f t="shared" si="48"/>
        <v>0</v>
      </c>
      <c r="U623">
        <f t="shared" si="49"/>
        <v>0</v>
      </c>
    </row>
    <row r="624" spans="3:21" hidden="1" outlineLevel="1">
      <c r="C624" s="13" t="s">
        <v>37</v>
      </c>
      <c r="D624" s="49">
        <f t="shared" si="50"/>
        <v>614</v>
      </c>
      <c r="E624" s="42"/>
      <c r="F624" s="63"/>
      <c r="G624" s="51"/>
      <c r="H624" s="51"/>
      <c r="I624" s="58">
        <v>0</v>
      </c>
      <c r="J624" s="69">
        <v>0.1</v>
      </c>
      <c r="K624" s="58"/>
      <c r="L624" s="70">
        <f t="shared" si="46"/>
        <v>0</v>
      </c>
      <c r="M624" s="51"/>
      <c r="N624" s="51"/>
      <c r="O624" s="7"/>
      <c r="S624">
        <f t="shared" si="47"/>
        <v>0</v>
      </c>
      <c r="T624">
        <f t="shared" si="48"/>
        <v>0</v>
      </c>
      <c r="U624">
        <f t="shared" si="49"/>
        <v>0</v>
      </c>
    </row>
    <row r="625" spans="3:21" hidden="1" outlineLevel="1">
      <c r="C625" s="13" t="s">
        <v>37</v>
      </c>
      <c r="D625" s="49">
        <f t="shared" si="50"/>
        <v>615</v>
      </c>
      <c r="E625" s="42"/>
      <c r="F625" s="63"/>
      <c r="G625" s="51"/>
      <c r="H625" s="51"/>
      <c r="I625" s="58">
        <v>0</v>
      </c>
      <c r="J625" s="69">
        <v>0.1</v>
      </c>
      <c r="K625" s="58"/>
      <c r="L625" s="70">
        <f t="shared" si="46"/>
        <v>0</v>
      </c>
      <c r="M625" s="51"/>
      <c r="N625" s="51"/>
      <c r="O625" s="7"/>
      <c r="S625">
        <f t="shared" si="47"/>
        <v>0</v>
      </c>
      <c r="T625">
        <f t="shared" si="48"/>
        <v>0</v>
      </c>
      <c r="U625">
        <f t="shared" si="49"/>
        <v>0</v>
      </c>
    </row>
    <row r="626" spans="3:21" hidden="1" outlineLevel="1">
      <c r="C626" s="13" t="s">
        <v>37</v>
      </c>
      <c r="D626" s="49">
        <f t="shared" si="50"/>
        <v>616</v>
      </c>
      <c r="E626" s="42"/>
      <c r="F626" s="63"/>
      <c r="G626" s="51"/>
      <c r="H626" s="51"/>
      <c r="I626" s="58">
        <v>0</v>
      </c>
      <c r="J626" s="69">
        <v>0.1</v>
      </c>
      <c r="K626" s="58"/>
      <c r="L626" s="70">
        <f t="shared" si="46"/>
        <v>0</v>
      </c>
      <c r="M626" s="51"/>
      <c r="N626" s="51"/>
      <c r="O626" s="7"/>
      <c r="S626">
        <f t="shared" si="47"/>
        <v>0</v>
      </c>
      <c r="T626">
        <f t="shared" si="48"/>
        <v>0</v>
      </c>
      <c r="U626">
        <f t="shared" si="49"/>
        <v>0</v>
      </c>
    </row>
    <row r="627" spans="3:21" hidden="1" outlineLevel="1">
      <c r="C627" s="13" t="s">
        <v>37</v>
      </c>
      <c r="D627" s="49">
        <f t="shared" si="50"/>
        <v>617</v>
      </c>
      <c r="E627" s="42"/>
      <c r="F627" s="63"/>
      <c r="G627" s="51"/>
      <c r="H627" s="51"/>
      <c r="I627" s="58">
        <v>0</v>
      </c>
      <c r="J627" s="69">
        <v>0.1</v>
      </c>
      <c r="K627" s="58"/>
      <c r="L627" s="70">
        <f t="shared" si="46"/>
        <v>0</v>
      </c>
      <c r="M627" s="51"/>
      <c r="N627" s="51"/>
      <c r="O627" s="7"/>
      <c r="S627">
        <f t="shared" si="47"/>
        <v>0</v>
      </c>
      <c r="T627">
        <f t="shared" si="48"/>
        <v>0</v>
      </c>
      <c r="U627">
        <f t="shared" si="49"/>
        <v>0</v>
      </c>
    </row>
    <row r="628" spans="3:21" hidden="1" outlineLevel="1">
      <c r="C628" s="13" t="s">
        <v>37</v>
      </c>
      <c r="D628" s="49">
        <f t="shared" si="50"/>
        <v>618</v>
      </c>
      <c r="E628" s="42"/>
      <c r="F628" s="63"/>
      <c r="G628" s="51"/>
      <c r="H628" s="51"/>
      <c r="I628" s="58">
        <v>0</v>
      </c>
      <c r="J628" s="69">
        <v>0.1</v>
      </c>
      <c r="K628" s="58"/>
      <c r="L628" s="70">
        <f t="shared" si="46"/>
        <v>0</v>
      </c>
      <c r="M628" s="51"/>
      <c r="N628" s="51"/>
      <c r="O628" s="7"/>
      <c r="S628">
        <f t="shared" si="47"/>
        <v>0</v>
      </c>
      <c r="T628">
        <f t="shared" si="48"/>
        <v>0</v>
      </c>
      <c r="U628">
        <f t="shared" si="49"/>
        <v>0</v>
      </c>
    </row>
    <row r="629" spans="3:21" hidden="1" outlineLevel="1">
      <c r="C629" s="13" t="s">
        <v>37</v>
      </c>
      <c r="D629" s="49">
        <f t="shared" si="50"/>
        <v>619</v>
      </c>
      <c r="E629" s="42"/>
      <c r="F629" s="63"/>
      <c r="G629" s="51"/>
      <c r="H629" s="51"/>
      <c r="I629" s="58">
        <v>0</v>
      </c>
      <c r="J629" s="69">
        <v>0.1</v>
      </c>
      <c r="K629" s="58"/>
      <c r="L629" s="70">
        <f t="shared" si="46"/>
        <v>0</v>
      </c>
      <c r="M629" s="51"/>
      <c r="N629" s="51"/>
      <c r="O629" s="7"/>
      <c r="S629">
        <f t="shared" si="47"/>
        <v>0</v>
      </c>
      <c r="T629">
        <f t="shared" si="48"/>
        <v>0</v>
      </c>
      <c r="U629">
        <f t="shared" si="49"/>
        <v>0</v>
      </c>
    </row>
    <row r="630" spans="3:21" hidden="1" outlineLevel="1">
      <c r="C630" s="13" t="s">
        <v>37</v>
      </c>
      <c r="D630" s="49">
        <f t="shared" si="50"/>
        <v>620</v>
      </c>
      <c r="E630" s="42"/>
      <c r="F630" s="63"/>
      <c r="G630" s="51"/>
      <c r="H630" s="51"/>
      <c r="I630" s="58">
        <v>0</v>
      </c>
      <c r="J630" s="69">
        <v>0.1</v>
      </c>
      <c r="K630" s="58"/>
      <c r="L630" s="70">
        <f t="shared" si="46"/>
        <v>0</v>
      </c>
      <c r="M630" s="51"/>
      <c r="N630" s="51"/>
      <c r="O630" s="7"/>
      <c r="S630">
        <f t="shared" si="47"/>
        <v>0</v>
      </c>
      <c r="T630">
        <f t="shared" si="48"/>
        <v>0</v>
      </c>
      <c r="U630">
        <f t="shared" si="49"/>
        <v>0</v>
      </c>
    </row>
    <row r="631" spans="3:21" hidden="1" outlineLevel="1">
      <c r="C631" s="13" t="s">
        <v>37</v>
      </c>
      <c r="D631" s="49">
        <f t="shared" si="50"/>
        <v>621</v>
      </c>
      <c r="E631" s="42"/>
      <c r="F631" s="63"/>
      <c r="G631" s="51"/>
      <c r="H631" s="51"/>
      <c r="I631" s="58">
        <v>0</v>
      </c>
      <c r="J631" s="69">
        <v>0.1</v>
      </c>
      <c r="K631" s="58"/>
      <c r="L631" s="70">
        <f t="shared" si="46"/>
        <v>0</v>
      </c>
      <c r="M631" s="51"/>
      <c r="N631" s="51"/>
      <c r="O631" s="7"/>
      <c r="S631">
        <f t="shared" si="47"/>
        <v>0</v>
      </c>
      <c r="T631">
        <f t="shared" si="48"/>
        <v>0</v>
      </c>
      <c r="U631">
        <f t="shared" si="49"/>
        <v>0</v>
      </c>
    </row>
    <row r="632" spans="3:21" hidden="1" outlineLevel="1">
      <c r="C632" s="13" t="s">
        <v>37</v>
      </c>
      <c r="D632" s="49">
        <f t="shared" si="50"/>
        <v>622</v>
      </c>
      <c r="E632" s="42"/>
      <c r="F632" s="63"/>
      <c r="G632" s="51"/>
      <c r="H632" s="51"/>
      <c r="I632" s="58">
        <v>0</v>
      </c>
      <c r="J632" s="69">
        <v>0.1</v>
      </c>
      <c r="K632" s="58"/>
      <c r="L632" s="70">
        <f t="shared" si="46"/>
        <v>0</v>
      </c>
      <c r="M632" s="51"/>
      <c r="N632" s="51"/>
      <c r="O632" s="7"/>
      <c r="S632">
        <f t="shared" si="47"/>
        <v>0</v>
      </c>
      <c r="T632">
        <f t="shared" si="48"/>
        <v>0</v>
      </c>
      <c r="U632">
        <f t="shared" si="49"/>
        <v>0</v>
      </c>
    </row>
    <row r="633" spans="3:21" hidden="1" outlineLevel="1">
      <c r="C633" s="13" t="s">
        <v>37</v>
      </c>
      <c r="D633" s="49">
        <f t="shared" si="50"/>
        <v>623</v>
      </c>
      <c r="E633" s="42"/>
      <c r="F633" s="63"/>
      <c r="G633" s="51"/>
      <c r="H633" s="51"/>
      <c r="I633" s="58">
        <v>0</v>
      </c>
      <c r="J633" s="69">
        <v>0.1</v>
      </c>
      <c r="K633" s="58"/>
      <c r="L633" s="70">
        <f t="shared" si="46"/>
        <v>0</v>
      </c>
      <c r="M633" s="51"/>
      <c r="N633" s="51"/>
      <c r="O633" s="7"/>
      <c r="S633">
        <f t="shared" si="47"/>
        <v>0</v>
      </c>
      <c r="T633">
        <f t="shared" si="48"/>
        <v>0</v>
      </c>
      <c r="U633">
        <f t="shared" si="49"/>
        <v>0</v>
      </c>
    </row>
    <row r="634" spans="3:21" hidden="1" outlineLevel="1">
      <c r="C634" s="13" t="s">
        <v>37</v>
      </c>
      <c r="D634" s="49">
        <f t="shared" si="50"/>
        <v>624</v>
      </c>
      <c r="E634" s="42"/>
      <c r="F634" s="63"/>
      <c r="G634" s="51"/>
      <c r="H634" s="51"/>
      <c r="I634" s="58">
        <v>0</v>
      </c>
      <c r="J634" s="69">
        <v>0.1</v>
      </c>
      <c r="K634" s="58"/>
      <c r="L634" s="70">
        <f t="shared" si="46"/>
        <v>0</v>
      </c>
      <c r="M634" s="51"/>
      <c r="N634" s="51"/>
      <c r="O634" s="7"/>
      <c r="S634">
        <f t="shared" si="47"/>
        <v>0</v>
      </c>
      <c r="T634">
        <f t="shared" si="48"/>
        <v>0</v>
      </c>
      <c r="U634">
        <f t="shared" si="49"/>
        <v>0</v>
      </c>
    </row>
    <row r="635" spans="3:21" hidden="1" outlineLevel="1">
      <c r="C635" s="13" t="s">
        <v>37</v>
      </c>
      <c r="D635" s="49">
        <f t="shared" si="50"/>
        <v>625</v>
      </c>
      <c r="E635" s="42"/>
      <c r="F635" s="63"/>
      <c r="G635" s="51"/>
      <c r="H635" s="51"/>
      <c r="I635" s="58">
        <v>0</v>
      </c>
      <c r="J635" s="69">
        <v>0.1</v>
      </c>
      <c r="K635" s="58"/>
      <c r="L635" s="70">
        <f t="shared" si="46"/>
        <v>0</v>
      </c>
      <c r="M635" s="51"/>
      <c r="N635" s="51"/>
      <c r="O635" s="7"/>
      <c r="S635">
        <f t="shared" si="47"/>
        <v>0</v>
      </c>
      <c r="T635">
        <f t="shared" si="48"/>
        <v>0</v>
      </c>
      <c r="U635">
        <f t="shared" si="49"/>
        <v>0</v>
      </c>
    </row>
    <row r="636" spans="3:21" hidden="1" outlineLevel="1">
      <c r="C636" s="13" t="s">
        <v>37</v>
      </c>
      <c r="D636" s="49">
        <f t="shared" si="50"/>
        <v>626</v>
      </c>
      <c r="E636" s="42"/>
      <c r="F636" s="63"/>
      <c r="G636" s="51"/>
      <c r="H636" s="51"/>
      <c r="I636" s="58">
        <v>0</v>
      </c>
      <c r="J636" s="69">
        <v>0.1</v>
      </c>
      <c r="K636" s="58"/>
      <c r="L636" s="70">
        <f t="shared" si="46"/>
        <v>0</v>
      </c>
      <c r="M636" s="51"/>
      <c r="N636" s="51"/>
      <c r="O636" s="7"/>
      <c r="S636">
        <f t="shared" si="47"/>
        <v>0</v>
      </c>
      <c r="T636">
        <f t="shared" si="48"/>
        <v>0</v>
      </c>
      <c r="U636">
        <f t="shared" si="49"/>
        <v>0</v>
      </c>
    </row>
    <row r="637" spans="3:21" hidden="1" outlineLevel="1">
      <c r="C637" s="13" t="s">
        <v>37</v>
      </c>
      <c r="D637" s="49">
        <f t="shared" si="50"/>
        <v>627</v>
      </c>
      <c r="E637" s="42"/>
      <c r="F637" s="63"/>
      <c r="G637" s="51"/>
      <c r="H637" s="51"/>
      <c r="I637" s="58">
        <v>0</v>
      </c>
      <c r="J637" s="69">
        <v>0.1</v>
      </c>
      <c r="K637" s="58"/>
      <c r="L637" s="70">
        <f t="shared" si="46"/>
        <v>0</v>
      </c>
      <c r="M637" s="51"/>
      <c r="N637" s="51"/>
      <c r="O637" s="7"/>
      <c r="S637">
        <f t="shared" si="47"/>
        <v>0</v>
      </c>
      <c r="T637">
        <f t="shared" si="48"/>
        <v>0</v>
      </c>
      <c r="U637">
        <f t="shared" si="49"/>
        <v>0</v>
      </c>
    </row>
    <row r="638" spans="3:21" hidden="1" outlineLevel="1">
      <c r="C638" s="13" t="s">
        <v>37</v>
      </c>
      <c r="D638" s="49">
        <f t="shared" si="50"/>
        <v>628</v>
      </c>
      <c r="E638" s="42"/>
      <c r="F638" s="63"/>
      <c r="G638" s="51"/>
      <c r="H638" s="51"/>
      <c r="I638" s="58">
        <v>0</v>
      </c>
      <c r="J638" s="69">
        <v>0.1</v>
      </c>
      <c r="K638" s="58"/>
      <c r="L638" s="70">
        <f t="shared" si="46"/>
        <v>0</v>
      </c>
      <c r="M638" s="51"/>
      <c r="N638" s="51"/>
      <c r="O638" s="7"/>
      <c r="S638">
        <f t="shared" si="47"/>
        <v>0</v>
      </c>
      <c r="T638">
        <f t="shared" si="48"/>
        <v>0</v>
      </c>
      <c r="U638">
        <f t="shared" si="49"/>
        <v>0</v>
      </c>
    </row>
    <row r="639" spans="3:21" hidden="1" outlineLevel="1">
      <c r="C639" s="13" t="s">
        <v>37</v>
      </c>
      <c r="D639" s="49">
        <f t="shared" si="50"/>
        <v>629</v>
      </c>
      <c r="E639" s="42"/>
      <c r="F639" s="63"/>
      <c r="G639" s="51"/>
      <c r="H639" s="51"/>
      <c r="I639" s="58">
        <v>0</v>
      </c>
      <c r="J639" s="69">
        <v>0.1</v>
      </c>
      <c r="K639" s="58"/>
      <c r="L639" s="70">
        <f t="shared" ref="L639:L702" si="51">ROUND((I639-K639)/(1+J639),0)</f>
        <v>0</v>
      </c>
      <c r="M639" s="51"/>
      <c r="N639" s="51"/>
      <c r="O639" s="7"/>
      <c r="S639">
        <f t="shared" si="47"/>
        <v>0</v>
      </c>
      <c r="T639">
        <f t="shared" si="48"/>
        <v>0</v>
      </c>
      <c r="U639">
        <f t="shared" si="49"/>
        <v>0</v>
      </c>
    </row>
    <row r="640" spans="3:21" hidden="1" outlineLevel="1">
      <c r="C640" s="13" t="s">
        <v>37</v>
      </c>
      <c r="D640" s="49">
        <f t="shared" si="50"/>
        <v>630</v>
      </c>
      <c r="E640" s="42"/>
      <c r="F640" s="63"/>
      <c r="G640" s="51"/>
      <c r="H640" s="51"/>
      <c r="I640" s="58">
        <v>0</v>
      </c>
      <c r="J640" s="69">
        <v>0.1</v>
      </c>
      <c r="K640" s="58"/>
      <c r="L640" s="70">
        <f t="shared" si="51"/>
        <v>0</v>
      </c>
      <c r="M640" s="51"/>
      <c r="N640" s="51"/>
      <c r="O640" s="7"/>
      <c r="S640">
        <f t="shared" si="47"/>
        <v>0</v>
      </c>
      <c r="T640">
        <f t="shared" si="48"/>
        <v>0</v>
      </c>
      <c r="U640">
        <f t="shared" si="49"/>
        <v>0</v>
      </c>
    </row>
    <row r="641" spans="3:21" hidden="1" outlineLevel="1">
      <c r="C641" s="13" t="s">
        <v>37</v>
      </c>
      <c r="D641" s="49">
        <f t="shared" si="50"/>
        <v>631</v>
      </c>
      <c r="E641" s="42"/>
      <c r="F641" s="63"/>
      <c r="G641" s="51"/>
      <c r="H641" s="51"/>
      <c r="I641" s="58">
        <v>0</v>
      </c>
      <c r="J641" s="69">
        <v>0.1</v>
      </c>
      <c r="K641" s="58"/>
      <c r="L641" s="70">
        <f t="shared" si="51"/>
        <v>0</v>
      </c>
      <c r="M641" s="51"/>
      <c r="N641" s="51"/>
      <c r="O641" s="7"/>
      <c r="S641">
        <f t="shared" si="47"/>
        <v>0</v>
      </c>
      <c r="T641">
        <f t="shared" si="48"/>
        <v>0</v>
      </c>
      <c r="U641">
        <f t="shared" si="49"/>
        <v>0</v>
      </c>
    </row>
    <row r="642" spans="3:21" hidden="1" outlineLevel="1">
      <c r="C642" s="13" t="s">
        <v>37</v>
      </c>
      <c r="D642" s="49">
        <f t="shared" si="50"/>
        <v>632</v>
      </c>
      <c r="E642" s="42"/>
      <c r="F642" s="63"/>
      <c r="G642" s="51"/>
      <c r="H642" s="51"/>
      <c r="I642" s="58">
        <v>0</v>
      </c>
      <c r="J642" s="69">
        <v>0.1</v>
      </c>
      <c r="K642" s="58"/>
      <c r="L642" s="70">
        <f t="shared" si="51"/>
        <v>0</v>
      </c>
      <c r="M642" s="51"/>
      <c r="N642" s="51"/>
      <c r="O642" s="7"/>
      <c r="S642">
        <f t="shared" si="47"/>
        <v>0</v>
      </c>
      <c r="T642">
        <f t="shared" si="48"/>
        <v>0</v>
      </c>
      <c r="U642">
        <f t="shared" si="49"/>
        <v>0</v>
      </c>
    </row>
    <row r="643" spans="3:21" hidden="1" outlineLevel="1">
      <c r="C643" s="13" t="s">
        <v>37</v>
      </c>
      <c r="D643" s="49">
        <f t="shared" si="50"/>
        <v>633</v>
      </c>
      <c r="E643" s="42"/>
      <c r="F643" s="63"/>
      <c r="G643" s="51"/>
      <c r="H643" s="51"/>
      <c r="I643" s="58">
        <v>0</v>
      </c>
      <c r="J643" s="69">
        <v>0.1</v>
      </c>
      <c r="K643" s="58"/>
      <c r="L643" s="70">
        <f t="shared" si="51"/>
        <v>0</v>
      </c>
      <c r="M643" s="51"/>
      <c r="N643" s="51"/>
      <c r="O643" s="7"/>
      <c r="S643">
        <f t="shared" si="47"/>
        <v>0</v>
      </c>
      <c r="T643">
        <f t="shared" si="48"/>
        <v>0</v>
      </c>
      <c r="U643">
        <f t="shared" si="49"/>
        <v>0</v>
      </c>
    </row>
    <row r="644" spans="3:21" hidden="1" outlineLevel="1">
      <c r="C644" s="13" t="s">
        <v>37</v>
      </c>
      <c r="D644" s="49">
        <f t="shared" si="50"/>
        <v>634</v>
      </c>
      <c r="E644" s="42"/>
      <c r="F644" s="63"/>
      <c r="G644" s="51"/>
      <c r="H644" s="51"/>
      <c r="I644" s="58">
        <v>0</v>
      </c>
      <c r="J644" s="69">
        <v>0.1</v>
      </c>
      <c r="K644" s="58"/>
      <c r="L644" s="70">
        <f t="shared" si="51"/>
        <v>0</v>
      </c>
      <c r="M644" s="51"/>
      <c r="N644" s="51"/>
      <c r="O644" s="7"/>
      <c r="S644">
        <f t="shared" si="47"/>
        <v>0</v>
      </c>
      <c r="T644">
        <f t="shared" si="48"/>
        <v>0</v>
      </c>
      <c r="U644">
        <f t="shared" si="49"/>
        <v>0</v>
      </c>
    </row>
    <row r="645" spans="3:21" hidden="1" outlineLevel="1">
      <c r="C645" s="13" t="s">
        <v>37</v>
      </c>
      <c r="D645" s="49">
        <f t="shared" si="50"/>
        <v>635</v>
      </c>
      <c r="E645" s="42"/>
      <c r="F645" s="63"/>
      <c r="G645" s="51"/>
      <c r="H645" s="51"/>
      <c r="I645" s="58">
        <v>0</v>
      </c>
      <c r="J645" s="69">
        <v>0.1</v>
      </c>
      <c r="K645" s="58"/>
      <c r="L645" s="70">
        <f t="shared" si="51"/>
        <v>0</v>
      </c>
      <c r="M645" s="51"/>
      <c r="N645" s="51"/>
      <c r="O645" s="7"/>
      <c r="S645">
        <f t="shared" si="47"/>
        <v>0</v>
      </c>
      <c r="T645">
        <f t="shared" si="48"/>
        <v>0</v>
      </c>
      <c r="U645">
        <f t="shared" si="49"/>
        <v>0</v>
      </c>
    </row>
    <row r="646" spans="3:21" hidden="1" outlineLevel="1">
      <c r="C646" s="13" t="s">
        <v>37</v>
      </c>
      <c r="D646" s="49">
        <f t="shared" si="50"/>
        <v>636</v>
      </c>
      <c r="E646" s="42"/>
      <c r="F646" s="63"/>
      <c r="G646" s="51"/>
      <c r="H646" s="51"/>
      <c r="I646" s="58">
        <v>0</v>
      </c>
      <c r="J646" s="69">
        <v>0.1</v>
      </c>
      <c r="K646" s="58"/>
      <c r="L646" s="70">
        <f t="shared" si="51"/>
        <v>0</v>
      </c>
      <c r="M646" s="51"/>
      <c r="N646" s="51"/>
      <c r="O646" s="7"/>
      <c r="S646">
        <f t="shared" si="47"/>
        <v>0</v>
      </c>
      <c r="T646">
        <f t="shared" si="48"/>
        <v>0</v>
      </c>
      <c r="U646">
        <f t="shared" si="49"/>
        <v>0</v>
      </c>
    </row>
    <row r="647" spans="3:21" hidden="1" outlineLevel="1">
      <c r="C647" s="13" t="s">
        <v>37</v>
      </c>
      <c r="D647" s="49">
        <f t="shared" si="50"/>
        <v>637</v>
      </c>
      <c r="E647" s="42"/>
      <c r="F647" s="63"/>
      <c r="G647" s="51"/>
      <c r="H647" s="51"/>
      <c r="I647" s="58">
        <v>0</v>
      </c>
      <c r="J647" s="69">
        <v>0.1</v>
      </c>
      <c r="K647" s="58"/>
      <c r="L647" s="70">
        <f t="shared" si="51"/>
        <v>0</v>
      </c>
      <c r="M647" s="51"/>
      <c r="N647" s="51"/>
      <c r="O647" s="7"/>
      <c r="S647">
        <f t="shared" si="47"/>
        <v>0</v>
      </c>
      <c r="T647">
        <f t="shared" si="48"/>
        <v>0</v>
      </c>
      <c r="U647">
        <f t="shared" si="49"/>
        <v>0</v>
      </c>
    </row>
    <row r="648" spans="3:21" hidden="1" outlineLevel="1">
      <c r="C648" s="13" t="s">
        <v>37</v>
      </c>
      <c r="D648" s="49">
        <f t="shared" si="50"/>
        <v>638</v>
      </c>
      <c r="E648" s="42"/>
      <c r="F648" s="63"/>
      <c r="G648" s="51"/>
      <c r="H648" s="51"/>
      <c r="I648" s="58">
        <v>0</v>
      </c>
      <c r="J648" s="69">
        <v>0.1</v>
      </c>
      <c r="K648" s="58"/>
      <c r="L648" s="70">
        <f t="shared" si="51"/>
        <v>0</v>
      </c>
      <c r="M648" s="51"/>
      <c r="N648" s="51"/>
      <c r="O648" s="7"/>
      <c r="S648">
        <f t="shared" si="47"/>
        <v>0</v>
      </c>
      <c r="T648">
        <f t="shared" si="48"/>
        <v>0</v>
      </c>
      <c r="U648">
        <f t="shared" si="49"/>
        <v>0</v>
      </c>
    </row>
    <row r="649" spans="3:21" hidden="1" outlineLevel="1">
      <c r="C649" s="13" t="s">
        <v>37</v>
      </c>
      <c r="D649" s="49">
        <f t="shared" si="50"/>
        <v>639</v>
      </c>
      <c r="E649" s="42"/>
      <c r="F649" s="63"/>
      <c r="G649" s="51"/>
      <c r="H649" s="51"/>
      <c r="I649" s="58">
        <v>0</v>
      </c>
      <c r="J649" s="69">
        <v>0.1</v>
      </c>
      <c r="K649" s="58"/>
      <c r="L649" s="70">
        <f t="shared" si="51"/>
        <v>0</v>
      </c>
      <c r="M649" s="51"/>
      <c r="N649" s="51"/>
      <c r="O649" s="7"/>
      <c r="S649">
        <f t="shared" ref="S649:S712" si="52">IF(E649="",IF(OR(F649&lt;&gt;"",I649&lt;&gt;0)=TRUE,1,0),0)</f>
        <v>0</v>
      </c>
      <c r="T649">
        <f t="shared" ref="T649:T712" si="53">IF(F649="",IF(OR(E649&lt;&gt;"",I649&lt;&gt;0)=TRUE,1,0),0)</f>
        <v>0</v>
      </c>
      <c r="U649">
        <f t="shared" ref="U649:U712" si="54">IF(I649=0,IF(OR(E649&lt;&gt;"",F649&lt;&gt;"")=TRUE,1,0),0)</f>
        <v>0</v>
      </c>
    </row>
    <row r="650" spans="3:21" hidden="1" outlineLevel="1">
      <c r="C650" s="13" t="s">
        <v>37</v>
      </c>
      <c r="D650" s="49">
        <f t="shared" si="50"/>
        <v>640</v>
      </c>
      <c r="E650" s="42"/>
      <c r="F650" s="63"/>
      <c r="G650" s="51"/>
      <c r="H650" s="51"/>
      <c r="I650" s="58">
        <v>0</v>
      </c>
      <c r="J650" s="69">
        <v>0.1</v>
      </c>
      <c r="K650" s="58"/>
      <c r="L650" s="70">
        <f t="shared" si="51"/>
        <v>0</v>
      </c>
      <c r="M650" s="51"/>
      <c r="N650" s="51"/>
      <c r="O650" s="7"/>
      <c r="S650">
        <f t="shared" si="52"/>
        <v>0</v>
      </c>
      <c r="T650">
        <f t="shared" si="53"/>
        <v>0</v>
      </c>
      <c r="U650">
        <f t="shared" si="54"/>
        <v>0</v>
      </c>
    </row>
    <row r="651" spans="3:21" hidden="1" outlineLevel="1">
      <c r="C651" s="13" t="s">
        <v>37</v>
      </c>
      <c r="D651" s="49">
        <f t="shared" ref="D651:D714" si="55">D650+1</f>
        <v>641</v>
      </c>
      <c r="E651" s="42"/>
      <c r="F651" s="63"/>
      <c r="G651" s="51"/>
      <c r="H651" s="51"/>
      <c r="I651" s="58">
        <v>0</v>
      </c>
      <c r="J651" s="69">
        <v>0.1</v>
      </c>
      <c r="K651" s="58"/>
      <c r="L651" s="70">
        <f t="shared" si="51"/>
        <v>0</v>
      </c>
      <c r="M651" s="51"/>
      <c r="N651" s="51"/>
      <c r="O651" s="7"/>
      <c r="S651">
        <f t="shared" si="52"/>
        <v>0</v>
      </c>
      <c r="T651">
        <f t="shared" si="53"/>
        <v>0</v>
      </c>
      <c r="U651">
        <f t="shared" si="54"/>
        <v>0</v>
      </c>
    </row>
    <row r="652" spans="3:21" hidden="1" outlineLevel="1">
      <c r="C652" s="13" t="s">
        <v>37</v>
      </c>
      <c r="D652" s="49">
        <f t="shared" si="55"/>
        <v>642</v>
      </c>
      <c r="E652" s="42"/>
      <c r="F652" s="63"/>
      <c r="G652" s="51"/>
      <c r="H652" s="51"/>
      <c r="I652" s="58">
        <v>0</v>
      </c>
      <c r="J652" s="69">
        <v>0.1</v>
      </c>
      <c r="K652" s="58"/>
      <c r="L652" s="70">
        <f t="shared" si="51"/>
        <v>0</v>
      </c>
      <c r="M652" s="51"/>
      <c r="N652" s="51"/>
      <c r="O652" s="7"/>
      <c r="S652">
        <f t="shared" si="52"/>
        <v>0</v>
      </c>
      <c r="T652">
        <f t="shared" si="53"/>
        <v>0</v>
      </c>
      <c r="U652">
        <f t="shared" si="54"/>
        <v>0</v>
      </c>
    </row>
    <row r="653" spans="3:21" hidden="1" outlineLevel="1">
      <c r="C653" s="13" t="s">
        <v>37</v>
      </c>
      <c r="D653" s="49">
        <f t="shared" si="55"/>
        <v>643</v>
      </c>
      <c r="E653" s="42"/>
      <c r="F653" s="63"/>
      <c r="G653" s="51"/>
      <c r="H653" s="51"/>
      <c r="I653" s="58">
        <v>0</v>
      </c>
      <c r="J653" s="69">
        <v>0.1</v>
      </c>
      <c r="K653" s="58"/>
      <c r="L653" s="70">
        <f t="shared" si="51"/>
        <v>0</v>
      </c>
      <c r="M653" s="51"/>
      <c r="N653" s="51"/>
      <c r="O653" s="7"/>
      <c r="S653">
        <f t="shared" si="52"/>
        <v>0</v>
      </c>
      <c r="T653">
        <f t="shared" si="53"/>
        <v>0</v>
      </c>
      <c r="U653">
        <f t="shared" si="54"/>
        <v>0</v>
      </c>
    </row>
    <row r="654" spans="3:21" hidden="1" outlineLevel="1">
      <c r="C654" s="13" t="s">
        <v>37</v>
      </c>
      <c r="D654" s="49">
        <f t="shared" si="55"/>
        <v>644</v>
      </c>
      <c r="E654" s="42"/>
      <c r="F654" s="63"/>
      <c r="G654" s="51"/>
      <c r="H654" s="51"/>
      <c r="I654" s="58">
        <v>0</v>
      </c>
      <c r="J654" s="69">
        <v>0.1</v>
      </c>
      <c r="K654" s="58"/>
      <c r="L654" s="70">
        <f t="shared" si="51"/>
        <v>0</v>
      </c>
      <c r="M654" s="51"/>
      <c r="N654" s="51"/>
      <c r="O654" s="7"/>
      <c r="S654">
        <f t="shared" si="52"/>
        <v>0</v>
      </c>
      <c r="T654">
        <f t="shared" si="53"/>
        <v>0</v>
      </c>
      <c r="U654">
        <f t="shared" si="54"/>
        <v>0</v>
      </c>
    </row>
    <row r="655" spans="3:21" hidden="1" outlineLevel="1">
      <c r="C655" s="13" t="s">
        <v>37</v>
      </c>
      <c r="D655" s="49">
        <f t="shared" si="55"/>
        <v>645</v>
      </c>
      <c r="E655" s="42"/>
      <c r="F655" s="63"/>
      <c r="G655" s="51"/>
      <c r="H655" s="51"/>
      <c r="I655" s="58">
        <v>0</v>
      </c>
      <c r="J655" s="69">
        <v>0.1</v>
      </c>
      <c r="K655" s="58"/>
      <c r="L655" s="70">
        <f t="shared" si="51"/>
        <v>0</v>
      </c>
      <c r="M655" s="51"/>
      <c r="N655" s="51"/>
      <c r="O655" s="7"/>
      <c r="S655">
        <f t="shared" si="52"/>
        <v>0</v>
      </c>
      <c r="T655">
        <f t="shared" si="53"/>
        <v>0</v>
      </c>
      <c r="U655">
        <f t="shared" si="54"/>
        <v>0</v>
      </c>
    </row>
    <row r="656" spans="3:21" hidden="1" outlineLevel="1">
      <c r="C656" s="13" t="s">
        <v>37</v>
      </c>
      <c r="D656" s="49">
        <f t="shared" si="55"/>
        <v>646</v>
      </c>
      <c r="E656" s="42"/>
      <c r="F656" s="63"/>
      <c r="G656" s="51"/>
      <c r="H656" s="51"/>
      <c r="I656" s="58">
        <v>0</v>
      </c>
      <c r="J656" s="69">
        <v>0.1</v>
      </c>
      <c r="K656" s="58"/>
      <c r="L656" s="70">
        <f t="shared" si="51"/>
        <v>0</v>
      </c>
      <c r="M656" s="51"/>
      <c r="N656" s="51"/>
      <c r="O656" s="7"/>
      <c r="S656">
        <f t="shared" si="52"/>
        <v>0</v>
      </c>
      <c r="T656">
        <f t="shared" si="53"/>
        <v>0</v>
      </c>
      <c r="U656">
        <f t="shared" si="54"/>
        <v>0</v>
      </c>
    </row>
    <row r="657" spans="3:21" hidden="1" outlineLevel="1">
      <c r="C657" s="13" t="s">
        <v>37</v>
      </c>
      <c r="D657" s="49">
        <f t="shared" si="55"/>
        <v>647</v>
      </c>
      <c r="E657" s="42"/>
      <c r="F657" s="63"/>
      <c r="G657" s="51"/>
      <c r="H657" s="51"/>
      <c r="I657" s="58">
        <v>0</v>
      </c>
      <c r="J657" s="69">
        <v>0.1</v>
      </c>
      <c r="K657" s="58"/>
      <c r="L657" s="70">
        <f t="shared" si="51"/>
        <v>0</v>
      </c>
      <c r="M657" s="51"/>
      <c r="N657" s="51"/>
      <c r="O657" s="7"/>
      <c r="S657">
        <f t="shared" si="52"/>
        <v>0</v>
      </c>
      <c r="T657">
        <f t="shared" si="53"/>
        <v>0</v>
      </c>
      <c r="U657">
        <f t="shared" si="54"/>
        <v>0</v>
      </c>
    </row>
    <row r="658" spans="3:21" hidden="1" outlineLevel="1">
      <c r="C658" s="13" t="s">
        <v>37</v>
      </c>
      <c r="D658" s="49">
        <f t="shared" si="55"/>
        <v>648</v>
      </c>
      <c r="E658" s="42"/>
      <c r="F658" s="63"/>
      <c r="G658" s="51"/>
      <c r="H658" s="51"/>
      <c r="I658" s="58">
        <v>0</v>
      </c>
      <c r="J658" s="69">
        <v>0.1</v>
      </c>
      <c r="K658" s="58"/>
      <c r="L658" s="70">
        <f t="shared" si="51"/>
        <v>0</v>
      </c>
      <c r="M658" s="51"/>
      <c r="N658" s="51"/>
      <c r="O658" s="7"/>
      <c r="S658">
        <f t="shared" si="52"/>
        <v>0</v>
      </c>
      <c r="T658">
        <f t="shared" si="53"/>
        <v>0</v>
      </c>
      <c r="U658">
        <f t="shared" si="54"/>
        <v>0</v>
      </c>
    </row>
    <row r="659" spans="3:21" hidden="1" outlineLevel="1">
      <c r="C659" s="13" t="s">
        <v>37</v>
      </c>
      <c r="D659" s="49">
        <f t="shared" si="55"/>
        <v>649</v>
      </c>
      <c r="E659" s="42"/>
      <c r="F659" s="63"/>
      <c r="G659" s="51"/>
      <c r="H659" s="51"/>
      <c r="I659" s="58">
        <v>0</v>
      </c>
      <c r="J659" s="69">
        <v>0.1</v>
      </c>
      <c r="K659" s="58"/>
      <c r="L659" s="70">
        <f t="shared" si="51"/>
        <v>0</v>
      </c>
      <c r="M659" s="51"/>
      <c r="N659" s="51"/>
      <c r="O659" s="7"/>
      <c r="S659">
        <f t="shared" si="52"/>
        <v>0</v>
      </c>
      <c r="T659">
        <f t="shared" si="53"/>
        <v>0</v>
      </c>
      <c r="U659">
        <f t="shared" si="54"/>
        <v>0</v>
      </c>
    </row>
    <row r="660" spans="3:21" hidden="1" outlineLevel="1">
      <c r="C660" s="13" t="s">
        <v>37</v>
      </c>
      <c r="D660" s="49">
        <f t="shared" si="55"/>
        <v>650</v>
      </c>
      <c r="E660" s="42"/>
      <c r="F660" s="63"/>
      <c r="G660" s="51"/>
      <c r="H660" s="51"/>
      <c r="I660" s="58">
        <v>0</v>
      </c>
      <c r="J660" s="69">
        <v>0.1</v>
      </c>
      <c r="K660" s="58"/>
      <c r="L660" s="70">
        <f t="shared" si="51"/>
        <v>0</v>
      </c>
      <c r="M660" s="51"/>
      <c r="N660" s="51"/>
      <c r="O660" s="7"/>
      <c r="S660">
        <f t="shared" si="52"/>
        <v>0</v>
      </c>
      <c r="T660">
        <f t="shared" si="53"/>
        <v>0</v>
      </c>
      <c r="U660">
        <f t="shared" si="54"/>
        <v>0</v>
      </c>
    </row>
    <row r="661" spans="3:21" hidden="1" outlineLevel="1">
      <c r="C661" s="13" t="s">
        <v>37</v>
      </c>
      <c r="D661" s="49">
        <f t="shared" si="55"/>
        <v>651</v>
      </c>
      <c r="E661" s="42"/>
      <c r="F661" s="63"/>
      <c r="G661" s="51"/>
      <c r="H661" s="51"/>
      <c r="I661" s="58">
        <v>0</v>
      </c>
      <c r="J661" s="69">
        <v>0.1</v>
      </c>
      <c r="K661" s="58"/>
      <c r="L661" s="70">
        <f t="shared" si="51"/>
        <v>0</v>
      </c>
      <c r="M661" s="51"/>
      <c r="N661" s="51"/>
      <c r="O661" s="7"/>
      <c r="S661">
        <f t="shared" si="52"/>
        <v>0</v>
      </c>
      <c r="T661">
        <f t="shared" si="53"/>
        <v>0</v>
      </c>
      <c r="U661">
        <f t="shared" si="54"/>
        <v>0</v>
      </c>
    </row>
    <row r="662" spans="3:21" hidden="1" outlineLevel="1">
      <c r="C662" s="13" t="s">
        <v>37</v>
      </c>
      <c r="D662" s="49">
        <f t="shared" si="55"/>
        <v>652</v>
      </c>
      <c r="E662" s="42"/>
      <c r="F662" s="63"/>
      <c r="G662" s="51"/>
      <c r="H662" s="51"/>
      <c r="I662" s="58">
        <v>0</v>
      </c>
      <c r="J662" s="69">
        <v>0.1</v>
      </c>
      <c r="K662" s="58"/>
      <c r="L662" s="70">
        <f t="shared" si="51"/>
        <v>0</v>
      </c>
      <c r="M662" s="51"/>
      <c r="N662" s="51"/>
      <c r="O662" s="7"/>
      <c r="S662">
        <f t="shared" si="52"/>
        <v>0</v>
      </c>
      <c r="T662">
        <f t="shared" si="53"/>
        <v>0</v>
      </c>
      <c r="U662">
        <f t="shared" si="54"/>
        <v>0</v>
      </c>
    </row>
    <row r="663" spans="3:21" hidden="1" outlineLevel="1">
      <c r="C663" s="13" t="s">
        <v>37</v>
      </c>
      <c r="D663" s="49">
        <f t="shared" si="55"/>
        <v>653</v>
      </c>
      <c r="E663" s="42"/>
      <c r="F663" s="63"/>
      <c r="G663" s="51"/>
      <c r="H663" s="51"/>
      <c r="I663" s="58">
        <v>0</v>
      </c>
      <c r="J663" s="69">
        <v>0.1</v>
      </c>
      <c r="K663" s="58"/>
      <c r="L663" s="70">
        <f t="shared" si="51"/>
        <v>0</v>
      </c>
      <c r="M663" s="51"/>
      <c r="N663" s="51"/>
      <c r="O663" s="7"/>
      <c r="S663">
        <f t="shared" si="52"/>
        <v>0</v>
      </c>
      <c r="T663">
        <f t="shared" si="53"/>
        <v>0</v>
      </c>
      <c r="U663">
        <f t="shared" si="54"/>
        <v>0</v>
      </c>
    </row>
    <row r="664" spans="3:21" hidden="1" outlineLevel="1">
      <c r="C664" s="13" t="s">
        <v>37</v>
      </c>
      <c r="D664" s="49">
        <f t="shared" si="55"/>
        <v>654</v>
      </c>
      <c r="E664" s="42"/>
      <c r="F664" s="63"/>
      <c r="G664" s="51"/>
      <c r="H664" s="51"/>
      <c r="I664" s="58">
        <v>0</v>
      </c>
      <c r="J664" s="69">
        <v>0.1</v>
      </c>
      <c r="K664" s="58"/>
      <c r="L664" s="70">
        <f t="shared" si="51"/>
        <v>0</v>
      </c>
      <c r="M664" s="51"/>
      <c r="N664" s="51"/>
      <c r="O664" s="7"/>
      <c r="S664">
        <f t="shared" si="52"/>
        <v>0</v>
      </c>
      <c r="T664">
        <f t="shared" si="53"/>
        <v>0</v>
      </c>
      <c r="U664">
        <f t="shared" si="54"/>
        <v>0</v>
      </c>
    </row>
    <row r="665" spans="3:21" hidden="1" outlineLevel="1">
      <c r="C665" s="13" t="s">
        <v>37</v>
      </c>
      <c r="D665" s="49">
        <f t="shared" si="55"/>
        <v>655</v>
      </c>
      <c r="E665" s="42"/>
      <c r="F665" s="63"/>
      <c r="G665" s="51"/>
      <c r="H665" s="51"/>
      <c r="I665" s="58">
        <v>0</v>
      </c>
      <c r="J665" s="69">
        <v>0.1</v>
      </c>
      <c r="K665" s="58"/>
      <c r="L665" s="70">
        <f t="shared" si="51"/>
        <v>0</v>
      </c>
      <c r="M665" s="51"/>
      <c r="N665" s="51"/>
      <c r="O665" s="7"/>
      <c r="S665">
        <f t="shared" si="52"/>
        <v>0</v>
      </c>
      <c r="T665">
        <f t="shared" si="53"/>
        <v>0</v>
      </c>
      <c r="U665">
        <f t="shared" si="54"/>
        <v>0</v>
      </c>
    </row>
    <row r="666" spans="3:21" hidden="1" outlineLevel="1">
      <c r="C666" s="13" t="s">
        <v>37</v>
      </c>
      <c r="D666" s="49">
        <f t="shared" si="55"/>
        <v>656</v>
      </c>
      <c r="E666" s="42"/>
      <c r="F666" s="63"/>
      <c r="G666" s="51"/>
      <c r="H666" s="51"/>
      <c r="I666" s="58">
        <v>0</v>
      </c>
      <c r="J666" s="69">
        <v>0.1</v>
      </c>
      <c r="K666" s="58"/>
      <c r="L666" s="70">
        <f t="shared" si="51"/>
        <v>0</v>
      </c>
      <c r="M666" s="51"/>
      <c r="N666" s="51"/>
      <c r="O666" s="7"/>
      <c r="S666">
        <f t="shared" si="52"/>
        <v>0</v>
      </c>
      <c r="T666">
        <f t="shared" si="53"/>
        <v>0</v>
      </c>
      <c r="U666">
        <f t="shared" si="54"/>
        <v>0</v>
      </c>
    </row>
    <row r="667" spans="3:21" hidden="1" outlineLevel="1">
      <c r="C667" s="13" t="s">
        <v>37</v>
      </c>
      <c r="D667" s="49">
        <f t="shared" si="55"/>
        <v>657</v>
      </c>
      <c r="E667" s="42"/>
      <c r="F667" s="63"/>
      <c r="G667" s="51"/>
      <c r="H667" s="51"/>
      <c r="I667" s="58">
        <v>0</v>
      </c>
      <c r="J667" s="69">
        <v>0.1</v>
      </c>
      <c r="K667" s="58"/>
      <c r="L667" s="70">
        <f t="shared" si="51"/>
        <v>0</v>
      </c>
      <c r="M667" s="51"/>
      <c r="N667" s="51"/>
      <c r="O667" s="7"/>
      <c r="S667">
        <f t="shared" si="52"/>
        <v>0</v>
      </c>
      <c r="T667">
        <f t="shared" si="53"/>
        <v>0</v>
      </c>
      <c r="U667">
        <f t="shared" si="54"/>
        <v>0</v>
      </c>
    </row>
    <row r="668" spans="3:21" hidden="1" outlineLevel="1">
      <c r="C668" s="13" t="s">
        <v>37</v>
      </c>
      <c r="D668" s="49">
        <f t="shared" si="55"/>
        <v>658</v>
      </c>
      <c r="E668" s="42"/>
      <c r="F668" s="63"/>
      <c r="G668" s="51"/>
      <c r="H668" s="51"/>
      <c r="I668" s="58">
        <v>0</v>
      </c>
      <c r="J668" s="69">
        <v>0.1</v>
      </c>
      <c r="K668" s="58"/>
      <c r="L668" s="70">
        <f t="shared" si="51"/>
        <v>0</v>
      </c>
      <c r="M668" s="51"/>
      <c r="N668" s="51"/>
      <c r="O668" s="7"/>
      <c r="S668">
        <f t="shared" si="52"/>
        <v>0</v>
      </c>
      <c r="T668">
        <f t="shared" si="53"/>
        <v>0</v>
      </c>
      <c r="U668">
        <f t="shared" si="54"/>
        <v>0</v>
      </c>
    </row>
    <row r="669" spans="3:21" hidden="1" outlineLevel="1">
      <c r="C669" s="13" t="s">
        <v>37</v>
      </c>
      <c r="D669" s="49">
        <f t="shared" si="55"/>
        <v>659</v>
      </c>
      <c r="E669" s="42"/>
      <c r="F669" s="63"/>
      <c r="G669" s="51"/>
      <c r="H669" s="51"/>
      <c r="I669" s="58">
        <v>0</v>
      </c>
      <c r="J669" s="69">
        <v>0.1</v>
      </c>
      <c r="K669" s="58"/>
      <c r="L669" s="70">
        <f t="shared" si="51"/>
        <v>0</v>
      </c>
      <c r="M669" s="51"/>
      <c r="N669" s="51"/>
      <c r="O669" s="7"/>
      <c r="S669">
        <f t="shared" si="52"/>
        <v>0</v>
      </c>
      <c r="T669">
        <f t="shared" si="53"/>
        <v>0</v>
      </c>
      <c r="U669">
        <f t="shared" si="54"/>
        <v>0</v>
      </c>
    </row>
    <row r="670" spans="3:21" hidden="1" outlineLevel="1">
      <c r="C670" s="13" t="s">
        <v>37</v>
      </c>
      <c r="D670" s="49">
        <f t="shared" si="55"/>
        <v>660</v>
      </c>
      <c r="E670" s="42"/>
      <c r="F670" s="63"/>
      <c r="G670" s="51"/>
      <c r="H670" s="51"/>
      <c r="I670" s="58">
        <v>0</v>
      </c>
      <c r="J670" s="69">
        <v>0.1</v>
      </c>
      <c r="K670" s="58"/>
      <c r="L670" s="70">
        <f t="shared" si="51"/>
        <v>0</v>
      </c>
      <c r="M670" s="51"/>
      <c r="N670" s="51"/>
      <c r="O670" s="7"/>
      <c r="S670">
        <f t="shared" si="52"/>
        <v>0</v>
      </c>
      <c r="T670">
        <f t="shared" si="53"/>
        <v>0</v>
      </c>
      <c r="U670">
        <f t="shared" si="54"/>
        <v>0</v>
      </c>
    </row>
    <row r="671" spans="3:21" hidden="1" outlineLevel="1">
      <c r="C671" s="13" t="s">
        <v>37</v>
      </c>
      <c r="D671" s="49">
        <f t="shared" si="55"/>
        <v>661</v>
      </c>
      <c r="E671" s="42"/>
      <c r="F671" s="63"/>
      <c r="G671" s="51"/>
      <c r="H671" s="51"/>
      <c r="I671" s="58">
        <v>0</v>
      </c>
      <c r="J671" s="69">
        <v>0.1</v>
      </c>
      <c r="K671" s="58"/>
      <c r="L671" s="70">
        <f t="shared" si="51"/>
        <v>0</v>
      </c>
      <c r="M671" s="51"/>
      <c r="N671" s="51"/>
      <c r="O671" s="7"/>
      <c r="S671">
        <f t="shared" si="52"/>
        <v>0</v>
      </c>
      <c r="T671">
        <f t="shared" si="53"/>
        <v>0</v>
      </c>
      <c r="U671">
        <f t="shared" si="54"/>
        <v>0</v>
      </c>
    </row>
    <row r="672" spans="3:21" hidden="1" outlineLevel="1">
      <c r="C672" s="13" t="s">
        <v>37</v>
      </c>
      <c r="D672" s="49">
        <f t="shared" si="55"/>
        <v>662</v>
      </c>
      <c r="E672" s="42"/>
      <c r="F672" s="63"/>
      <c r="G672" s="51"/>
      <c r="H672" s="51"/>
      <c r="I672" s="58">
        <v>0</v>
      </c>
      <c r="J672" s="69">
        <v>0.1</v>
      </c>
      <c r="K672" s="58"/>
      <c r="L672" s="70">
        <f t="shared" si="51"/>
        <v>0</v>
      </c>
      <c r="M672" s="51"/>
      <c r="N672" s="51"/>
      <c r="O672" s="7"/>
      <c r="S672">
        <f t="shared" si="52"/>
        <v>0</v>
      </c>
      <c r="T672">
        <f t="shared" si="53"/>
        <v>0</v>
      </c>
      <c r="U672">
        <f t="shared" si="54"/>
        <v>0</v>
      </c>
    </row>
    <row r="673" spans="3:21" hidden="1" outlineLevel="1">
      <c r="C673" s="13" t="s">
        <v>37</v>
      </c>
      <c r="D673" s="49">
        <f t="shared" si="55"/>
        <v>663</v>
      </c>
      <c r="E673" s="42"/>
      <c r="F673" s="63"/>
      <c r="G673" s="51"/>
      <c r="H673" s="51"/>
      <c r="I673" s="58">
        <v>0</v>
      </c>
      <c r="J673" s="69">
        <v>0.1</v>
      </c>
      <c r="K673" s="58"/>
      <c r="L673" s="70">
        <f t="shared" si="51"/>
        <v>0</v>
      </c>
      <c r="M673" s="51"/>
      <c r="N673" s="51"/>
      <c r="O673" s="7"/>
      <c r="S673">
        <f t="shared" si="52"/>
        <v>0</v>
      </c>
      <c r="T673">
        <f t="shared" si="53"/>
        <v>0</v>
      </c>
      <c r="U673">
        <f t="shared" si="54"/>
        <v>0</v>
      </c>
    </row>
    <row r="674" spans="3:21" hidden="1" outlineLevel="1">
      <c r="C674" s="13" t="s">
        <v>37</v>
      </c>
      <c r="D674" s="49">
        <f t="shared" si="55"/>
        <v>664</v>
      </c>
      <c r="E674" s="42"/>
      <c r="F674" s="63"/>
      <c r="G674" s="51"/>
      <c r="H674" s="51"/>
      <c r="I674" s="58">
        <v>0</v>
      </c>
      <c r="J674" s="69">
        <v>0.1</v>
      </c>
      <c r="K674" s="58"/>
      <c r="L674" s="70">
        <f t="shared" si="51"/>
        <v>0</v>
      </c>
      <c r="M674" s="51"/>
      <c r="N674" s="51"/>
      <c r="O674" s="7"/>
      <c r="S674">
        <f t="shared" si="52"/>
        <v>0</v>
      </c>
      <c r="T674">
        <f t="shared" si="53"/>
        <v>0</v>
      </c>
      <c r="U674">
        <f t="shared" si="54"/>
        <v>0</v>
      </c>
    </row>
    <row r="675" spans="3:21" hidden="1" outlineLevel="1">
      <c r="C675" s="13" t="s">
        <v>37</v>
      </c>
      <c r="D675" s="49">
        <f t="shared" si="55"/>
        <v>665</v>
      </c>
      <c r="E675" s="42"/>
      <c r="F675" s="63"/>
      <c r="G675" s="51"/>
      <c r="H675" s="51"/>
      <c r="I675" s="58">
        <v>0</v>
      </c>
      <c r="J675" s="69">
        <v>0.1</v>
      </c>
      <c r="K675" s="58"/>
      <c r="L675" s="70">
        <f t="shared" si="51"/>
        <v>0</v>
      </c>
      <c r="M675" s="51"/>
      <c r="N675" s="51"/>
      <c r="O675" s="7"/>
      <c r="S675">
        <f t="shared" si="52"/>
        <v>0</v>
      </c>
      <c r="T675">
        <f t="shared" si="53"/>
        <v>0</v>
      </c>
      <c r="U675">
        <f t="shared" si="54"/>
        <v>0</v>
      </c>
    </row>
    <row r="676" spans="3:21" hidden="1" outlineLevel="1">
      <c r="C676" s="13" t="s">
        <v>37</v>
      </c>
      <c r="D676" s="49">
        <f t="shared" si="55"/>
        <v>666</v>
      </c>
      <c r="E676" s="42"/>
      <c r="F676" s="63"/>
      <c r="G676" s="51"/>
      <c r="H676" s="51"/>
      <c r="I676" s="58">
        <v>0</v>
      </c>
      <c r="J676" s="69">
        <v>0.1</v>
      </c>
      <c r="K676" s="58"/>
      <c r="L676" s="70">
        <f t="shared" si="51"/>
        <v>0</v>
      </c>
      <c r="M676" s="51"/>
      <c r="N676" s="51"/>
      <c r="O676" s="7"/>
      <c r="S676">
        <f t="shared" si="52"/>
        <v>0</v>
      </c>
      <c r="T676">
        <f t="shared" si="53"/>
        <v>0</v>
      </c>
      <c r="U676">
        <f t="shared" si="54"/>
        <v>0</v>
      </c>
    </row>
    <row r="677" spans="3:21" hidden="1" outlineLevel="1">
      <c r="C677" s="13" t="s">
        <v>37</v>
      </c>
      <c r="D677" s="49">
        <f t="shared" si="55"/>
        <v>667</v>
      </c>
      <c r="E677" s="42"/>
      <c r="F677" s="63"/>
      <c r="G677" s="51"/>
      <c r="H677" s="51"/>
      <c r="I677" s="58">
        <v>0</v>
      </c>
      <c r="J677" s="69">
        <v>0.1</v>
      </c>
      <c r="K677" s="58"/>
      <c r="L677" s="70">
        <f t="shared" si="51"/>
        <v>0</v>
      </c>
      <c r="M677" s="51"/>
      <c r="N677" s="51"/>
      <c r="O677" s="7"/>
      <c r="S677">
        <f t="shared" si="52"/>
        <v>0</v>
      </c>
      <c r="T677">
        <f t="shared" si="53"/>
        <v>0</v>
      </c>
      <c r="U677">
        <f t="shared" si="54"/>
        <v>0</v>
      </c>
    </row>
    <row r="678" spans="3:21" hidden="1" outlineLevel="1">
      <c r="C678" s="13" t="s">
        <v>37</v>
      </c>
      <c r="D678" s="49">
        <f t="shared" si="55"/>
        <v>668</v>
      </c>
      <c r="E678" s="42"/>
      <c r="F678" s="63"/>
      <c r="G678" s="51"/>
      <c r="H678" s="51"/>
      <c r="I678" s="58">
        <v>0</v>
      </c>
      <c r="J678" s="69">
        <v>0.1</v>
      </c>
      <c r="K678" s="58"/>
      <c r="L678" s="70">
        <f t="shared" si="51"/>
        <v>0</v>
      </c>
      <c r="M678" s="51"/>
      <c r="N678" s="51"/>
      <c r="O678" s="7"/>
      <c r="S678">
        <f t="shared" si="52"/>
        <v>0</v>
      </c>
      <c r="T678">
        <f t="shared" si="53"/>
        <v>0</v>
      </c>
      <c r="U678">
        <f t="shared" si="54"/>
        <v>0</v>
      </c>
    </row>
    <row r="679" spans="3:21" hidden="1" outlineLevel="1">
      <c r="C679" s="13" t="s">
        <v>37</v>
      </c>
      <c r="D679" s="49">
        <f t="shared" si="55"/>
        <v>669</v>
      </c>
      <c r="E679" s="42"/>
      <c r="F679" s="63"/>
      <c r="G679" s="51"/>
      <c r="H679" s="51"/>
      <c r="I679" s="58">
        <v>0</v>
      </c>
      <c r="J679" s="69">
        <v>0.1</v>
      </c>
      <c r="K679" s="58"/>
      <c r="L679" s="70">
        <f t="shared" si="51"/>
        <v>0</v>
      </c>
      <c r="M679" s="51"/>
      <c r="N679" s="51"/>
      <c r="O679" s="7"/>
      <c r="S679">
        <f t="shared" si="52"/>
        <v>0</v>
      </c>
      <c r="T679">
        <f t="shared" si="53"/>
        <v>0</v>
      </c>
      <c r="U679">
        <f t="shared" si="54"/>
        <v>0</v>
      </c>
    </row>
    <row r="680" spans="3:21" hidden="1" outlineLevel="1">
      <c r="C680" s="13" t="s">
        <v>37</v>
      </c>
      <c r="D680" s="49">
        <f t="shared" si="55"/>
        <v>670</v>
      </c>
      <c r="E680" s="42"/>
      <c r="F680" s="63"/>
      <c r="G680" s="51"/>
      <c r="H680" s="51"/>
      <c r="I680" s="58">
        <v>0</v>
      </c>
      <c r="J680" s="69">
        <v>0.1</v>
      </c>
      <c r="K680" s="58"/>
      <c r="L680" s="70">
        <f t="shared" si="51"/>
        <v>0</v>
      </c>
      <c r="M680" s="51"/>
      <c r="N680" s="51"/>
      <c r="O680" s="7"/>
      <c r="S680">
        <f t="shared" si="52"/>
        <v>0</v>
      </c>
      <c r="T680">
        <f t="shared" si="53"/>
        <v>0</v>
      </c>
      <c r="U680">
        <f t="shared" si="54"/>
        <v>0</v>
      </c>
    </row>
    <row r="681" spans="3:21" hidden="1" outlineLevel="1">
      <c r="C681" s="13" t="s">
        <v>37</v>
      </c>
      <c r="D681" s="49">
        <f t="shared" si="55"/>
        <v>671</v>
      </c>
      <c r="E681" s="42"/>
      <c r="F681" s="63"/>
      <c r="G681" s="51"/>
      <c r="H681" s="51"/>
      <c r="I681" s="58">
        <v>0</v>
      </c>
      <c r="J681" s="69">
        <v>0.1</v>
      </c>
      <c r="K681" s="58"/>
      <c r="L681" s="70">
        <f t="shared" si="51"/>
        <v>0</v>
      </c>
      <c r="M681" s="51"/>
      <c r="N681" s="51"/>
      <c r="O681" s="7"/>
      <c r="S681">
        <f t="shared" si="52"/>
        <v>0</v>
      </c>
      <c r="T681">
        <f t="shared" si="53"/>
        <v>0</v>
      </c>
      <c r="U681">
        <f t="shared" si="54"/>
        <v>0</v>
      </c>
    </row>
    <row r="682" spans="3:21" hidden="1" outlineLevel="1">
      <c r="C682" s="13" t="s">
        <v>37</v>
      </c>
      <c r="D682" s="49">
        <f t="shared" si="55"/>
        <v>672</v>
      </c>
      <c r="E682" s="42"/>
      <c r="F682" s="63"/>
      <c r="G682" s="51"/>
      <c r="H682" s="51"/>
      <c r="I682" s="58">
        <v>0</v>
      </c>
      <c r="J682" s="69">
        <v>0.1</v>
      </c>
      <c r="K682" s="58"/>
      <c r="L682" s="70">
        <f t="shared" si="51"/>
        <v>0</v>
      </c>
      <c r="M682" s="51"/>
      <c r="N682" s="51"/>
      <c r="O682" s="7"/>
      <c r="S682">
        <f t="shared" si="52"/>
        <v>0</v>
      </c>
      <c r="T682">
        <f t="shared" si="53"/>
        <v>0</v>
      </c>
      <c r="U682">
        <f t="shared" si="54"/>
        <v>0</v>
      </c>
    </row>
    <row r="683" spans="3:21" hidden="1" outlineLevel="1">
      <c r="C683" s="13" t="s">
        <v>37</v>
      </c>
      <c r="D683" s="49">
        <f t="shared" si="55"/>
        <v>673</v>
      </c>
      <c r="E683" s="42"/>
      <c r="F683" s="63"/>
      <c r="G683" s="51"/>
      <c r="H683" s="51"/>
      <c r="I683" s="58">
        <v>0</v>
      </c>
      <c r="J683" s="69">
        <v>0.1</v>
      </c>
      <c r="K683" s="58"/>
      <c r="L683" s="70">
        <f t="shared" si="51"/>
        <v>0</v>
      </c>
      <c r="M683" s="51"/>
      <c r="N683" s="51"/>
      <c r="O683" s="7"/>
      <c r="S683">
        <f t="shared" si="52"/>
        <v>0</v>
      </c>
      <c r="T683">
        <f t="shared" si="53"/>
        <v>0</v>
      </c>
      <c r="U683">
        <f t="shared" si="54"/>
        <v>0</v>
      </c>
    </row>
    <row r="684" spans="3:21" hidden="1" outlineLevel="1">
      <c r="C684" s="13" t="s">
        <v>37</v>
      </c>
      <c r="D684" s="49">
        <f t="shared" si="55"/>
        <v>674</v>
      </c>
      <c r="E684" s="42"/>
      <c r="F684" s="63"/>
      <c r="G684" s="51"/>
      <c r="H684" s="51"/>
      <c r="I684" s="58">
        <v>0</v>
      </c>
      <c r="J684" s="69">
        <v>0.1</v>
      </c>
      <c r="K684" s="58"/>
      <c r="L684" s="70">
        <f t="shared" si="51"/>
        <v>0</v>
      </c>
      <c r="M684" s="51"/>
      <c r="N684" s="51"/>
      <c r="O684" s="7"/>
      <c r="S684">
        <f t="shared" si="52"/>
        <v>0</v>
      </c>
      <c r="T684">
        <f t="shared" si="53"/>
        <v>0</v>
      </c>
      <c r="U684">
        <f t="shared" si="54"/>
        <v>0</v>
      </c>
    </row>
    <row r="685" spans="3:21" hidden="1" outlineLevel="1">
      <c r="C685" s="13" t="s">
        <v>37</v>
      </c>
      <c r="D685" s="49">
        <f t="shared" si="55"/>
        <v>675</v>
      </c>
      <c r="E685" s="42"/>
      <c r="F685" s="63"/>
      <c r="G685" s="51"/>
      <c r="H685" s="51"/>
      <c r="I685" s="58">
        <v>0</v>
      </c>
      <c r="J685" s="69">
        <v>0.1</v>
      </c>
      <c r="K685" s="58"/>
      <c r="L685" s="70">
        <f t="shared" si="51"/>
        <v>0</v>
      </c>
      <c r="M685" s="51"/>
      <c r="N685" s="51"/>
      <c r="O685" s="7"/>
      <c r="S685">
        <f t="shared" si="52"/>
        <v>0</v>
      </c>
      <c r="T685">
        <f t="shared" si="53"/>
        <v>0</v>
      </c>
      <c r="U685">
        <f t="shared" si="54"/>
        <v>0</v>
      </c>
    </row>
    <row r="686" spans="3:21" hidden="1" outlineLevel="1">
      <c r="C686" s="13" t="s">
        <v>37</v>
      </c>
      <c r="D686" s="49">
        <f t="shared" si="55"/>
        <v>676</v>
      </c>
      <c r="E686" s="42"/>
      <c r="F686" s="63"/>
      <c r="G686" s="51"/>
      <c r="H686" s="51"/>
      <c r="I686" s="58">
        <v>0</v>
      </c>
      <c r="J686" s="69">
        <v>0.1</v>
      </c>
      <c r="K686" s="58"/>
      <c r="L686" s="70">
        <f t="shared" si="51"/>
        <v>0</v>
      </c>
      <c r="M686" s="51"/>
      <c r="N686" s="51"/>
      <c r="O686" s="7"/>
      <c r="S686">
        <f t="shared" si="52"/>
        <v>0</v>
      </c>
      <c r="T686">
        <f t="shared" si="53"/>
        <v>0</v>
      </c>
      <c r="U686">
        <f t="shared" si="54"/>
        <v>0</v>
      </c>
    </row>
    <row r="687" spans="3:21" hidden="1" outlineLevel="1">
      <c r="C687" s="13" t="s">
        <v>37</v>
      </c>
      <c r="D687" s="49">
        <f t="shared" si="55"/>
        <v>677</v>
      </c>
      <c r="E687" s="42"/>
      <c r="F687" s="63"/>
      <c r="G687" s="51"/>
      <c r="H687" s="51"/>
      <c r="I687" s="58">
        <v>0</v>
      </c>
      <c r="J687" s="69">
        <v>0.1</v>
      </c>
      <c r="K687" s="58"/>
      <c r="L687" s="70">
        <f t="shared" si="51"/>
        <v>0</v>
      </c>
      <c r="M687" s="51"/>
      <c r="N687" s="51"/>
      <c r="O687" s="7"/>
      <c r="S687">
        <f t="shared" si="52"/>
        <v>0</v>
      </c>
      <c r="T687">
        <f t="shared" si="53"/>
        <v>0</v>
      </c>
      <c r="U687">
        <f t="shared" si="54"/>
        <v>0</v>
      </c>
    </row>
    <row r="688" spans="3:21" hidden="1" outlineLevel="1">
      <c r="C688" s="13" t="s">
        <v>37</v>
      </c>
      <c r="D688" s="49">
        <f t="shared" si="55"/>
        <v>678</v>
      </c>
      <c r="E688" s="42"/>
      <c r="F688" s="63"/>
      <c r="G688" s="51"/>
      <c r="H688" s="51"/>
      <c r="I688" s="58">
        <v>0</v>
      </c>
      <c r="J688" s="69">
        <v>0.1</v>
      </c>
      <c r="K688" s="58"/>
      <c r="L688" s="70">
        <f t="shared" si="51"/>
        <v>0</v>
      </c>
      <c r="M688" s="51"/>
      <c r="N688" s="51"/>
      <c r="O688" s="7"/>
      <c r="S688">
        <f t="shared" si="52"/>
        <v>0</v>
      </c>
      <c r="T688">
        <f t="shared" si="53"/>
        <v>0</v>
      </c>
      <c r="U688">
        <f t="shared" si="54"/>
        <v>0</v>
      </c>
    </row>
    <row r="689" spans="3:21" hidden="1" outlineLevel="1">
      <c r="C689" s="13" t="s">
        <v>37</v>
      </c>
      <c r="D689" s="49">
        <f t="shared" si="55"/>
        <v>679</v>
      </c>
      <c r="E689" s="42"/>
      <c r="F689" s="63"/>
      <c r="G689" s="51"/>
      <c r="H689" s="51"/>
      <c r="I689" s="58">
        <v>0</v>
      </c>
      <c r="J689" s="69">
        <v>0.1</v>
      </c>
      <c r="K689" s="58"/>
      <c r="L689" s="70">
        <f t="shared" si="51"/>
        <v>0</v>
      </c>
      <c r="M689" s="51"/>
      <c r="N689" s="51"/>
      <c r="O689" s="7"/>
      <c r="S689">
        <f t="shared" si="52"/>
        <v>0</v>
      </c>
      <c r="T689">
        <f t="shared" si="53"/>
        <v>0</v>
      </c>
      <c r="U689">
        <f t="shared" si="54"/>
        <v>0</v>
      </c>
    </row>
    <row r="690" spans="3:21" hidden="1" outlineLevel="1">
      <c r="C690" s="13" t="s">
        <v>37</v>
      </c>
      <c r="D690" s="49">
        <f t="shared" si="55"/>
        <v>680</v>
      </c>
      <c r="E690" s="42"/>
      <c r="F690" s="63"/>
      <c r="G690" s="51"/>
      <c r="H690" s="51"/>
      <c r="I690" s="58">
        <v>0</v>
      </c>
      <c r="J690" s="69">
        <v>0.1</v>
      </c>
      <c r="K690" s="58"/>
      <c r="L690" s="70">
        <f t="shared" si="51"/>
        <v>0</v>
      </c>
      <c r="M690" s="51"/>
      <c r="N690" s="51"/>
      <c r="O690" s="7"/>
      <c r="S690">
        <f t="shared" si="52"/>
        <v>0</v>
      </c>
      <c r="T690">
        <f t="shared" si="53"/>
        <v>0</v>
      </c>
      <c r="U690">
        <f t="shared" si="54"/>
        <v>0</v>
      </c>
    </row>
    <row r="691" spans="3:21" hidden="1" outlineLevel="1">
      <c r="C691" s="13" t="s">
        <v>37</v>
      </c>
      <c r="D691" s="49">
        <f t="shared" si="55"/>
        <v>681</v>
      </c>
      <c r="E691" s="42"/>
      <c r="F691" s="63"/>
      <c r="G691" s="51"/>
      <c r="H691" s="51"/>
      <c r="I691" s="58">
        <v>0</v>
      </c>
      <c r="J691" s="69">
        <v>0.1</v>
      </c>
      <c r="K691" s="58"/>
      <c r="L691" s="70">
        <f t="shared" si="51"/>
        <v>0</v>
      </c>
      <c r="M691" s="51"/>
      <c r="N691" s="51"/>
      <c r="O691" s="7"/>
      <c r="S691">
        <f t="shared" si="52"/>
        <v>0</v>
      </c>
      <c r="T691">
        <f t="shared" si="53"/>
        <v>0</v>
      </c>
      <c r="U691">
        <f t="shared" si="54"/>
        <v>0</v>
      </c>
    </row>
    <row r="692" spans="3:21" hidden="1" outlineLevel="1">
      <c r="C692" s="13" t="s">
        <v>37</v>
      </c>
      <c r="D692" s="49">
        <f t="shared" si="55"/>
        <v>682</v>
      </c>
      <c r="E692" s="42"/>
      <c r="F692" s="63"/>
      <c r="G692" s="51"/>
      <c r="H692" s="51"/>
      <c r="I692" s="58">
        <v>0</v>
      </c>
      <c r="J692" s="69">
        <v>0.1</v>
      </c>
      <c r="K692" s="58"/>
      <c r="L692" s="70">
        <f t="shared" si="51"/>
        <v>0</v>
      </c>
      <c r="M692" s="51"/>
      <c r="N692" s="51"/>
      <c r="O692" s="7"/>
      <c r="S692">
        <f t="shared" si="52"/>
        <v>0</v>
      </c>
      <c r="T692">
        <f t="shared" si="53"/>
        <v>0</v>
      </c>
      <c r="U692">
        <f t="shared" si="54"/>
        <v>0</v>
      </c>
    </row>
    <row r="693" spans="3:21" hidden="1" outlineLevel="1">
      <c r="C693" s="13" t="s">
        <v>37</v>
      </c>
      <c r="D693" s="49">
        <f t="shared" si="55"/>
        <v>683</v>
      </c>
      <c r="E693" s="42"/>
      <c r="F693" s="63"/>
      <c r="G693" s="51"/>
      <c r="H693" s="51"/>
      <c r="I693" s="58">
        <v>0</v>
      </c>
      <c r="J693" s="69">
        <v>0.1</v>
      </c>
      <c r="K693" s="58"/>
      <c r="L693" s="70">
        <f t="shared" si="51"/>
        <v>0</v>
      </c>
      <c r="M693" s="51"/>
      <c r="N693" s="51"/>
      <c r="O693" s="7"/>
      <c r="S693">
        <f t="shared" si="52"/>
        <v>0</v>
      </c>
      <c r="T693">
        <f t="shared" si="53"/>
        <v>0</v>
      </c>
      <c r="U693">
        <f t="shared" si="54"/>
        <v>0</v>
      </c>
    </row>
    <row r="694" spans="3:21" hidden="1" outlineLevel="1">
      <c r="C694" s="13" t="s">
        <v>37</v>
      </c>
      <c r="D694" s="49">
        <f t="shared" si="55"/>
        <v>684</v>
      </c>
      <c r="E694" s="42"/>
      <c r="F694" s="63"/>
      <c r="G694" s="51"/>
      <c r="H694" s="51"/>
      <c r="I694" s="58">
        <v>0</v>
      </c>
      <c r="J694" s="69">
        <v>0.1</v>
      </c>
      <c r="K694" s="58"/>
      <c r="L694" s="70">
        <f t="shared" si="51"/>
        <v>0</v>
      </c>
      <c r="M694" s="51"/>
      <c r="N694" s="51"/>
      <c r="O694" s="7"/>
      <c r="S694">
        <f t="shared" si="52"/>
        <v>0</v>
      </c>
      <c r="T694">
        <f t="shared" si="53"/>
        <v>0</v>
      </c>
      <c r="U694">
        <f t="shared" si="54"/>
        <v>0</v>
      </c>
    </row>
    <row r="695" spans="3:21" hidden="1" outlineLevel="1">
      <c r="C695" s="13" t="s">
        <v>37</v>
      </c>
      <c r="D695" s="49">
        <f t="shared" si="55"/>
        <v>685</v>
      </c>
      <c r="E695" s="42"/>
      <c r="F695" s="63"/>
      <c r="G695" s="51"/>
      <c r="H695" s="51"/>
      <c r="I695" s="58">
        <v>0</v>
      </c>
      <c r="J695" s="69">
        <v>0.1</v>
      </c>
      <c r="K695" s="58"/>
      <c r="L695" s="70">
        <f t="shared" si="51"/>
        <v>0</v>
      </c>
      <c r="M695" s="51"/>
      <c r="N695" s="51"/>
      <c r="O695" s="7"/>
      <c r="S695">
        <f t="shared" si="52"/>
        <v>0</v>
      </c>
      <c r="T695">
        <f t="shared" si="53"/>
        <v>0</v>
      </c>
      <c r="U695">
        <f t="shared" si="54"/>
        <v>0</v>
      </c>
    </row>
    <row r="696" spans="3:21" hidden="1" outlineLevel="1">
      <c r="C696" s="13" t="s">
        <v>37</v>
      </c>
      <c r="D696" s="49">
        <f t="shared" si="55"/>
        <v>686</v>
      </c>
      <c r="E696" s="42"/>
      <c r="F696" s="63"/>
      <c r="G696" s="51"/>
      <c r="H696" s="51"/>
      <c r="I696" s="58">
        <v>0</v>
      </c>
      <c r="J696" s="69">
        <v>0.1</v>
      </c>
      <c r="K696" s="58"/>
      <c r="L696" s="70">
        <f t="shared" si="51"/>
        <v>0</v>
      </c>
      <c r="M696" s="51"/>
      <c r="N696" s="51"/>
      <c r="O696" s="7"/>
      <c r="S696">
        <f t="shared" si="52"/>
        <v>0</v>
      </c>
      <c r="T696">
        <f t="shared" si="53"/>
        <v>0</v>
      </c>
      <c r="U696">
        <f t="shared" si="54"/>
        <v>0</v>
      </c>
    </row>
    <row r="697" spans="3:21" hidden="1" outlineLevel="1">
      <c r="C697" s="13" t="s">
        <v>37</v>
      </c>
      <c r="D697" s="49">
        <f t="shared" si="55"/>
        <v>687</v>
      </c>
      <c r="E697" s="42"/>
      <c r="F697" s="63"/>
      <c r="G697" s="51"/>
      <c r="H697" s="51"/>
      <c r="I697" s="58">
        <v>0</v>
      </c>
      <c r="J697" s="69">
        <v>0.1</v>
      </c>
      <c r="K697" s="58"/>
      <c r="L697" s="70">
        <f t="shared" si="51"/>
        <v>0</v>
      </c>
      <c r="M697" s="51"/>
      <c r="N697" s="51"/>
      <c r="O697" s="7"/>
      <c r="S697">
        <f t="shared" si="52"/>
        <v>0</v>
      </c>
      <c r="T697">
        <f t="shared" si="53"/>
        <v>0</v>
      </c>
      <c r="U697">
        <f t="shared" si="54"/>
        <v>0</v>
      </c>
    </row>
    <row r="698" spans="3:21" hidden="1" outlineLevel="1">
      <c r="C698" s="13" t="s">
        <v>37</v>
      </c>
      <c r="D698" s="49">
        <f t="shared" si="55"/>
        <v>688</v>
      </c>
      <c r="E698" s="42"/>
      <c r="F698" s="63"/>
      <c r="G698" s="51"/>
      <c r="H698" s="51"/>
      <c r="I698" s="58">
        <v>0</v>
      </c>
      <c r="J698" s="69">
        <v>0.1</v>
      </c>
      <c r="K698" s="58"/>
      <c r="L698" s="70">
        <f t="shared" si="51"/>
        <v>0</v>
      </c>
      <c r="M698" s="51"/>
      <c r="N698" s="51"/>
      <c r="O698" s="7"/>
      <c r="S698">
        <f t="shared" si="52"/>
        <v>0</v>
      </c>
      <c r="T698">
        <f t="shared" si="53"/>
        <v>0</v>
      </c>
      <c r="U698">
        <f t="shared" si="54"/>
        <v>0</v>
      </c>
    </row>
    <row r="699" spans="3:21" hidden="1" outlineLevel="1">
      <c r="C699" s="13" t="s">
        <v>37</v>
      </c>
      <c r="D699" s="49">
        <f t="shared" si="55"/>
        <v>689</v>
      </c>
      <c r="E699" s="42"/>
      <c r="F699" s="63"/>
      <c r="G699" s="51"/>
      <c r="H699" s="51"/>
      <c r="I699" s="58">
        <v>0</v>
      </c>
      <c r="J699" s="69">
        <v>0.1</v>
      </c>
      <c r="K699" s="58"/>
      <c r="L699" s="70">
        <f t="shared" si="51"/>
        <v>0</v>
      </c>
      <c r="M699" s="51"/>
      <c r="N699" s="51"/>
      <c r="O699" s="7"/>
      <c r="S699">
        <f t="shared" si="52"/>
        <v>0</v>
      </c>
      <c r="T699">
        <f t="shared" si="53"/>
        <v>0</v>
      </c>
      <c r="U699">
        <f t="shared" si="54"/>
        <v>0</v>
      </c>
    </row>
    <row r="700" spans="3:21" hidden="1" outlineLevel="1">
      <c r="C700" s="13" t="s">
        <v>37</v>
      </c>
      <c r="D700" s="49">
        <f t="shared" si="55"/>
        <v>690</v>
      </c>
      <c r="E700" s="42"/>
      <c r="F700" s="63"/>
      <c r="G700" s="51"/>
      <c r="H700" s="51"/>
      <c r="I700" s="58">
        <v>0</v>
      </c>
      <c r="J700" s="69">
        <v>0.1</v>
      </c>
      <c r="K700" s="58"/>
      <c r="L700" s="70">
        <f t="shared" si="51"/>
        <v>0</v>
      </c>
      <c r="M700" s="51"/>
      <c r="N700" s="51"/>
      <c r="O700" s="7"/>
      <c r="S700">
        <f t="shared" si="52"/>
        <v>0</v>
      </c>
      <c r="T700">
        <f t="shared" si="53"/>
        <v>0</v>
      </c>
      <c r="U700">
        <f t="shared" si="54"/>
        <v>0</v>
      </c>
    </row>
    <row r="701" spans="3:21" hidden="1" outlineLevel="1">
      <c r="C701" s="13" t="s">
        <v>37</v>
      </c>
      <c r="D701" s="49">
        <f t="shared" si="55"/>
        <v>691</v>
      </c>
      <c r="E701" s="42"/>
      <c r="F701" s="63"/>
      <c r="G701" s="51"/>
      <c r="H701" s="51"/>
      <c r="I701" s="58">
        <v>0</v>
      </c>
      <c r="J701" s="69">
        <v>0.1</v>
      </c>
      <c r="K701" s="58"/>
      <c r="L701" s="70">
        <f t="shared" si="51"/>
        <v>0</v>
      </c>
      <c r="M701" s="51"/>
      <c r="N701" s="51"/>
      <c r="O701" s="7"/>
      <c r="S701">
        <f t="shared" si="52"/>
        <v>0</v>
      </c>
      <c r="T701">
        <f t="shared" si="53"/>
        <v>0</v>
      </c>
      <c r="U701">
        <f t="shared" si="54"/>
        <v>0</v>
      </c>
    </row>
    <row r="702" spans="3:21" hidden="1" outlineLevel="1">
      <c r="C702" s="13" t="s">
        <v>37</v>
      </c>
      <c r="D702" s="49">
        <f t="shared" si="55"/>
        <v>692</v>
      </c>
      <c r="E702" s="42"/>
      <c r="F702" s="63"/>
      <c r="G702" s="51"/>
      <c r="H702" s="51"/>
      <c r="I702" s="58">
        <v>0</v>
      </c>
      <c r="J702" s="69">
        <v>0.1</v>
      </c>
      <c r="K702" s="58"/>
      <c r="L702" s="70">
        <f t="shared" si="51"/>
        <v>0</v>
      </c>
      <c r="M702" s="51"/>
      <c r="N702" s="51"/>
      <c r="O702" s="7"/>
      <c r="S702">
        <f t="shared" si="52"/>
        <v>0</v>
      </c>
      <c r="T702">
        <f t="shared" si="53"/>
        <v>0</v>
      </c>
      <c r="U702">
        <f t="shared" si="54"/>
        <v>0</v>
      </c>
    </row>
    <row r="703" spans="3:21" hidden="1" outlineLevel="1">
      <c r="C703" s="13" t="s">
        <v>37</v>
      </c>
      <c r="D703" s="49">
        <f t="shared" si="55"/>
        <v>693</v>
      </c>
      <c r="E703" s="42"/>
      <c r="F703" s="63"/>
      <c r="G703" s="51"/>
      <c r="H703" s="51"/>
      <c r="I703" s="58">
        <v>0</v>
      </c>
      <c r="J703" s="69">
        <v>0.1</v>
      </c>
      <c r="K703" s="58"/>
      <c r="L703" s="70">
        <f t="shared" ref="L703:L766" si="56">ROUND((I703-K703)/(1+J703),0)</f>
        <v>0</v>
      </c>
      <c r="M703" s="51"/>
      <c r="N703" s="51"/>
      <c r="O703" s="7"/>
      <c r="S703">
        <f t="shared" si="52"/>
        <v>0</v>
      </c>
      <c r="T703">
        <f t="shared" si="53"/>
        <v>0</v>
      </c>
      <c r="U703">
        <f t="shared" si="54"/>
        <v>0</v>
      </c>
    </row>
    <row r="704" spans="3:21" hidden="1" outlineLevel="1">
      <c r="C704" s="13" t="s">
        <v>37</v>
      </c>
      <c r="D704" s="49">
        <f t="shared" si="55"/>
        <v>694</v>
      </c>
      <c r="E704" s="42"/>
      <c r="F704" s="63"/>
      <c r="G704" s="51"/>
      <c r="H704" s="51"/>
      <c r="I704" s="58">
        <v>0</v>
      </c>
      <c r="J704" s="69">
        <v>0.1</v>
      </c>
      <c r="K704" s="58"/>
      <c r="L704" s="70">
        <f t="shared" si="56"/>
        <v>0</v>
      </c>
      <c r="M704" s="51"/>
      <c r="N704" s="51"/>
      <c r="O704" s="7"/>
      <c r="S704">
        <f t="shared" si="52"/>
        <v>0</v>
      </c>
      <c r="T704">
        <f t="shared" si="53"/>
        <v>0</v>
      </c>
      <c r="U704">
        <f t="shared" si="54"/>
        <v>0</v>
      </c>
    </row>
    <row r="705" spans="3:21" hidden="1" outlineLevel="1">
      <c r="C705" s="13" t="s">
        <v>37</v>
      </c>
      <c r="D705" s="49">
        <f t="shared" si="55"/>
        <v>695</v>
      </c>
      <c r="E705" s="42"/>
      <c r="F705" s="63"/>
      <c r="G705" s="51"/>
      <c r="H705" s="51"/>
      <c r="I705" s="58">
        <v>0</v>
      </c>
      <c r="J705" s="69">
        <v>0.1</v>
      </c>
      <c r="K705" s="58"/>
      <c r="L705" s="70">
        <f t="shared" si="56"/>
        <v>0</v>
      </c>
      <c r="M705" s="51"/>
      <c r="N705" s="51"/>
      <c r="O705" s="7"/>
      <c r="S705">
        <f t="shared" si="52"/>
        <v>0</v>
      </c>
      <c r="T705">
        <f t="shared" si="53"/>
        <v>0</v>
      </c>
      <c r="U705">
        <f t="shared" si="54"/>
        <v>0</v>
      </c>
    </row>
    <row r="706" spans="3:21" hidden="1" outlineLevel="1">
      <c r="C706" s="13" t="s">
        <v>37</v>
      </c>
      <c r="D706" s="49">
        <f t="shared" si="55"/>
        <v>696</v>
      </c>
      <c r="E706" s="42"/>
      <c r="F706" s="63"/>
      <c r="G706" s="51"/>
      <c r="H706" s="51"/>
      <c r="I706" s="58">
        <v>0</v>
      </c>
      <c r="J706" s="69">
        <v>0.1</v>
      </c>
      <c r="K706" s="58"/>
      <c r="L706" s="70">
        <f t="shared" si="56"/>
        <v>0</v>
      </c>
      <c r="M706" s="51"/>
      <c r="N706" s="51"/>
      <c r="O706" s="7"/>
      <c r="S706">
        <f t="shared" si="52"/>
        <v>0</v>
      </c>
      <c r="T706">
        <f t="shared" si="53"/>
        <v>0</v>
      </c>
      <c r="U706">
        <f t="shared" si="54"/>
        <v>0</v>
      </c>
    </row>
    <row r="707" spans="3:21" hidden="1" outlineLevel="1">
      <c r="C707" s="13" t="s">
        <v>37</v>
      </c>
      <c r="D707" s="49">
        <f t="shared" si="55"/>
        <v>697</v>
      </c>
      <c r="E707" s="42"/>
      <c r="F707" s="63"/>
      <c r="G707" s="51"/>
      <c r="H707" s="51"/>
      <c r="I707" s="58">
        <v>0</v>
      </c>
      <c r="J707" s="69">
        <v>0.1</v>
      </c>
      <c r="K707" s="58"/>
      <c r="L707" s="70">
        <f t="shared" si="56"/>
        <v>0</v>
      </c>
      <c r="M707" s="51"/>
      <c r="N707" s="51"/>
      <c r="O707" s="7"/>
      <c r="S707">
        <f t="shared" si="52"/>
        <v>0</v>
      </c>
      <c r="T707">
        <f t="shared" si="53"/>
        <v>0</v>
      </c>
      <c r="U707">
        <f t="shared" si="54"/>
        <v>0</v>
      </c>
    </row>
    <row r="708" spans="3:21" hidden="1" outlineLevel="1">
      <c r="C708" s="13" t="s">
        <v>37</v>
      </c>
      <c r="D708" s="49">
        <f t="shared" si="55"/>
        <v>698</v>
      </c>
      <c r="E708" s="42"/>
      <c r="F708" s="63"/>
      <c r="G708" s="51"/>
      <c r="H708" s="51"/>
      <c r="I708" s="58">
        <v>0</v>
      </c>
      <c r="J708" s="69">
        <v>0.1</v>
      </c>
      <c r="K708" s="58"/>
      <c r="L708" s="70">
        <f t="shared" si="56"/>
        <v>0</v>
      </c>
      <c r="M708" s="51"/>
      <c r="N708" s="51"/>
      <c r="O708" s="7"/>
      <c r="S708">
        <f t="shared" si="52"/>
        <v>0</v>
      </c>
      <c r="T708">
        <f t="shared" si="53"/>
        <v>0</v>
      </c>
      <c r="U708">
        <f t="shared" si="54"/>
        <v>0</v>
      </c>
    </row>
    <row r="709" spans="3:21" hidden="1" outlineLevel="1">
      <c r="C709" s="13" t="s">
        <v>37</v>
      </c>
      <c r="D709" s="49">
        <f t="shared" si="55"/>
        <v>699</v>
      </c>
      <c r="E709" s="42"/>
      <c r="F709" s="63"/>
      <c r="G709" s="51"/>
      <c r="H709" s="51"/>
      <c r="I709" s="58">
        <v>0</v>
      </c>
      <c r="J709" s="69">
        <v>0.1</v>
      </c>
      <c r="K709" s="58"/>
      <c r="L709" s="70">
        <f t="shared" si="56"/>
        <v>0</v>
      </c>
      <c r="M709" s="51"/>
      <c r="N709" s="51"/>
      <c r="O709" s="7"/>
      <c r="S709">
        <f t="shared" si="52"/>
        <v>0</v>
      </c>
      <c r="T709">
        <f t="shared" si="53"/>
        <v>0</v>
      </c>
      <c r="U709">
        <f t="shared" si="54"/>
        <v>0</v>
      </c>
    </row>
    <row r="710" spans="3:21" hidden="1" outlineLevel="1">
      <c r="C710" s="13" t="s">
        <v>37</v>
      </c>
      <c r="D710" s="49">
        <f t="shared" si="55"/>
        <v>700</v>
      </c>
      <c r="E710" s="42"/>
      <c r="F710" s="63"/>
      <c r="G710" s="51"/>
      <c r="H710" s="51"/>
      <c r="I710" s="58">
        <v>0</v>
      </c>
      <c r="J710" s="69">
        <v>0.1</v>
      </c>
      <c r="K710" s="58"/>
      <c r="L710" s="70">
        <f t="shared" si="56"/>
        <v>0</v>
      </c>
      <c r="M710" s="51"/>
      <c r="N710" s="51"/>
      <c r="O710" s="7"/>
      <c r="S710">
        <f t="shared" si="52"/>
        <v>0</v>
      </c>
      <c r="T710">
        <f t="shared" si="53"/>
        <v>0</v>
      </c>
      <c r="U710">
        <f t="shared" si="54"/>
        <v>0</v>
      </c>
    </row>
    <row r="711" spans="3:21" hidden="1" outlineLevel="1">
      <c r="C711" s="13" t="s">
        <v>37</v>
      </c>
      <c r="D711" s="49">
        <f t="shared" si="55"/>
        <v>701</v>
      </c>
      <c r="E711" s="42"/>
      <c r="F711" s="63"/>
      <c r="G711" s="51"/>
      <c r="H711" s="51"/>
      <c r="I711" s="58">
        <v>0</v>
      </c>
      <c r="J711" s="69">
        <v>0.1</v>
      </c>
      <c r="K711" s="58"/>
      <c r="L711" s="70">
        <f t="shared" si="56"/>
        <v>0</v>
      </c>
      <c r="M711" s="51"/>
      <c r="N711" s="51"/>
      <c r="O711" s="7"/>
      <c r="S711">
        <f t="shared" si="52"/>
        <v>0</v>
      </c>
      <c r="T711">
        <f t="shared" si="53"/>
        <v>0</v>
      </c>
      <c r="U711">
        <f t="shared" si="54"/>
        <v>0</v>
      </c>
    </row>
    <row r="712" spans="3:21" hidden="1" outlineLevel="1">
      <c r="C712" s="13" t="s">
        <v>37</v>
      </c>
      <c r="D712" s="49">
        <f t="shared" si="55"/>
        <v>702</v>
      </c>
      <c r="E712" s="42"/>
      <c r="F712" s="63"/>
      <c r="G712" s="51"/>
      <c r="H712" s="51"/>
      <c r="I712" s="58">
        <v>0</v>
      </c>
      <c r="J712" s="69">
        <v>0.1</v>
      </c>
      <c r="K712" s="58"/>
      <c r="L712" s="70">
        <f t="shared" si="56"/>
        <v>0</v>
      </c>
      <c r="M712" s="51"/>
      <c r="N712" s="51"/>
      <c r="O712" s="7"/>
      <c r="S712">
        <f t="shared" si="52"/>
        <v>0</v>
      </c>
      <c r="T712">
        <f t="shared" si="53"/>
        <v>0</v>
      </c>
      <c r="U712">
        <f t="shared" si="54"/>
        <v>0</v>
      </c>
    </row>
    <row r="713" spans="3:21" hidden="1" outlineLevel="1">
      <c r="C713" s="13" t="s">
        <v>37</v>
      </c>
      <c r="D713" s="49">
        <f t="shared" si="55"/>
        <v>703</v>
      </c>
      <c r="E713" s="42"/>
      <c r="F713" s="63"/>
      <c r="G713" s="51"/>
      <c r="H713" s="51"/>
      <c r="I713" s="58">
        <v>0</v>
      </c>
      <c r="J713" s="69">
        <v>0.1</v>
      </c>
      <c r="K713" s="58"/>
      <c r="L713" s="70">
        <f t="shared" si="56"/>
        <v>0</v>
      </c>
      <c r="M713" s="51"/>
      <c r="N713" s="51"/>
      <c r="O713" s="7"/>
      <c r="S713">
        <f t="shared" ref="S713:S776" si="57">IF(E713="",IF(OR(F713&lt;&gt;"",I713&lt;&gt;0)=TRUE,1,0),0)</f>
        <v>0</v>
      </c>
      <c r="T713">
        <f t="shared" ref="T713:T776" si="58">IF(F713="",IF(OR(E713&lt;&gt;"",I713&lt;&gt;0)=TRUE,1,0),0)</f>
        <v>0</v>
      </c>
      <c r="U713">
        <f t="shared" ref="U713:U776" si="59">IF(I713=0,IF(OR(E713&lt;&gt;"",F713&lt;&gt;"")=TRUE,1,0),0)</f>
        <v>0</v>
      </c>
    </row>
    <row r="714" spans="3:21" hidden="1" outlineLevel="1">
      <c r="C714" s="13" t="s">
        <v>37</v>
      </c>
      <c r="D714" s="49">
        <f t="shared" si="55"/>
        <v>704</v>
      </c>
      <c r="E714" s="42"/>
      <c r="F714" s="63"/>
      <c r="G714" s="51"/>
      <c r="H714" s="51"/>
      <c r="I714" s="58">
        <v>0</v>
      </c>
      <c r="J714" s="69">
        <v>0.1</v>
      </c>
      <c r="K714" s="58"/>
      <c r="L714" s="70">
        <f t="shared" si="56"/>
        <v>0</v>
      </c>
      <c r="M714" s="51"/>
      <c r="N714" s="51"/>
      <c r="O714" s="7"/>
      <c r="S714">
        <f t="shared" si="57"/>
        <v>0</v>
      </c>
      <c r="T714">
        <f t="shared" si="58"/>
        <v>0</v>
      </c>
      <c r="U714">
        <f t="shared" si="59"/>
        <v>0</v>
      </c>
    </row>
    <row r="715" spans="3:21" hidden="1" outlineLevel="1">
      <c r="C715" s="13" t="s">
        <v>37</v>
      </c>
      <c r="D715" s="49">
        <f t="shared" ref="D715:D778" si="60">D714+1</f>
        <v>705</v>
      </c>
      <c r="E715" s="42"/>
      <c r="F715" s="63"/>
      <c r="G715" s="51"/>
      <c r="H715" s="51"/>
      <c r="I715" s="58">
        <v>0</v>
      </c>
      <c r="J715" s="69">
        <v>0.1</v>
      </c>
      <c r="K715" s="58"/>
      <c r="L715" s="70">
        <f t="shared" si="56"/>
        <v>0</v>
      </c>
      <c r="M715" s="51"/>
      <c r="N715" s="51"/>
      <c r="O715" s="7"/>
      <c r="S715">
        <f t="shared" si="57"/>
        <v>0</v>
      </c>
      <c r="T715">
        <f t="shared" si="58"/>
        <v>0</v>
      </c>
      <c r="U715">
        <f t="shared" si="59"/>
        <v>0</v>
      </c>
    </row>
    <row r="716" spans="3:21" hidden="1" outlineLevel="1">
      <c r="C716" s="13" t="s">
        <v>37</v>
      </c>
      <c r="D716" s="49">
        <f t="shared" si="60"/>
        <v>706</v>
      </c>
      <c r="E716" s="42"/>
      <c r="F716" s="63"/>
      <c r="G716" s="51"/>
      <c r="H716" s="51"/>
      <c r="I716" s="58">
        <v>0</v>
      </c>
      <c r="J716" s="69">
        <v>0.1</v>
      </c>
      <c r="K716" s="58"/>
      <c r="L716" s="70">
        <f t="shared" si="56"/>
        <v>0</v>
      </c>
      <c r="M716" s="51"/>
      <c r="N716" s="51"/>
      <c r="O716" s="7"/>
      <c r="S716">
        <f t="shared" si="57"/>
        <v>0</v>
      </c>
      <c r="T716">
        <f t="shared" si="58"/>
        <v>0</v>
      </c>
      <c r="U716">
        <f t="shared" si="59"/>
        <v>0</v>
      </c>
    </row>
    <row r="717" spans="3:21" hidden="1" outlineLevel="1">
      <c r="C717" s="13" t="s">
        <v>37</v>
      </c>
      <c r="D717" s="49">
        <f t="shared" si="60"/>
        <v>707</v>
      </c>
      <c r="E717" s="42"/>
      <c r="F717" s="63"/>
      <c r="G717" s="51"/>
      <c r="H717" s="51"/>
      <c r="I717" s="58">
        <v>0</v>
      </c>
      <c r="J717" s="69">
        <v>0.1</v>
      </c>
      <c r="K717" s="58"/>
      <c r="L717" s="70">
        <f t="shared" si="56"/>
        <v>0</v>
      </c>
      <c r="M717" s="51"/>
      <c r="N717" s="51"/>
      <c r="O717" s="7"/>
      <c r="S717">
        <f t="shared" si="57"/>
        <v>0</v>
      </c>
      <c r="T717">
        <f t="shared" si="58"/>
        <v>0</v>
      </c>
      <c r="U717">
        <f t="shared" si="59"/>
        <v>0</v>
      </c>
    </row>
    <row r="718" spans="3:21" hidden="1" outlineLevel="1">
      <c r="C718" s="13" t="s">
        <v>37</v>
      </c>
      <c r="D718" s="49">
        <f t="shared" si="60"/>
        <v>708</v>
      </c>
      <c r="E718" s="42"/>
      <c r="F718" s="63"/>
      <c r="G718" s="51"/>
      <c r="H718" s="51"/>
      <c r="I718" s="58">
        <v>0</v>
      </c>
      <c r="J718" s="69">
        <v>0.1</v>
      </c>
      <c r="K718" s="58"/>
      <c r="L718" s="70">
        <f t="shared" si="56"/>
        <v>0</v>
      </c>
      <c r="M718" s="51"/>
      <c r="N718" s="51"/>
      <c r="O718" s="7"/>
      <c r="S718">
        <f t="shared" si="57"/>
        <v>0</v>
      </c>
      <c r="T718">
        <f t="shared" si="58"/>
        <v>0</v>
      </c>
      <c r="U718">
        <f t="shared" si="59"/>
        <v>0</v>
      </c>
    </row>
    <row r="719" spans="3:21" hidden="1" outlineLevel="1">
      <c r="C719" s="13" t="s">
        <v>37</v>
      </c>
      <c r="D719" s="49">
        <f t="shared" si="60"/>
        <v>709</v>
      </c>
      <c r="E719" s="42"/>
      <c r="F719" s="63"/>
      <c r="G719" s="51"/>
      <c r="H719" s="51"/>
      <c r="I719" s="58">
        <v>0</v>
      </c>
      <c r="J719" s="69">
        <v>0.1</v>
      </c>
      <c r="K719" s="58"/>
      <c r="L719" s="70">
        <f t="shared" si="56"/>
        <v>0</v>
      </c>
      <c r="M719" s="51"/>
      <c r="N719" s="51"/>
      <c r="O719" s="7"/>
      <c r="S719">
        <f t="shared" si="57"/>
        <v>0</v>
      </c>
      <c r="T719">
        <f t="shared" si="58"/>
        <v>0</v>
      </c>
      <c r="U719">
        <f t="shared" si="59"/>
        <v>0</v>
      </c>
    </row>
    <row r="720" spans="3:21" hidden="1" outlineLevel="1">
      <c r="C720" s="13" t="s">
        <v>37</v>
      </c>
      <c r="D720" s="49">
        <f t="shared" si="60"/>
        <v>710</v>
      </c>
      <c r="E720" s="42"/>
      <c r="F720" s="63"/>
      <c r="G720" s="51"/>
      <c r="H720" s="51"/>
      <c r="I720" s="58">
        <v>0</v>
      </c>
      <c r="J720" s="69">
        <v>0.1</v>
      </c>
      <c r="K720" s="58"/>
      <c r="L720" s="70">
        <f t="shared" si="56"/>
        <v>0</v>
      </c>
      <c r="M720" s="51"/>
      <c r="N720" s="51"/>
      <c r="O720" s="7"/>
      <c r="S720">
        <f t="shared" si="57"/>
        <v>0</v>
      </c>
      <c r="T720">
        <f t="shared" si="58"/>
        <v>0</v>
      </c>
      <c r="U720">
        <f t="shared" si="59"/>
        <v>0</v>
      </c>
    </row>
    <row r="721" spans="3:21" hidden="1" outlineLevel="1">
      <c r="C721" s="13" t="s">
        <v>37</v>
      </c>
      <c r="D721" s="49">
        <f t="shared" si="60"/>
        <v>711</v>
      </c>
      <c r="E721" s="42"/>
      <c r="F721" s="63"/>
      <c r="G721" s="51"/>
      <c r="H721" s="51"/>
      <c r="I721" s="58">
        <v>0</v>
      </c>
      <c r="J721" s="69">
        <v>0.1</v>
      </c>
      <c r="K721" s="58"/>
      <c r="L721" s="70">
        <f t="shared" si="56"/>
        <v>0</v>
      </c>
      <c r="M721" s="51"/>
      <c r="N721" s="51"/>
      <c r="O721" s="7"/>
      <c r="S721">
        <f t="shared" si="57"/>
        <v>0</v>
      </c>
      <c r="T721">
        <f t="shared" si="58"/>
        <v>0</v>
      </c>
      <c r="U721">
        <f t="shared" si="59"/>
        <v>0</v>
      </c>
    </row>
    <row r="722" spans="3:21" hidden="1" outlineLevel="1">
      <c r="C722" s="13" t="s">
        <v>37</v>
      </c>
      <c r="D722" s="49">
        <f t="shared" si="60"/>
        <v>712</v>
      </c>
      <c r="E722" s="42"/>
      <c r="F722" s="63"/>
      <c r="G722" s="51"/>
      <c r="H722" s="51"/>
      <c r="I722" s="58">
        <v>0</v>
      </c>
      <c r="J722" s="69">
        <v>0.1</v>
      </c>
      <c r="K722" s="58"/>
      <c r="L722" s="70">
        <f t="shared" si="56"/>
        <v>0</v>
      </c>
      <c r="M722" s="51"/>
      <c r="N722" s="51"/>
      <c r="O722" s="7"/>
      <c r="S722">
        <f t="shared" si="57"/>
        <v>0</v>
      </c>
      <c r="T722">
        <f t="shared" si="58"/>
        <v>0</v>
      </c>
      <c r="U722">
        <f t="shared" si="59"/>
        <v>0</v>
      </c>
    </row>
    <row r="723" spans="3:21" hidden="1" outlineLevel="1">
      <c r="C723" s="13" t="s">
        <v>37</v>
      </c>
      <c r="D723" s="49">
        <f t="shared" si="60"/>
        <v>713</v>
      </c>
      <c r="E723" s="42"/>
      <c r="F723" s="63"/>
      <c r="G723" s="51"/>
      <c r="H723" s="51"/>
      <c r="I723" s="58">
        <v>0</v>
      </c>
      <c r="J723" s="69">
        <v>0.1</v>
      </c>
      <c r="K723" s="58"/>
      <c r="L723" s="70">
        <f t="shared" si="56"/>
        <v>0</v>
      </c>
      <c r="M723" s="51"/>
      <c r="N723" s="51"/>
      <c r="O723" s="7"/>
      <c r="S723">
        <f t="shared" si="57"/>
        <v>0</v>
      </c>
      <c r="T723">
        <f t="shared" si="58"/>
        <v>0</v>
      </c>
      <c r="U723">
        <f t="shared" si="59"/>
        <v>0</v>
      </c>
    </row>
    <row r="724" spans="3:21" hidden="1" outlineLevel="1">
      <c r="C724" s="13" t="s">
        <v>37</v>
      </c>
      <c r="D724" s="49">
        <f t="shared" si="60"/>
        <v>714</v>
      </c>
      <c r="E724" s="42"/>
      <c r="F724" s="63"/>
      <c r="G724" s="51"/>
      <c r="H724" s="51"/>
      <c r="I724" s="58">
        <v>0</v>
      </c>
      <c r="J724" s="69">
        <v>0.1</v>
      </c>
      <c r="K724" s="58"/>
      <c r="L724" s="70">
        <f t="shared" si="56"/>
        <v>0</v>
      </c>
      <c r="M724" s="51"/>
      <c r="N724" s="51"/>
      <c r="O724" s="7"/>
      <c r="S724">
        <f t="shared" si="57"/>
        <v>0</v>
      </c>
      <c r="T724">
        <f t="shared" si="58"/>
        <v>0</v>
      </c>
      <c r="U724">
        <f t="shared" si="59"/>
        <v>0</v>
      </c>
    </row>
    <row r="725" spans="3:21" hidden="1" outlineLevel="1">
      <c r="C725" s="13" t="s">
        <v>37</v>
      </c>
      <c r="D725" s="49">
        <f t="shared" si="60"/>
        <v>715</v>
      </c>
      <c r="E725" s="42"/>
      <c r="F725" s="63"/>
      <c r="G725" s="51"/>
      <c r="H725" s="51"/>
      <c r="I725" s="58">
        <v>0</v>
      </c>
      <c r="J725" s="69">
        <v>0.1</v>
      </c>
      <c r="K725" s="58"/>
      <c r="L725" s="70">
        <f t="shared" si="56"/>
        <v>0</v>
      </c>
      <c r="M725" s="51"/>
      <c r="N725" s="51"/>
      <c r="O725" s="7"/>
      <c r="S725">
        <f t="shared" si="57"/>
        <v>0</v>
      </c>
      <c r="T725">
        <f t="shared" si="58"/>
        <v>0</v>
      </c>
      <c r="U725">
        <f t="shared" si="59"/>
        <v>0</v>
      </c>
    </row>
    <row r="726" spans="3:21" hidden="1" outlineLevel="1">
      <c r="C726" s="13" t="s">
        <v>37</v>
      </c>
      <c r="D726" s="49">
        <f t="shared" si="60"/>
        <v>716</v>
      </c>
      <c r="E726" s="42"/>
      <c r="F726" s="63"/>
      <c r="G726" s="51"/>
      <c r="H726" s="51"/>
      <c r="I726" s="58">
        <v>0</v>
      </c>
      <c r="J726" s="69">
        <v>0.1</v>
      </c>
      <c r="K726" s="58"/>
      <c r="L726" s="70">
        <f t="shared" si="56"/>
        <v>0</v>
      </c>
      <c r="M726" s="51"/>
      <c r="N726" s="51"/>
      <c r="O726" s="7"/>
      <c r="S726">
        <f t="shared" si="57"/>
        <v>0</v>
      </c>
      <c r="T726">
        <f t="shared" si="58"/>
        <v>0</v>
      </c>
      <c r="U726">
        <f t="shared" si="59"/>
        <v>0</v>
      </c>
    </row>
    <row r="727" spans="3:21" hidden="1" outlineLevel="1">
      <c r="C727" s="13" t="s">
        <v>37</v>
      </c>
      <c r="D727" s="49">
        <f t="shared" si="60"/>
        <v>717</v>
      </c>
      <c r="E727" s="42"/>
      <c r="F727" s="63"/>
      <c r="G727" s="51"/>
      <c r="H727" s="51"/>
      <c r="I727" s="58">
        <v>0</v>
      </c>
      <c r="J727" s="69">
        <v>0.1</v>
      </c>
      <c r="K727" s="58"/>
      <c r="L727" s="70">
        <f t="shared" si="56"/>
        <v>0</v>
      </c>
      <c r="M727" s="51"/>
      <c r="N727" s="51"/>
      <c r="O727" s="7"/>
      <c r="S727">
        <f t="shared" si="57"/>
        <v>0</v>
      </c>
      <c r="T727">
        <f t="shared" si="58"/>
        <v>0</v>
      </c>
      <c r="U727">
        <f t="shared" si="59"/>
        <v>0</v>
      </c>
    </row>
    <row r="728" spans="3:21" hidden="1" outlineLevel="1">
      <c r="C728" s="13" t="s">
        <v>37</v>
      </c>
      <c r="D728" s="49">
        <f t="shared" si="60"/>
        <v>718</v>
      </c>
      <c r="E728" s="42"/>
      <c r="F728" s="63"/>
      <c r="G728" s="51"/>
      <c r="H728" s="51"/>
      <c r="I728" s="58">
        <v>0</v>
      </c>
      <c r="J728" s="69">
        <v>0.1</v>
      </c>
      <c r="K728" s="58"/>
      <c r="L728" s="70">
        <f t="shared" si="56"/>
        <v>0</v>
      </c>
      <c r="M728" s="51"/>
      <c r="N728" s="51"/>
      <c r="O728" s="7"/>
      <c r="S728">
        <f t="shared" si="57"/>
        <v>0</v>
      </c>
      <c r="T728">
        <f t="shared" si="58"/>
        <v>0</v>
      </c>
      <c r="U728">
        <f t="shared" si="59"/>
        <v>0</v>
      </c>
    </row>
    <row r="729" spans="3:21" hidden="1" outlineLevel="1">
      <c r="C729" s="13" t="s">
        <v>37</v>
      </c>
      <c r="D729" s="49">
        <f t="shared" si="60"/>
        <v>719</v>
      </c>
      <c r="E729" s="42"/>
      <c r="F729" s="63"/>
      <c r="G729" s="51"/>
      <c r="H729" s="51"/>
      <c r="I729" s="58">
        <v>0</v>
      </c>
      <c r="J729" s="69">
        <v>0.1</v>
      </c>
      <c r="K729" s="58"/>
      <c r="L729" s="70">
        <f t="shared" si="56"/>
        <v>0</v>
      </c>
      <c r="M729" s="51"/>
      <c r="N729" s="51"/>
      <c r="O729" s="7"/>
      <c r="S729">
        <f t="shared" si="57"/>
        <v>0</v>
      </c>
      <c r="T729">
        <f t="shared" si="58"/>
        <v>0</v>
      </c>
      <c r="U729">
        <f t="shared" si="59"/>
        <v>0</v>
      </c>
    </row>
    <row r="730" spans="3:21" hidden="1" outlineLevel="1">
      <c r="C730" s="13" t="s">
        <v>37</v>
      </c>
      <c r="D730" s="49">
        <f t="shared" si="60"/>
        <v>720</v>
      </c>
      <c r="E730" s="42"/>
      <c r="F730" s="63"/>
      <c r="G730" s="51"/>
      <c r="H730" s="51"/>
      <c r="I730" s="58">
        <v>0</v>
      </c>
      <c r="J730" s="69">
        <v>0.1</v>
      </c>
      <c r="K730" s="58"/>
      <c r="L730" s="70">
        <f t="shared" si="56"/>
        <v>0</v>
      </c>
      <c r="M730" s="51"/>
      <c r="N730" s="51"/>
      <c r="O730" s="7"/>
      <c r="S730">
        <f t="shared" si="57"/>
        <v>0</v>
      </c>
      <c r="T730">
        <f t="shared" si="58"/>
        <v>0</v>
      </c>
      <c r="U730">
        <f t="shared" si="59"/>
        <v>0</v>
      </c>
    </row>
    <row r="731" spans="3:21" hidden="1" outlineLevel="1">
      <c r="C731" s="13" t="s">
        <v>37</v>
      </c>
      <c r="D731" s="49">
        <f t="shared" si="60"/>
        <v>721</v>
      </c>
      <c r="E731" s="42"/>
      <c r="F731" s="63"/>
      <c r="G731" s="51"/>
      <c r="H731" s="51"/>
      <c r="I731" s="58">
        <v>0</v>
      </c>
      <c r="J731" s="69">
        <v>0.1</v>
      </c>
      <c r="K731" s="58"/>
      <c r="L731" s="70">
        <f t="shared" si="56"/>
        <v>0</v>
      </c>
      <c r="M731" s="51"/>
      <c r="N731" s="51"/>
      <c r="O731" s="7"/>
      <c r="S731">
        <f t="shared" si="57"/>
        <v>0</v>
      </c>
      <c r="T731">
        <f t="shared" si="58"/>
        <v>0</v>
      </c>
      <c r="U731">
        <f t="shared" si="59"/>
        <v>0</v>
      </c>
    </row>
    <row r="732" spans="3:21" hidden="1" outlineLevel="1">
      <c r="C732" s="13" t="s">
        <v>37</v>
      </c>
      <c r="D732" s="49">
        <f t="shared" si="60"/>
        <v>722</v>
      </c>
      <c r="E732" s="42"/>
      <c r="F732" s="63"/>
      <c r="G732" s="51"/>
      <c r="H732" s="51"/>
      <c r="I732" s="58">
        <v>0</v>
      </c>
      <c r="J732" s="69">
        <v>0.1</v>
      </c>
      <c r="K732" s="58"/>
      <c r="L732" s="70">
        <f t="shared" si="56"/>
        <v>0</v>
      </c>
      <c r="M732" s="51"/>
      <c r="N732" s="51"/>
      <c r="O732" s="7"/>
      <c r="S732">
        <f t="shared" si="57"/>
        <v>0</v>
      </c>
      <c r="T732">
        <f t="shared" si="58"/>
        <v>0</v>
      </c>
      <c r="U732">
        <f t="shared" si="59"/>
        <v>0</v>
      </c>
    </row>
    <row r="733" spans="3:21" hidden="1" outlineLevel="1">
      <c r="C733" s="13" t="s">
        <v>37</v>
      </c>
      <c r="D733" s="49">
        <f t="shared" si="60"/>
        <v>723</v>
      </c>
      <c r="E733" s="42"/>
      <c r="F733" s="63"/>
      <c r="G733" s="51"/>
      <c r="H733" s="51"/>
      <c r="I733" s="58">
        <v>0</v>
      </c>
      <c r="J733" s="69">
        <v>0.1</v>
      </c>
      <c r="K733" s="58"/>
      <c r="L733" s="70">
        <f t="shared" si="56"/>
        <v>0</v>
      </c>
      <c r="M733" s="51"/>
      <c r="N733" s="51"/>
      <c r="O733" s="7"/>
      <c r="S733">
        <f t="shared" si="57"/>
        <v>0</v>
      </c>
      <c r="T733">
        <f t="shared" si="58"/>
        <v>0</v>
      </c>
      <c r="U733">
        <f t="shared" si="59"/>
        <v>0</v>
      </c>
    </row>
    <row r="734" spans="3:21" hidden="1" outlineLevel="1">
      <c r="C734" s="13" t="s">
        <v>37</v>
      </c>
      <c r="D734" s="49">
        <f t="shared" si="60"/>
        <v>724</v>
      </c>
      <c r="E734" s="42"/>
      <c r="F734" s="63"/>
      <c r="G734" s="51"/>
      <c r="H734" s="51"/>
      <c r="I734" s="58">
        <v>0</v>
      </c>
      <c r="J734" s="69">
        <v>0.1</v>
      </c>
      <c r="K734" s="58"/>
      <c r="L734" s="70">
        <f t="shared" si="56"/>
        <v>0</v>
      </c>
      <c r="M734" s="51"/>
      <c r="N734" s="51"/>
      <c r="O734" s="7"/>
      <c r="S734">
        <f t="shared" si="57"/>
        <v>0</v>
      </c>
      <c r="T734">
        <f t="shared" si="58"/>
        <v>0</v>
      </c>
      <c r="U734">
        <f t="shared" si="59"/>
        <v>0</v>
      </c>
    </row>
    <row r="735" spans="3:21" hidden="1" outlineLevel="1">
      <c r="C735" s="13" t="s">
        <v>37</v>
      </c>
      <c r="D735" s="49">
        <f t="shared" si="60"/>
        <v>725</v>
      </c>
      <c r="E735" s="42"/>
      <c r="F735" s="63"/>
      <c r="G735" s="51"/>
      <c r="H735" s="51"/>
      <c r="I735" s="58">
        <v>0</v>
      </c>
      <c r="J735" s="69">
        <v>0.1</v>
      </c>
      <c r="K735" s="58"/>
      <c r="L735" s="70">
        <f t="shared" si="56"/>
        <v>0</v>
      </c>
      <c r="M735" s="51"/>
      <c r="N735" s="51"/>
      <c r="O735" s="7"/>
      <c r="S735">
        <f t="shared" si="57"/>
        <v>0</v>
      </c>
      <c r="T735">
        <f t="shared" si="58"/>
        <v>0</v>
      </c>
      <c r="U735">
        <f t="shared" si="59"/>
        <v>0</v>
      </c>
    </row>
    <row r="736" spans="3:21" hidden="1" outlineLevel="1">
      <c r="C736" s="13" t="s">
        <v>37</v>
      </c>
      <c r="D736" s="49">
        <f t="shared" si="60"/>
        <v>726</v>
      </c>
      <c r="E736" s="42"/>
      <c r="F736" s="63"/>
      <c r="G736" s="51"/>
      <c r="H736" s="51"/>
      <c r="I736" s="58">
        <v>0</v>
      </c>
      <c r="J736" s="69">
        <v>0.1</v>
      </c>
      <c r="K736" s="58"/>
      <c r="L736" s="70">
        <f t="shared" si="56"/>
        <v>0</v>
      </c>
      <c r="M736" s="51"/>
      <c r="N736" s="51"/>
      <c r="O736" s="7"/>
      <c r="S736">
        <f t="shared" si="57"/>
        <v>0</v>
      </c>
      <c r="T736">
        <f t="shared" si="58"/>
        <v>0</v>
      </c>
      <c r="U736">
        <f t="shared" si="59"/>
        <v>0</v>
      </c>
    </row>
    <row r="737" spans="3:21" hidden="1" outlineLevel="1">
      <c r="C737" s="13" t="s">
        <v>37</v>
      </c>
      <c r="D737" s="49">
        <f t="shared" si="60"/>
        <v>727</v>
      </c>
      <c r="E737" s="42"/>
      <c r="F737" s="63"/>
      <c r="G737" s="51"/>
      <c r="H737" s="51"/>
      <c r="I737" s="58">
        <v>0</v>
      </c>
      <c r="J737" s="69">
        <v>0.1</v>
      </c>
      <c r="K737" s="58"/>
      <c r="L737" s="70">
        <f t="shared" si="56"/>
        <v>0</v>
      </c>
      <c r="M737" s="51"/>
      <c r="N737" s="51"/>
      <c r="O737" s="7"/>
      <c r="S737">
        <f t="shared" si="57"/>
        <v>0</v>
      </c>
      <c r="T737">
        <f t="shared" si="58"/>
        <v>0</v>
      </c>
      <c r="U737">
        <f t="shared" si="59"/>
        <v>0</v>
      </c>
    </row>
    <row r="738" spans="3:21" hidden="1" outlineLevel="1">
      <c r="C738" s="13" t="s">
        <v>37</v>
      </c>
      <c r="D738" s="49">
        <f t="shared" si="60"/>
        <v>728</v>
      </c>
      <c r="E738" s="42"/>
      <c r="F738" s="63"/>
      <c r="G738" s="51"/>
      <c r="H738" s="51"/>
      <c r="I738" s="58">
        <v>0</v>
      </c>
      <c r="J738" s="69">
        <v>0.1</v>
      </c>
      <c r="K738" s="58"/>
      <c r="L738" s="70">
        <f t="shared" si="56"/>
        <v>0</v>
      </c>
      <c r="M738" s="51"/>
      <c r="N738" s="51"/>
      <c r="O738" s="7"/>
      <c r="S738">
        <f t="shared" si="57"/>
        <v>0</v>
      </c>
      <c r="T738">
        <f t="shared" si="58"/>
        <v>0</v>
      </c>
      <c r="U738">
        <f t="shared" si="59"/>
        <v>0</v>
      </c>
    </row>
    <row r="739" spans="3:21" hidden="1" outlineLevel="1">
      <c r="C739" s="13" t="s">
        <v>37</v>
      </c>
      <c r="D739" s="49">
        <f t="shared" si="60"/>
        <v>729</v>
      </c>
      <c r="E739" s="42"/>
      <c r="F739" s="63"/>
      <c r="G739" s="51"/>
      <c r="H739" s="51"/>
      <c r="I739" s="58">
        <v>0</v>
      </c>
      <c r="J739" s="69">
        <v>0.1</v>
      </c>
      <c r="K739" s="58"/>
      <c r="L739" s="70">
        <f t="shared" si="56"/>
        <v>0</v>
      </c>
      <c r="M739" s="51"/>
      <c r="N739" s="51"/>
      <c r="O739" s="7"/>
      <c r="S739">
        <f t="shared" si="57"/>
        <v>0</v>
      </c>
      <c r="T739">
        <f t="shared" si="58"/>
        <v>0</v>
      </c>
      <c r="U739">
        <f t="shared" si="59"/>
        <v>0</v>
      </c>
    </row>
    <row r="740" spans="3:21" hidden="1" outlineLevel="1">
      <c r="C740" s="13" t="s">
        <v>37</v>
      </c>
      <c r="D740" s="49">
        <f t="shared" si="60"/>
        <v>730</v>
      </c>
      <c r="E740" s="42"/>
      <c r="F740" s="63"/>
      <c r="G740" s="51"/>
      <c r="H740" s="51"/>
      <c r="I740" s="58">
        <v>0</v>
      </c>
      <c r="J740" s="69">
        <v>0.1</v>
      </c>
      <c r="K740" s="58"/>
      <c r="L740" s="70">
        <f t="shared" si="56"/>
        <v>0</v>
      </c>
      <c r="M740" s="51"/>
      <c r="N740" s="51"/>
      <c r="O740" s="7"/>
      <c r="S740">
        <f t="shared" si="57"/>
        <v>0</v>
      </c>
      <c r="T740">
        <f t="shared" si="58"/>
        <v>0</v>
      </c>
      <c r="U740">
        <f t="shared" si="59"/>
        <v>0</v>
      </c>
    </row>
    <row r="741" spans="3:21" hidden="1" outlineLevel="1">
      <c r="C741" s="13" t="s">
        <v>37</v>
      </c>
      <c r="D741" s="49">
        <f t="shared" si="60"/>
        <v>731</v>
      </c>
      <c r="E741" s="42"/>
      <c r="F741" s="63"/>
      <c r="G741" s="51"/>
      <c r="H741" s="51"/>
      <c r="I741" s="58">
        <v>0</v>
      </c>
      <c r="J741" s="69">
        <v>0.1</v>
      </c>
      <c r="K741" s="58"/>
      <c r="L741" s="70">
        <f t="shared" si="56"/>
        <v>0</v>
      </c>
      <c r="M741" s="51"/>
      <c r="N741" s="51"/>
      <c r="O741" s="7"/>
      <c r="S741">
        <f t="shared" si="57"/>
        <v>0</v>
      </c>
      <c r="T741">
        <f t="shared" si="58"/>
        <v>0</v>
      </c>
      <c r="U741">
        <f t="shared" si="59"/>
        <v>0</v>
      </c>
    </row>
    <row r="742" spans="3:21" hidden="1" outlineLevel="1">
      <c r="C742" s="13" t="s">
        <v>37</v>
      </c>
      <c r="D742" s="49">
        <f t="shared" si="60"/>
        <v>732</v>
      </c>
      <c r="E742" s="42"/>
      <c r="F742" s="63"/>
      <c r="G742" s="51"/>
      <c r="H742" s="51"/>
      <c r="I742" s="58">
        <v>0</v>
      </c>
      <c r="J742" s="69">
        <v>0.1</v>
      </c>
      <c r="K742" s="58"/>
      <c r="L742" s="70">
        <f t="shared" si="56"/>
        <v>0</v>
      </c>
      <c r="M742" s="51"/>
      <c r="N742" s="51"/>
      <c r="O742" s="7"/>
      <c r="S742">
        <f t="shared" si="57"/>
        <v>0</v>
      </c>
      <c r="T742">
        <f t="shared" si="58"/>
        <v>0</v>
      </c>
      <c r="U742">
        <f t="shared" si="59"/>
        <v>0</v>
      </c>
    </row>
    <row r="743" spans="3:21" hidden="1" outlineLevel="1">
      <c r="C743" s="13" t="s">
        <v>37</v>
      </c>
      <c r="D743" s="49">
        <f t="shared" si="60"/>
        <v>733</v>
      </c>
      <c r="E743" s="42"/>
      <c r="F743" s="63"/>
      <c r="G743" s="51"/>
      <c r="H743" s="51"/>
      <c r="I743" s="58">
        <v>0</v>
      </c>
      <c r="J743" s="69">
        <v>0.1</v>
      </c>
      <c r="K743" s="58"/>
      <c r="L743" s="70">
        <f t="shared" si="56"/>
        <v>0</v>
      </c>
      <c r="M743" s="51"/>
      <c r="N743" s="51"/>
      <c r="O743" s="7"/>
      <c r="S743">
        <f t="shared" si="57"/>
        <v>0</v>
      </c>
      <c r="T743">
        <f t="shared" si="58"/>
        <v>0</v>
      </c>
      <c r="U743">
        <f t="shared" si="59"/>
        <v>0</v>
      </c>
    </row>
    <row r="744" spans="3:21" hidden="1" outlineLevel="1">
      <c r="C744" s="13" t="s">
        <v>37</v>
      </c>
      <c r="D744" s="49">
        <f t="shared" si="60"/>
        <v>734</v>
      </c>
      <c r="E744" s="42"/>
      <c r="F744" s="63"/>
      <c r="G744" s="51"/>
      <c r="H744" s="51"/>
      <c r="I744" s="58">
        <v>0</v>
      </c>
      <c r="J744" s="69">
        <v>0.1</v>
      </c>
      <c r="K744" s="58"/>
      <c r="L744" s="70">
        <f t="shared" si="56"/>
        <v>0</v>
      </c>
      <c r="M744" s="51"/>
      <c r="N744" s="51"/>
      <c r="O744" s="7"/>
      <c r="S744">
        <f t="shared" si="57"/>
        <v>0</v>
      </c>
      <c r="T744">
        <f t="shared" si="58"/>
        <v>0</v>
      </c>
      <c r="U744">
        <f t="shared" si="59"/>
        <v>0</v>
      </c>
    </row>
    <row r="745" spans="3:21" hidden="1" outlineLevel="1">
      <c r="C745" s="13" t="s">
        <v>37</v>
      </c>
      <c r="D745" s="49">
        <f t="shared" si="60"/>
        <v>735</v>
      </c>
      <c r="E745" s="42"/>
      <c r="F745" s="63"/>
      <c r="G745" s="51"/>
      <c r="H745" s="51"/>
      <c r="I745" s="58">
        <v>0</v>
      </c>
      <c r="J745" s="69">
        <v>0.1</v>
      </c>
      <c r="K745" s="58"/>
      <c r="L745" s="70">
        <f t="shared" si="56"/>
        <v>0</v>
      </c>
      <c r="M745" s="51"/>
      <c r="N745" s="51"/>
      <c r="O745" s="7"/>
      <c r="S745">
        <f t="shared" si="57"/>
        <v>0</v>
      </c>
      <c r="T745">
        <f t="shared" si="58"/>
        <v>0</v>
      </c>
      <c r="U745">
        <f t="shared" si="59"/>
        <v>0</v>
      </c>
    </row>
    <row r="746" spans="3:21" hidden="1" outlineLevel="1">
      <c r="C746" s="13" t="s">
        <v>37</v>
      </c>
      <c r="D746" s="49">
        <f t="shared" si="60"/>
        <v>736</v>
      </c>
      <c r="E746" s="42"/>
      <c r="F746" s="63"/>
      <c r="G746" s="51"/>
      <c r="H746" s="51"/>
      <c r="I746" s="58">
        <v>0</v>
      </c>
      <c r="J746" s="69">
        <v>0.1</v>
      </c>
      <c r="K746" s="58"/>
      <c r="L746" s="70">
        <f t="shared" si="56"/>
        <v>0</v>
      </c>
      <c r="M746" s="51"/>
      <c r="N746" s="51"/>
      <c r="O746" s="7"/>
      <c r="S746">
        <f t="shared" si="57"/>
        <v>0</v>
      </c>
      <c r="T746">
        <f t="shared" si="58"/>
        <v>0</v>
      </c>
      <c r="U746">
        <f t="shared" si="59"/>
        <v>0</v>
      </c>
    </row>
    <row r="747" spans="3:21" hidden="1" outlineLevel="1">
      <c r="C747" s="13" t="s">
        <v>37</v>
      </c>
      <c r="D747" s="49">
        <f t="shared" si="60"/>
        <v>737</v>
      </c>
      <c r="E747" s="42"/>
      <c r="F747" s="63"/>
      <c r="G747" s="51"/>
      <c r="H747" s="51"/>
      <c r="I747" s="58">
        <v>0</v>
      </c>
      <c r="J747" s="69">
        <v>0.1</v>
      </c>
      <c r="K747" s="58"/>
      <c r="L747" s="70">
        <f t="shared" si="56"/>
        <v>0</v>
      </c>
      <c r="M747" s="51"/>
      <c r="N747" s="51"/>
      <c r="O747" s="7"/>
      <c r="S747">
        <f t="shared" si="57"/>
        <v>0</v>
      </c>
      <c r="T747">
        <f t="shared" si="58"/>
        <v>0</v>
      </c>
      <c r="U747">
        <f t="shared" si="59"/>
        <v>0</v>
      </c>
    </row>
    <row r="748" spans="3:21" hidden="1" outlineLevel="1">
      <c r="C748" s="13" t="s">
        <v>37</v>
      </c>
      <c r="D748" s="49">
        <f t="shared" si="60"/>
        <v>738</v>
      </c>
      <c r="E748" s="42"/>
      <c r="F748" s="63"/>
      <c r="G748" s="51"/>
      <c r="H748" s="51"/>
      <c r="I748" s="58">
        <v>0</v>
      </c>
      <c r="J748" s="69">
        <v>0.1</v>
      </c>
      <c r="K748" s="58"/>
      <c r="L748" s="70">
        <f t="shared" si="56"/>
        <v>0</v>
      </c>
      <c r="M748" s="51"/>
      <c r="N748" s="51"/>
      <c r="O748" s="7"/>
      <c r="S748">
        <f t="shared" si="57"/>
        <v>0</v>
      </c>
      <c r="T748">
        <f t="shared" si="58"/>
        <v>0</v>
      </c>
      <c r="U748">
        <f t="shared" si="59"/>
        <v>0</v>
      </c>
    </row>
    <row r="749" spans="3:21" hidden="1" outlineLevel="1">
      <c r="C749" s="13" t="s">
        <v>37</v>
      </c>
      <c r="D749" s="49">
        <f t="shared" si="60"/>
        <v>739</v>
      </c>
      <c r="E749" s="42"/>
      <c r="F749" s="63"/>
      <c r="G749" s="51"/>
      <c r="H749" s="51"/>
      <c r="I749" s="58">
        <v>0</v>
      </c>
      <c r="J749" s="69">
        <v>0.1</v>
      </c>
      <c r="K749" s="58"/>
      <c r="L749" s="70">
        <f t="shared" si="56"/>
        <v>0</v>
      </c>
      <c r="M749" s="51"/>
      <c r="N749" s="51"/>
      <c r="O749" s="7"/>
      <c r="S749">
        <f t="shared" si="57"/>
        <v>0</v>
      </c>
      <c r="T749">
        <f t="shared" si="58"/>
        <v>0</v>
      </c>
      <c r="U749">
        <f t="shared" si="59"/>
        <v>0</v>
      </c>
    </row>
    <row r="750" spans="3:21" hidden="1" outlineLevel="1">
      <c r="C750" s="13" t="s">
        <v>37</v>
      </c>
      <c r="D750" s="49">
        <f t="shared" si="60"/>
        <v>740</v>
      </c>
      <c r="E750" s="42"/>
      <c r="F750" s="63"/>
      <c r="G750" s="51"/>
      <c r="H750" s="51"/>
      <c r="I750" s="58">
        <v>0</v>
      </c>
      <c r="J750" s="69">
        <v>0.1</v>
      </c>
      <c r="K750" s="58"/>
      <c r="L750" s="70">
        <f t="shared" si="56"/>
        <v>0</v>
      </c>
      <c r="M750" s="51"/>
      <c r="N750" s="51"/>
      <c r="O750" s="7"/>
      <c r="S750">
        <f t="shared" si="57"/>
        <v>0</v>
      </c>
      <c r="T750">
        <f t="shared" si="58"/>
        <v>0</v>
      </c>
      <c r="U750">
        <f t="shared" si="59"/>
        <v>0</v>
      </c>
    </row>
    <row r="751" spans="3:21" hidden="1" outlineLevel="1">
      <c r="C751" s="13" t="s">
        <v>37</v>
      </c>
      <c r="D751" s="49">
        <f t="shared" si="60"/>
        <v>741</v>
      </c>
      <c r="E751" s="42"/>
      <c r="F751" s="63"/>
      <c r="G751" s="51"/>
      <c r="H751" s="51"/>
      <c r="I751" s="58">
        <v>0</v>
      </c>
      <c r="J751" s="69">
        <v>0.1</v>
      </c>
      <c r="K751" s="58"/>
      <c r="L751" s="70">
        <f t="shared" si="56"/>
        <v>0</v>
      </c>
      <c r="M751" s="51"/>
      <c r="N751" s="51"/>
      <c r="O751" s="7"/>
      <c r="S751">
        <f t="shared" si="57"/>
        <v>0</v>
      </c>
      <c r="T751">
        <f t="shared" si="58"/>
        <v>0</v>
      </c>
      <c r="U751">
        <f t="shared" si="59"/>
        <v>0</v>
      </c>
    </row>
    <row r="752" spans="3:21" hidden="1" outlineLevel="1">
      <c r="C752" s="13" t="s">
        <v>37</v>
      </c>
      <c r="D752" s="49">
        <f t="shared" si="60"/>
        <v>742</v>
      </c>
      <c r="E752" s="42"/>
      <c r="F752" s="63"/>
      <c r="G752" s="51"/>
      <c r="H752" s="51"/>
      <c r="I752" s="58">
        <v>0</v>
      </c>
      <c r="J752" s="69">
        <v>0.1</v>
      </c>
      <c r="K752" s="58"/>
      <c r="L752" s="70">
        <f t="shared" si="56"/>
        <v>0</v>
      </c>
      <c r="M752" s="51"/>
      <c r="N752" s="51"/>
      <c r="O752" s="7"/>
      <c r="S752">
        <f t="shared" si="57"/>
        <v>0</v>
      </c>
      <c r="T752">
        <f t="shared" si="58"/>
        <v>0</v>
      </c>
      <c r="U752">
        <f t="shared" si="59"/>
        <v>0</v>
      </c>
    </row>
    <row r="753" spans="3:21" hidden="1" outlineLevel="1">
      <c r="C753" s="13" t="s">
        <v>37</v>
      </c>
      <c r="D753" s="49">
        <f t="shared" si="60"/>
        <v>743</v>
      </c>
      <c r="E753" s="42"/>
      <c r="F753" s="63"/>
      <c r="G753" s="51"/>
      <c r="H753" s="51"/>
      <c r="I753" s="58">
        <v>0</v>
      </c>
      <c r="J753" s="69">
        <v>0.1</v>
      </c>
      <c r="K753" s="58"/>
      <c r="L753" s="70">
        <f t="shared" si="56"/>
        <v>0</v>
      </c>
      <c r="M753" s="51"/>
      <c r="N753" s="51"/>
      <c r="O753" s="7"/>
      <c r="S753">
        <f t="shared" si="57"/>
        <v>0</v>
      </c>
      <c r="T753">
        <f t="shared" si="58"/>
        <v>0</v>
      </c>
      <c r="U753">
        <f t="shared" si="59"/>
        <v>0</v>
      </c>
    </row>
    <row r="754" spans="3:21" hidden="1" outlineLevel="1">
      <c r="C754" s="13" t="s">
        <v>37</v>
      </c>
      <c r="D754" s="49">
        <f t="shared" si="60"/>
        <v>744</v>
      </c>
      <c r="E754" s="42"/>
      <c r="F754" s="63"/>
      <c r="G754" s="51"/>
      <c r="H754" s="51"/>
      <c r="I754" s="58">
        <v>0</v>
      </c>
      <c r="J754" s="69">
        <v>0.1</v>
      </c>
      <c r="K754" s="58"/>
      <c r="L754" s="70">
        <f t="shared" si="56"/>
        <v>0</v>
      </c>
      <c r="M754" s="51"/>
      <c r="N754" s="51"/>
      <c r="O754" s="7"/>
      <c r="S754">
        <f t="shared" si="57"/>
        <v>0</v>
      </c>
      <c r="T754">
        <f t="shared" si="58"/>
        <v>0</v>
      </c>
      <c r="U754">
        <f t="shared" si="59"/>
        <v>0</v>
      </c>
    </row>
    <row r="755" spans="3:21" hidden="1" outlineLevel="1">
      <c r="C755" s="13" t="s">
        <v>37</v>
      </c>
      <c r="D755" s="49">
        <f t="shared" si="60"/>
        <v>745</v>
      </c>
      <c r="E755" s="42"/>
      <c r="F755" s="63"/>
      <c r="G755" s="51"/>
      <c r="H755" s="51"/>
      <c r="I755" s="58">
        <v>0</v>
      </c>
      <c r="J755" s="69">
        <v>0.1</v>
      </c>
      <c r="K755" s="58"/>
      <c r="L755" s="70">
        <f t="shared" si="56"/>
        <v>0</v>
      </c>
      <c r="M755" s="51"/>
      <c r="N755" s="51"/>
      <c r="O755" s="7"/>
      <c r="S755">
        <f t="shared" si="57"/>
        <v>0</v>
      </c>
      <c r="T755">
        <f t="shared" si="58"/>
        <v>0</v>
      </c>
      <c r="U755">
        <f t="shared" si="59"/>
        <v>0</v>
      </c>
    </row>
    <row r="756" spans="3:21" hidden="1" outlineLevel="1">
      <c r="C756" s="13" t="s">
        <v>37</v>
      </c>
      <c r="D756" s="49">
        <f t="shared" si="60"/>
        <v>746</v>
      </c>
      <c r="E756" s="42"/>
      <c r="F756" s="63"/>
      <c r="G756" s="51"/>
      <c r="H756" s="51"/>
      <c r="I756" s="58">
        <v>0</v>
      </c>
      <c r="J756" s="69">
        <v>0.1</v>
      </c>
      <c r="K756" s="58"/>
      <c r="L756" s="70">
        <f t="shared" si="56"/>
        <v>0</v>
      </c>
      <c r="M756" s="51"/>
      <c r="N756" s="51"/>
      <c r="O756" s="7"/>
      <c r="S756">
        <f t="shared" si="57"/>
        <v>0</v>
      </c>
      <c r="T756">
        <f t="shared" si="58"/>
        <v>0</v>
      </c>
      <c r="U756">
        <f t="shared" si="59"/>
        <v>0</v>
      </c>
    </row>
    <row r="757" spans="3:21" hidden="1" outlineLevel="1">
      <c r="C757" s="13" t="s">
        <v>37</v>
      </c>
      <c r="D757" s="49">
        <f t="shared" si="60"/>
        <v>747</v>
      </c>
      <c r="E757" s="42"/>
      <c r="F757" s="63"/>
      <c r="G757" s="51"/>
      <c r="H757" s="51"/>
      <c r="I757" s="58">
        <v>0</v>
      </c>
      <c r="J757" s="69">
        <v>0.1</v>
      </c>
      <c r="K757" s="58"/>
      <c r="L757" s="70">
        <f t="shared" si="56"/>
        <v>0</v>
      </c>
      <c r="M757" s="51"/>
      <c r="N757" s="51"/>
      <c r="O757" s="7"/>
      <c r="S757">
        <f t="shared" si="57"/>
        <v>0</v>
      </c>
      <c r="T757">
        <f t="shared" si="58"/>
        <v>0</v>
      </c>
      <c r="U757">
        <f t="shared" si="59"/>
        <v>0</v>
      </c>
    </row>
    <row r="758" spans="3:21" hidden="1" outlineLevel="1">
      <c r="C758" s="13" t="s">
        <v>37</v>
      </c>
      <c r="D758" s="49">
        <f t="shared" si="60"/>
        <v>748</v>
      </c>
      <c r="E758" s="42"/>
      <c r="F758" s="63"/>
      <c r="G758" s="51"/>
      <c r="H758" s="51"/>
      <c r="I758" s="58">
        <v>0</v>
      </c>
      <c r="J758" s="69">
        <v>0.1</v>
      </c>
      <c r="K758" s="58"/>
      <c r="L758" s="70">
        <f t="shared" si="56"/>
        <v>0</v>
      </c>
      <c r="M758" s="51"/>
      <c r="N758" s="51"/>
      <c r="O758" s="7"/>
      <c r="S758">
        <f t="shared" si="57"/>
        <v>0</v>
      </c>
      <c r="T758">
        <f t="shared" si="58"/>
        <v>0</v>
      </c>
      <c r="U758">
        <f t="shared" si="59"/>
        <v>0</v>
      </c>
    </row>
    <row r="759" spans="3:21" hidden="1" outlineLevel="1">
      <c r="C759" s="13" t="s">
        <v>37</v>
      </c>
      <c r="D759" s="49">
        <f t="shared" si="60"/>
        <v>749</v>
      </c>
      <c r="E759" s="42"/>
      <c r="F759" s="63"/>
      <c r="G759" s="51"/>
      <c r="H759" s="51"/>
      <c r="I759" s="58">
        <v>0</v>
      </c>
      <c r="J759" s="69">
        <v>0.1</v>
      </c>
      <c r="K759" s="58"/>
      <c r="L759" s="70">
        <f t="shared" si="56"/>
        <v>0</v>
      </c>
      <c r="M759" s="51"/>
      <c r="N759" s="51"/>
      <c r="O759" s="7"/>
      <c r="S759">
        <f t="shared" si="57"/>
        <v>0</v>
      </c>
      <c r="T759">
        <f t="shared" si="58"/>
        <v>0</v>
      </c>
      <c r="U759">
        <f t="shared" si="59"/>
        <v>0</v>
      </c>
    </row>
    <row r="760" spans="3:21" hidden="1" outlineLevel="1">
      <c r="C760" s="13" t="s">
        <v>37</v>
      </c>
      <c r="D760" s="49">
        <f t="shared" si="60"/>
        <v>750</v>
      </c>
      <c r="E760" s="42"/>
      <c r="F760" s="63"/>
      <c r="G760" s="51"/>
      <c r="H760" s="51"/>
      <c r="I760" s="58">
        <v>0</v>
      </c>
      <c r="J760" s="69">
        <v>0.1</v>
      </c>
      <c r="K760" s="58"/>
      <c r="L760" s="70">
        <f t="shared" si="56"/>
        <v>0</v>
      </c>
      <c r="M760" s="51"/>
      <c r="N760" s="51"/>
      <c r="O760" s="7"/>
      <c r="S760">
        <f t="shared" si="57"/>
        <v>0</v>
      </c>
      <c r="T760">
        <f t="shared" si="58"/>
        <v>0</v>
      </c>
      <c r="U760">
        <f t="shared" si="59"/>
        <v>0</v>
      </c>
    </row>
    <row r="761" spans="3:21" hidden="1" outlineLevel="1">
      <c r="C761" s="13" t="s">
        <v>37</v>
      </c>
      <c r="D761" s="49">
        <f t="shared" si="60"/>
        <v>751</v>
      </c>
      <c r="E761" s="42"/>
      <c r="F761" s="63"/>
      <c r="G761" s="51"/>
      <c r="H761" s="51"/>
      <c r="I761" s="58">
        <v>0</v>
      </c>
      <c r="J761" s="69">
        <v>0.1</v>
      </c>
      <c r="K761" s="58"/>
      <c r="L761" s="70">
        <f t="shared" si="56"/>
        <v>0</v>
      </c>
      <c r="M761" s="51"/>
      <c r="N761" s="51"/>
      <c r="O761" s="7"/>
      <c r="S761">
        <f t="shared" si="57"/>
        <v>0</v>
      </c>
      <c r="T761">
        <f t="shared" si="58"/>
        <v>0</v>
      </c>
      <c r="U761">
        <f t="shared" si="59"/>
        <v>0</v>
      </c>
    </row>
    <row r="762" spans="3:21" hidden="1" outlineLevel="1">
      <c r="C762" s="13" t="s">
        <v>37</v>
      </c>
      <c r="D762" s="49">
        <f t="shared" si="60"/>
        <v>752</v>
      </c>
      <c r="E762" s="42"/>
      <c r="F762" s="63"/>
      <c r="G762" s="51"/>
      <c r="H762" s="51"/>
      <c r="I762" s="58">
        <v>0</v>
      </c>
      <c r="J762" s="69">
        <v>0.1</v>
      </c>
      <c r="K762" s="58"/>
      <c r="L762" s="70">
        <f t="shared" si="56"/>
        <v>0</v>
      </c>
      <c r="M762" s="51"/>
      <c r="N762" s="51"/>
      <c r="O762" s="7"/>
      <c r="S762">
        <f t="shared" si="57"/>
        <v>0</v>
      </c>
      <c r="T762">
        <f t="shared" si="58"/>
        <v>0</v>
      </c>
      <c r="U762">
        <f t="shared" si="59"/>
        <v>0</v>
      </c>
    </row>
    <row r="763" spans="3:21" hidden="1" outlineLevel="1">
      <c r="C763" s="13" t="s">
        <v>37</v>
      </c>
      <c r="D763" s="49">
        <f t="shared" si="60"/>
        <v>753</v>
      </c>
      <c r="E763" s="42"/>
      <c r="F763" s="63"/>
      <c r="G763" s="51"/>
      <c r="H763" s="51"/>
      <c r="I763" s="58">
        <v>0</v>
      </c>
      <c r="J763" s="69">
        <v>0.1</v>
      </c>
      <c r="K763" s="58"/>
      <c r="L763" s="70">
        <f t="shared" si="56"/>
        <v>0</v>
      </c>
      <c r="M763" s="51"/>
      <c r="N763" s="51"/>
      <c r="O763" s="7"/>
      <c r="S763">
        <f t="shared" si="57"/>
        <v>0</v>
      </c>
      <c r="T763">
        <f t="shared" si="58"/>
        <v>0</v>
      </c>
      <c r="U763">
        <f t="shared" si="59"/>
        <v>0</v>
      </c>
    </row>
    <row r="764" spans="3:21" hidden="1" outlineLevel="1">
      <c r="C764" s="13" t="s">
        <v>37</v>
      </c>
      <c r="D764" s="49">
        <f t="shared" si="60"/>
        <v>754</v>
      </c>
      <c r="E764" s="42"/>
      <c r="F764" s="63"/>
      <c r="G764" s="51"/>
      <c r="H764" s="51"/>
      <c r="I764" s="58">
        <v>0</v>
      </c>
      <c r="J764" s="69">
        <v>0.1</v>
      </c>
      <c r="K764" s="58"/>
      <c r="L764" s="70">
        <f t="shared" si="56"/>
        <v>0</v>
      </c>
      <c r="M764" s="51"/>
      <c r="N764" s="51"/>
      <c r="O764" s="7"/>
      <c r="S764">
        <f t="shared" si="57"/>
        <v>0</v>
      </c>
      <c r="T764">
        <f t="shared" si="58"/>
        <v>0</v>
      </c>
      <c r="U764">
        <f t="shared" si="59"/>
        <v>0</v>
      </c>
    </row>
    <row r="765" spans="3:21" hidden="1" outlineLevel="1">
      <c r="C765" s="13" t="s">
        <v>37</v>
      </c>
      <c r="D765" s="49">
        <f t="shared" si="60"/>
        <v>755</v>
      </c>
      <c r="E765" s="42"/>
      <c r="F765" s="63"/>
      <c r="G765" s="51"/>
      <c r="H765" s="51"/>
      <c r="I765" s="58">
        <v>0</v>
      </c>
      <c r="J765" s="69">
        <v>0.1</v>
      </c>
      <c r="K765" s="58"/>
      <c r="L765" s="70">
        <f t="shared" si="56"/>
        <v>0</v>
      </c>
      <c r="M765" s="51"/>
      <c r="N765" s="51"/>
      <c r="O765" s="7"/>
      <c r="S765">
        <f t="shared" si="57"/>
        <v>0</v>
      </c>
      <c r="T765">
        <f t="shared" si="58"/>
        <v>0</v>
      </c>
      <c r="U765">
        <f t="shared" si="59"/>
        <v>0</v>
      </c>
    </row>
    <row r="766" spans="3:21" hidden="1" outlineLevel="1">
      <c r="C766" s="13" t="s">
        <v>37</v>
      </c>
      <c r="D766" s="49">
        <f t="shared" si="60"/>
        <v>756</v>
      </c>
      <c r="E766" s="42"/>
      <c r="F766" s="63"/>
      <c r="G766" s="51"/>
      <c r="H766" s="51"/>
      <c r="I766" s="58">
        <v>0</v>
      </c>
      <c r="J766" s="69">
        <v>0.1</v>
      </c>
      <c r="K766" s="58"/>
      <c r="L766" s="70">
        <f t="shared" si="56"/>
        <v>0</v>
      </c>
      <c r="M766" s="51"/>
      <c r="N766" s="51"/>
      <c r="O766" s="7"/>
      <c r="S766">
        <f t="shared" si="57"/>
        <v>0</v>
      </c>
      <c r="T766">
        <f t="shared" si="58"/>
        <v>0</v>
      </c>
      <c r="U766">
        <f t="shared" si="59"/>
        <v>0</v>
      </c>
    </row>
    <row r="767" spans="3:21" hidden="1" outlineLevel="1">
      <c r="C767" s="13" t="s">
        <v>37</v>
      </c>
      <c r="D767" s="49">
        <f t="shared" si="60"/>
        <v>757</v>
      </c>
      <c r="E767" s="42"/>
      <c r="F767" s="63"/>
      <c r="G767" s="51"/>
      <c r="H767" s="51"/>
      <c r="I767" s="58">
        <v>0</v>
      </c>
      <c r="J767" s="69">
        <v>0.1</v>
      </c>
      <c r="K767" s="58"/>
      <c r="L767" s="70">
        <f t="shared" ref="L767:L830" si="61">ROUND((I767-K767)/(1+J767),0)</f>
        <v>0</v>
      </c>
      <c r="M767" s="51"/>
      <c r="N767" s="51"/>
      <c r="O767" s="7"/>
      <c r="S767">
        <f t="shared" si="57"/>
        <v>0</v>
      </c>
      <c r="T767">
        <f t="shared" si="58"/>
        <v>0</v>
      </c>
      <c r="U767">
        <f t="shared" si="59"/>
        <v>0</v>
      </c>
    </row>
    <row r="768" spans="3:21" hidden="1" outlineLevel="1">
      <c r="C768" s="13" t="s">
        <v>37</v>
      </c>
      <c r="D768" s="49">
        <f t="shared" si="60"/>
        <v>758</v>
      </c>
      <c r="E768" s="42"/>
      <c r="F768" s="63"/>
      <c r="G768" s="51"/>
      <c r="H768" s="51"/>
      <c r="I768" s="58">
        <v>0</v>
      </c>
      <c r="J768" s="69">
        <v>0.1</v>
      </c>
      <c r="K768" s="58"/>
      <c r="L768" s="70">
        <f t="shared" si="61"/>
        <v>0</v>
      </c>
      <c r="M768" s="51"/>
      <c r="N768" s="51"/>
      <c r="O768" s="7"/>
      <c r="S768">
        <f t="shared" si="57"/>
        <v>0</v>
      </c>
      <c r="T768">
        <f t="shared" si="58"/>
        <v>0</v>
      </c>
      <c r="U768">
        <f t="shared" si="59"/>
        <v>0</v>
      </c>
    </row>
    <row r="769" spans="3:21" hidden="1" outlineLevel="1">
      <c r="C769" s="13" t="s">
        <v>37</v>
      </c>
      <c r="D769" s="49">
        <f t="shared" si="60"/>
        <v>759</v>
      </c>
      <c r="E769" s="42"/>
      <c r="F769" s="63"/>
      <c r="G769" s="51"/>
      <c r="H769" s="51"/>
      <c r="I769" s="58">
        <v>0</v>
      </c>
      <c r="J769" s="69">
        <v>0.1</v>
      </c>
      <c r="K769" s="58"/>
      <c r="L769" s="70">
        <f t="shared" si="61"/>
        <v>0</v>
      </c>
      <c r="M769" s="51"/>
      <c r="N769" s="51"/>
      <c r="O769" s="7"/>
      <c r="S769">
        <f t="shared" si="57"/>
        <v>0</v>
      </c>
      <c r="T769">
        <f t="shared" si="58"/>
        <v>0</v>
      </c>
      <c r="U769">
        <f t="shared" si="59"/>
        <v>0</v>
      </c>
    </row>
    <row r="770" spans="3:21" hidden="1" outlineLevel="1">
      <c r="C770" s="13" t="s">
        <v>37</v>
      </c>
      <c r="D770" s="49">
        <f t="shared" si="60"/>
        <v>760</v>
      </c>
      <c r="E770" s="42"/>
      <c r="F770" s="63"/>
      <c r="G770" s="51"/>
      <c r="H770" s="51"/>
      <c r="I770" s="58">
        <v>0</v>
      </c>
      <c r="J770" s="69">
        <v>0.1</v>
      </c>
      <c r="K770" s="58"/>
      <c r="L770" s="70">
        <f t="shared" si="61"/>
        <v>0</v>
      </c>
      <c r="M770" s="51"/>
      <c r="N770" s="51"/>
      <c r="O770" s="7"/>
      <c r="S770">
        <f t="shared" si="57"/>
        <v>0</v>
      </c>
      <c r="T770">
        <f t="shared" si="58"/>
        <v>0</v>
      </c>
      <c r="U770">
        <f t="shared" si="59"/>
        <v>0</v>
      </c>
    </row>
    <row r="771" spans="3:21" hidden="1" outlineLevel="1">
      <c r="C771" s="13" t="s">
        <v>37</v>
      </c>
      <c r="D771" s="49">
        <f t="shared" si="60"/>
        <v>761</v>
      </c>
      <c r="E771" s="42"/>
      <c r="F771" s="63"/>
      <c r="G771" s="51"/>
      <c r="H771" s="51"/>
      <c r="I771" s="58">
        <v>0</v>
      </c>
      <c r="J771" s="69">
        <v>0.1</v>
      </c>
      <c r="K771" s="58"/>
      <c r="L771" s="70">
        <f t="shared" si="61"/>
        <v>0</v>
      </c>
      <c r="M771" s="51"/>
      <c r="N771" s="51"/>
      <c r="O771" s="7"/>
      <c r="S771">
        <f t="shared" si="57"/>
        <v>0</v>
      </c>
      <c r="T771">
        <f t="shared" si="58"/>
        <v>0</v>
      </c>
      <c r="U771">
        <f t="shared" si="59"/>
        <v>0</v>
      </c>
    </row>
    <row r="772" spans="3:21" hidden="1" outlineLevel="1">
      <c r="C772" s="13" t="s">
        <v>37</v>
      </c>
      <c r="D772" s="49">
        <f t="shared" si="60"/>
        <v>762</v>
      </c>
      <c r="E772" s="42"/>
      <c r="F772" s="63"/>
      <c r="G772" s="51"/>
      <c r="H772" s="51"/>
      <c r="I772" s="58">
        <v>0</v>
      </c>
      <c r="J772" s="69">
        <v>0.1</v>
      </c>
      <c r="K772" s="58"/>
      <c r="L772" s="70">
        <f t="shared" si="61"/>
        <v>0</v>
      </c>
      <c r="M772" s="51"/>
      <c r="N772" s="51"/>
      <c r="O772" s="7"/>
      <c r="S772">
        <f t="shared" si="57"/>
        <v>0</v>
      </c>
      <c r="T772">
        <f t="shared" si="58"/>
        <v>0</v>
      </c>
      <c r="U772">
        <f t="shared" si="59"/>
        <v>0</v>
      </c>
    </row>
    <row r="773" spans="3:21" hidden="1" outlineLevel="1">
      <c r="C773" s="13" t="s">
        <v>37</v>
      </c>
      <c r="D773" s="49">
        <f t="shared" si="60"/>
        <v>763</v>
      </c>
      <c r="E773" s="42"/>
      <c r="F773" s="63"/>
      <c r="G773" s="51"/>
      <c r="H773" s="51"/>
      <c r="I773" s="58">
        <v>0</v>
      </c>
      <c r="J773" s="69">
        <v>0.1</v>
      </c>
      <c r="K773" s="58"/>
      <c r="L773" s="70">
        <f t="shared" si="61"/>
        <v>0</v>
      </c>
      <c r="M773" s="51"/>
      <c r="N773" s="51"/>
      <c r="O773" s="7"/>
      <c r="S773">
        <f t="shared" si="57"/>
        <v>0</v>
      </c>
      <c r="T773">
        <f t="shared" si="58"/>
        <v>0</v>
      </c>
      <c r="U773">
        <f t="shared" si="59"/>
        <v>0</v>
      </c>
    </row>
    <row r="774" spans="3:21" hidden="1" outlineLevel="1">
      <c r="C774" s="13" t="s">
        <v>37</v>
      </c>
      <c r="D774" s="49">
        <f t="shared" si="60"/>
        <v>764</v>
      </c>
      <c r="E774" s="42"/>
      <c r="F774" s="63"/>
      <c r="G774" s="51"/>
      <c r="H774" s="51"/>
      <c r="I774" s="58">
        <v>0</v>
      </c>
      <c r="J774" s="69">
        <v>0.1</v>
      </c>
      <c r="K774" s="58"/>
      <c r="L774" s="70">
        <f t="shared" si="61"/>
        <v>0</v>
      </c>
      <c r="M774" s="51"/>
      <c r="N774" s="51"/>
      <c r="O774" s="7"/>
      <c r="S774">
        <f t="shared" si="57"/>
        <v>0</v>
      </c>
      <c r="T774">
        <f t="shared" si="58"/>
        <v>0</v>
      </c>
      <c r="U774">
        <f t="shared" si="59"/>
        <v>0</v>
      </c>
    </row>
    <row r="775" spans="3:21" hidden="1" outlineLevel="1">
      <c r="C775" s="13" t="s">
        <v>37</v>
      </c>
      <c r="D775" s="49">
        <f t="shared" si="60"/>
        <v>765</v>
      </c>
      <c r="E775" s="42"/>
      <c r="F775" s="63"/>
      <c r="G775" s="51"/>
      <c r="H775" s="51"/>
      <c r="I775" s="58">
        <v>0</v>
      </c>
      <c r="J775" s="69">
        <v>0.1</v>
      </c>
      <c r="K775" s="58"/>
      <c r="L775" s="70">
        <f t="shared" si="61"/>
        <v>0</v>
      </c>
      <c r="M775" s="51"/>
      <c r="N775" s="51"/>
      <c r="O775" s="7"/>
      <c r="S775">
        <f t="shared" si="57"/>
        <v>0</v>
      </c>
      <c r="T775">
        <f t="shared" si="58"/>
        <v>0</v>
      </c>
      <c r="U775">
        <f t="shared" si="59"/>
        <v>0</v>
      </c>
    </row>
    <row r="776" spans="3:21" hidden="1" outlineLevel="1">
      <c r="C776" s="13" t="s">
        <v>37</v>
      </c>
      <c r="D776" s="49">
        <f t="shared" si="60"/>
        <v>766</v>
      </c>
      <c r="E776" s="42"/>
      <c r="F776" s="63"/>
      <c r="G776" s="51"/>
      <c r="H776" s="51"/>
      <c r="I776" s="58">
        <v>0</v>
      </c>
      <c r="J776" s="69">
        <v>0.1</v>
      </c>
      <c r="K776" s="58"/>
      <c r="L776" s="70">
        <f t="shared" si="61"/>
        <v>0</v>
      </c>
      <c r="M776" s="51"/>
      <c r="N776" s="51"/>
      <c r="O776" s="7"/>
      <c r="S776">
        <f t="shared" si="57"/>
        <v>0</v>
      </c>
      <c r="T776">
        <f t="shared" si="58"/>
        <v>0</v>
      </c>
      <c r="U776">
        <f t="shared" si="59"/>
        <v>0</v>
      </c>
    </row>
    <row r="777" spans="3:21" hidden="1" outlineLevel="1">
      <c r="C777" s="13" t="s">
        <v>37</v>
      </c>
      <c r="D777" s="49">
        <f t="shared" si="60"/>
        <v>767</v>
      </c>
      <c r="E777" s="42"/>
      <c r="F777" s="63"/>
      <c r="G777" s="51"/>
      <c r="H777" s="51"/>
      <c r="I777" s="58">
        <v>0</v>
      </c>
      <c r="J777" s="69">
        <v>0.1</v>
      </c>
      <c r="K777" s="58"/>
      <c r="L777" s="70">
        <f t="shared" si="61"/>
        <v>0</v>
      </c>
      <c r="M777" s="51"/>
      <c r="N777" s="51"/>
      <c r="O777" s="7"/>
      <c r="S777">
        <f t="shared" ref="S777:S840" si="62">IF(E777="",IF(OR(F777&lt;&gt;"",I777&lt;&gt;0)=TRUE,1,0),0)</f>
        <v>0</v>
      </c>
      <c r="T777">
        <f t="shared" ref="T777:T840" si="63">IF(F777="",IF(OR(E777&lt;&gt;"",I777&lt;&gt;0)=TRUE,1,0),0)</f>
        <v>0</v>
      </c>
      <c r="U777">
        <f t="shared" ref="U777:U840" si="64">IF(I777=0,IF(OR(E777&lt;&gt;"",F777&lt;&gt;"")=TRUE,1,0),0)</f>
        <v>0</v>
      </c>
    </row>
    <row r="778" spans="3:21" hidden="1" outlineLevel="1">
      <c r="C778" s="13" t="s">
        <v>37</v>
      </c>
      <c r="D778" s="49">
        <f t="shared" si="60"/>
        <v>768</v>
      </c>
      <c r="E778" s="42"/>
      <c r="F778" s="63"/>
      <c r="G778" s="51"/>
      <c r="H778" s="51"/>
      <c r="I778" s="58">
        <v>0</v>
      </c>
      <c r="J778" s="69">
        <v>0.1</v>
      </c>
      <c r="K778" s="58"/>
      <c r="L778" s="70">
        <f t="shared" si="61"/>
        <v>0</v>
      </c>
      <c r="M778" s="51"/>
      <c r="N778" s="51"/>
      <c r="O778" s="7"/>
      <c r="S778">
        <f t="shared" si="62"/>
        <v>0</v>
      </c>
      <c r="T778">
        <f t="shared" si="63"/>
        <v>0</v>
      </c>
      <c r="U778">
        <f t="shared" si="64"/>
        <v>0</v>
      </c>
    </row>
    <row r="779" spans="3:21" hidden="1" outlineLevel="1">
      <c r="C779" s="13" t="s">
        <v>37</v>
      </c>
      <c r="D779" s="49">
        <f t="shared" ref="D779:D842" si="65">D778+1</f>
        <v>769</v>
      </c>
      <c r="E779" s="42"/>
      <c r="F779" s="63"/>
      <c r="G779" s="51"/>
      <c r="H779" s="51"/>
      <c r="I779" s="58">
        <v>0</v>
      </c>
      <c r="J779" s="69">
        <v>0.1</v>
      </c>
      <c r="K779" s="58"/>
      <c r="L779" s="70">
        <f t="shared" si="61"/>
        <v>0</v>
      </c>
      <c r="M779" s="51"/>
      <c r="N779" s="51"/>
      <c r="O779" s="7"/>
      <c r="S779">
        <f t="shared" si="62"/>
        <v>0</v>
      </c>
      <c r="T779">
        <f t="shared" si="63"/>
        <v>0</v>
      </c>
      <c r="U779">
        <f t="shared" si="64"/>
        <v>0</v>
      </c>
    </row>
    <row r="780" spans="3:21" hidden="1" outlineLevel="1">
      <c r="C780" s="13" t="s">
        <v>37</v>
      </c>
      <c r="D780" s="49">
        <f t="shared" si="65"/>
        <v>770</v>
      </c>
      <c r="E780" s="42"/>
      <c r="F780" s="63"/>
      <c r="G780" s="51"/>
      <c r="H780" s="51"/>
      <c r="I780" s="58">
        <v>0</v>
      </c>
      <c r="J780" s="69">
        <v>0.1</v>
      </c>
      <c r="K780" s="58"/>
      <c r="L780" s="70">
        <f t="shared" si="61"/>
        <v>0</v>
      </c>
      <c r="M780" s="51"/>
      <c r="N780" s="51"/>
      <c r="O780" s="7"/>
      <c r="S780">
        <f t="shared" si="62"/>
        <v>0</v>
      </c>
      <c r="T780">
        <f t="shared" si="63"/>
        <v>0</v>
      </c>
      <c r="U780">
        <f t="shared" si="64"/>
        <v>0</v>
      </c>
    </row>
    <row r="781" spans="3:21" hidden="1" outlineLevel="1">
      <c r="C781" s="13" t="s">
        <v>37</v>
      </c>
      <c r="D781" s="49">
        <f t="shared" si="65"/>
        <v>771</v>
      </c>
      <c r="E781" s="42"/>
      <c r="F781" s="63"/>
      <c r="G781" s="51"/>
      <c r="H781" s="51"/>
      <c r="I781" s="58">
        <v>0</v>
      </c>
      <c r="J781" s="69">
        <v>0.1</v>
      </c>
      <c r="K781" s="58"/>
      <c r="L781" s="70">
        <f t="shared" si="61"/>
        <v>0</v>
      </c>
      <c r="M781" s="51"/>
      <c r="N781" s="51"/>
      <c r="O781" s="7"/>
      <c r="S781">
        <f t="shared" si="62"/>
        <v>0</v>
      </c>
      <c r="T781">
        <f t="shared" si="63"/>
        <v>0</v>
      </c>
      <c r="U781">
        <f t="shared" si="64"/>
        <v>0</v>
      </c>
    </row>
    <row r="782" spans="3:21" hidden="1" outlineLevel="1">
      <c r="C782" s="13" t="s">
        <v>37</v>
      </c>
      <c r="D782" s="49">
        <f t="shared" si="65"/>
        <v>772</v>
      </c>
      <c r="E782" s="42"/>
      <c r="F782" s="63"/>
      <c r="G782" s="51"/>
      <c r="H782" s="51"/>
      <c r="I782" s="58">
        <v>0</v>
      </c>
      <c r="J782" s="69">
        <v>0.1</v>
      </c>
      <c r="K782" s="58"/>
      <c r="L782" s="70">
        <f t="shared" si="61"/>
        <v>0</v>
      </c>
      <c r="M782" s="51"/>
      <c r="N782" s="51"/>
      <c r="O782" s="7"/>
      <c r="S782">
        <f t="shared" si="62"/>
        <v>0</v>
      </c>
      <c r="T782">
        <f t="shared" si="63"/>
        <v>0</v>
      </c>
      <c r="U782">
        <f t="shared" si="64"/>
        <v>0</v>
      </c>
    </row>
    <row r="783" spans="3:21" hidden="1" outlineLevel="1">
      <c r="C783" s="13" t="s">
        <v>37</v>
      </c>
      <c r="D783" s="49">
        <f t="shared" si="65"/>
        <v>773</v>
      </c>
      <c r="E783" s="42"/>
      <c r="F783" s="63"/>
      <c r="G783" s="51"/>
      <c r="H783" s="51"/>
      <c r="I783" s="58">
        <v>0</v>
      </c>
      <c r="J783" s="69">
        <v>0.1</v>
      </c>
      <c r="K783" s="58"/>
      <c r="L783" s="70">
        <f t="shared" si="61"/>
        <v>0</v>
      </c>
      <c r="M783" s="51"/>
      <c r="N783" s="51"/>
      <c r="O783" s="7"/>
      <c r="S783">
        <f t="shared" si="62"/>
        <v>0</v>
      </c>
      <c r="T783">
        <f t="shared" si="63"/>
        <v>0</v>
      </c>
      <c r="U783">
        <f t="shared" si="64"/>
        <v>0</v>
      </c>
    </row>
    <row r="784" spans="3:21" hidden="1" outlineLevel="1">
      <c r="C784" s="13" t="s">
        <v>37</v>
      </c>
      <c r="D784" s="49">
        <f t="shared" si="65"/>
        <v>774</v>
      </c>
      <c r="E784" s="42"/>
      <c r="F784" s="63"/>
      <c r="G784" s="51"/>
      <c r="H784" s="51"/>
      <c r="I784" s="58">
        <v>0</v>
      </c>
      <c r="J784" s="69">
        <v>0.1</v>
      </c>
      <c r="K784" s="58"/>
      <c r="L784" s="70">
        <f t="shared" si="61"/>
        <v>0</v>
      </c>
      <c r="M784" s="51"/>
      <c r="N784" s="51"/>
      <c r="O784" s="7"/>
      <c r="S784">
        <f t="shared" si="62"/>
        <v>0</v>
      </c>
      <c r="T784">
        <f t="shared" si="63"/>
        <v>0</v>
      </c>
      <c r="U784">
        <f t="shared" si="64"/>
        <v>0</v>
      </c>
    </row>
    <row r="785" spans="3:21" hidden="1" outlineLevel="1">
      <c r="C785" s="13" t="s">
        <v>37</v>
      </c>
      <c r="D785" s="49">
        <f t="shared" si="65"/>
        <v>775</v>
      </c>
      <c r="E785" s="42"/>
      <c r="F785" s="63"/>
      <c r="G785" s="51"/>
      <c r="H785" s="51"/>
      <c r="I785" s="58">
        <v>0</v>
      </c>
      <c r="J785" s="69">
        <v>0.1</v>
      </c>
      <c r="K785" s="58"/>
      <c r="L785" s="70">
        <f t="shared" si="61"/>
        <v>0</v>
      </c>
      <c r="M785" s="51"/>
      <c r="N785" s="51"/>
      <c r="O785" s="7"/>
      <c r="S785">
        <f t="shared" si="62"/>
        <v>0</v>
      </c>
      <c r="T785">
        <f t="shared" si="63"/>
        <v>0</v>
      </c>
      <c r="U785">
        <f t="shared" si="64"/>
        <v>0</v>
      </c>
    </row>
    <row r="786" spans="3:21" hidden="1" outlineLevel="1">
      <c r="C786" s="13" t="s">
        <v>37</v>
      </c>
      <c r="D786" s="49">
        <f t="shared" si="65"/>
        <v>776</v>
      </c>
      <c r="E786" s="42"/>
      <c r="F786" s="63"/>
      <c r="G786" s="51"/>
      <c r="H786" s="51"/>
      <c r="I786" s="58">
        <v>0</v>
      </c>
      <c r="J786" s="69">
        <v>0.1</v>
      </c>
      <c r="K786" s="58"/>
      <c r="L786" s="70">
        <f t="shared" si="61"/>
        <v>0</v>
      </c>
      <c r="M786" s="51"/>
      <c r="N786" s="51"/>
      <c r="O786" s="7"/>
      <c r="S786">
        <f t="shared" si="62"/>
        <v>0</v>
      </c>
      <c r="T786">
        <f t="shared" si="63"/>
        <v>0</v>
      </c>
      <c r="U786">
        <f t="shared" si="64"/>
        <v>0</v>
      </c>
    </row>
    <row r="787" spans="3:21" hidden="1" outlineLevel="1">
      <c r="C787" s="13" t="s">
        <v>37</v>
      </c>
      <c r="D787" s="49">
        <f t="shared" si="65"/>
        <v>777</v>
      </c>
      <c r="E787" s="42"/>
      <c r="F787" s="63"/>
      <c r="G787" s="51"/>
      <c r="H787" s="51"/>
      <c r="I787" s="58">
        <v>0</v>
      </c>
      <c r="J787" s="69">
        <v>0.1</v>
      </c>
      <c r="K787" s="58"/>
      <c r="L787" s="70">
        <f t="shared" si="61"/>
        <v>0</v>
      </c>
      <c r="M787" s="51"/>
      <c r="N787" s="51"/>
      <c r="O787" s="7"/>
      <c r="S787">
        <f t="shared" si="62"/>
        <v>0</v>
      </c>
      <c r="T787">
        <f t="shared" si="63"/>
        <v>0</v>
      </c>
      <c r="U787">
        <f t="shared" si="64"/>
        <v>0</v>
      </c>
    </row>
    <row r="788" spans="3:21" hidden="1" outlineLevel="1">
      <c r="C788" s="13" t="s">
        <v>37</v>
      </c>
      <c r="D788" s="49">
        <f t="shared" si="65"/>
        <v>778</v>
      </c>
      <c r="E788" s="42"/>
      <c r="F788" s="63"/>
      <c r="G788" s="51"/>
      <c r="H788" s="51"/>
      <c r="I788" s="58">
        <v>0</v>
      </c>
      <c r="J788" s="69">
        <v>0.1</v>
      </c>
      <c r="K788" s="58"/>
      <c r="L788" s="70">
        <f t="shared" si="61"/>
        <v>0</v>
      </c>
      <c r="M788" s="51"/>
      <c r="N788" s="51"/>
      <c r="O788" s="7"/>
      <c r="S788">
        <f t="shared" si="62"/>
        <v>0</v>
      </c>
      <c r="T788">
        <f t="shared" si="63"/>
        <v>0</v>
      </c>
      <c r="U788">
        <f t="shared" si="64"/>
        <v>0</v>
      </c>
    </row>
    <row r="789" spans="3:21" hidden="1" outlineLevel="1">
      <c r="C789" s="13" t="s">
        <v>37</v>
      </c>
      <c r="D789" s="49">
        <f t="shared" si="65"/>
        <v>779</v>
      </c>
      <c r="E789" s="42"/>
      <c r="F789" s="63"/>
      <c r="G789" s="51"/>
      <c r="H789" s="51"/>
      <c r="I789" s="58">
        <v>0</v>
      </c>
      <c r="J789" s="69">
        <v>0.1</v>
      </c>
      <c r="K789" s="58"/>
      <c r="L789" s="70">
        <f t="shared" si="61"/>
        <v>0</v>
      </c>
      <c r="M789" s="51"/>
      <c r="N789" s="51"/>
      <c r="O789" s="7"/>
      <c r="S789">
        <f t="shared" si="62"/>
        <v>0</v>
      </c>
      <c r="T789">
        <f t="shared" si="63"/>
        <v>0</v>
      </c>
      <c r="U789">
        <f t="shared" si="64"/>
        <v>0</v>
      </c>
    </row>
    <row r="790" spans="3:21" hidden="1" outlineLevel="1">
      <c r="C790" s="13" t="s">
        <v>37</v>
      </c>
      <c r="D790" s="49">
        <f t="shared" si="65"/>
        <v>780</v>
      </c>
      <c r="E790" s="42"/>
      <c r="F790" s="63"/>
      <c r="G790" s="51"/>
      <c r="H790" s="51"/>
      <c r="I790" s="58">
        <v>0</v>
      </c>
      <c r="J790" s="69">
        <v>0.1</v>
      </c>
      <c r="K790" s="58"/>
      <c r="L790" s="70">
        <f t="shared" si="61"/>
        <v>0</v>
      </c>
      <c r="M790" s="51"/>
      <c r="N790" s="51"/>
      <c r="O790" s="7"/>
      <c r="S790">
        <f t="shared" si="62"/>
        <v>0</v>
      </c>
      <c r="T790">
        <f t="shared" si="63"/>
        <v>0</v>
      </c>
      <c r="U790">
        <f t="shared" si="64"/>
        <v>0</v>
      </c>
    </row>
    <row r="791" spans="3:21" hidden="1" outlineLevel="1">
      <c r="C791" s="13" t="s">
        <v>37</v>
      </c>
      <c r="D791" s="49">
        <f t="shared" si="65"/>
        <v>781</v>
      </c>
      <c r="E791" s="42"/>
      <c r="F791" s="63"/>
      <c r="G791" s="51"/>
      <c r="H791" s="51"/>
      <c r="I791" s="58">
        <v>0</v>
      </c>
      <c r="J791" s="69">
        <v>0.1</v>
      </c>
      <c r="K791" s="58"/>
      <c r="L791" s="70">
        <f t="shared" si="61"/>
        <v>0</v>
      </c>
      <c r="M791" s="51"/>
      <c r="N791" s="51"/>
      <c r="O791" s="7"/>
      <c r="S791">
        <f t="shared" si="62"/>
        <v>0</v>
      </c>
      <c r="T791">
        <f t="shared" si="63"/>
        <v>0</v>
      </c>
      <c r="U791">
        <f t="shared" si="64"/>
        <v>0</v>
      </c>
    </row>
    <row r="792" spans="3:21" hidden="1" outlineLevel="1">
      <c r="C792" s="13" t="s">
        <v>37</v>
      </c>
      <c r="D792" s="49">
        <f t="shared" si="65"/>
        <v>782</v>
      </c>
      <c r="E792" s="42"/>
      <c r="F792" s="63"/>
      <c r="G792" s="51"/>
      <c r="H792" s="51"/>
      <c r="I792" s="58">
        <v>0</v>
      </c>
      <c r="J792" s="69">
        <v>0.1</v>
      </c>
      <c r="K792" s="58"/>
      <c r="L792" s="70">
        <f t="shared" si="61"/>
        <v>0</v>
      </c>
      <c r="M792" s="51"/>
      <c r="N792" s="51"/>
      <c r="O792" s="7"/>
      <c r="S792">
        <f t="shared" si="62"/>
        <v>0</v>
      </c>
      <c r="T792">
        <f t="shared" si="63"/>
        <v>0</v>
      </c>
      <c r="U792">
        <f t="shared" si="64"/>
        <v>0</v>
      </c>
    </row>
    <row r="793" spans="3:21" hidden="1" outlineLevel="1">
      <c r="C793" s="13" t="s">
        <v>37</v>
      </c>
      <c r="D793" s="49">
        <f t="shared" si="65"/>
        <v>783</v>
      </c>
      <c r="E793" s="42"/>
      <c r="F793" s="63"/>
      <c r="G793" s="51"/>
      <c r="H793" s="51"/>
      <c r="I793" s="58">
        <v>0</v>
      </c>
      <c r="J793" s="69">
        <v>0.1</v>
      </c>
      <c r="K793" s="58"/>
      <c r="L793" s="70">
        <f t="shared" si="61"/>
        <v>0</v>
      </c>
      <c r="M793" s="51"/>
      <c r="N793" s="51"/>
      <c r="O793" s="7"/>
      <c r="S793">
        <f t="shared" si="62"/>
        <v>0</v>
      </c>
      <c r="T793">
        <f t="shared" si="63"/>
        <v>0</v>
      </c>
      <c r="U793">
        <f t="shared" si="64"/>
        <v>0</v>
      </c>
    </row>
    <row r="794" spans="3:21" hidden="1" outlineLevel="1">
      <c r="C794" s="13" t="s">
        <v>37</v>
      </c>
      <c r="D794" s="49">
        <f t="shared" si="65"/>
        <v>784</v>
      </c>
      <c r="E794" s="42"/>
      <c r="F794" s="63"/>
      <c r="G794" s="51"/>
      <c r="H794" s="51"/>
      <c r="I794" s="58">
        <v>0</v>
      </c>
      <c r="J794" s="69">
        <v>0.1</v>
      </c>
      <c r="K794" s="58"/>
      <c r="L794" s="70">
        <f t="shared" si="61"/>
        <v>0</v>
      </c>
      <c r="M794" s="51"/>
      <c r="N794" s="51"/>
      <c r="O794" s="7"/>
      <c r="S794">
        <f t="shared" si="62"/>
        <v>0</v>
      </c>
      <c r="T794">
        <f t="shared" si="63"/>
        <v>0</v>
      </c>
      <c r="U794">
        <f t="shared" si="64"/>
        <v>0</v>
      </c>
    </row>
    <row r="795" spans="3:21" hidden="1" outlineLevel="1">
      <c r="C795" s="13" t="s">
        <v>37</v>
      </c>
      <c r="D795" s="49">
        <f t="shared" si="65"/>
        <v>785</v>
      </c>
      <c r="E795" s="42"/>
      <c r="F795" s="63"/>
      <c r="G795" s="51"/>
      <c r="H795" s="51"/>
      <c r="I795" s="58">
        <v>0</v>
      </c>
      <c r="J795" s="69">
        <v>0.1</v>
      </c>
      <c r="K795" s="58"/>
      <c r="L795" s="70">
        <f t="shared" si="61"/>
        <v>0</v>
      </c>
      <c r="M795" s="51"/>
      <c r="N795" s="51"/>
      <c r="O795" s="7"/>
      <c r="S795">
        <f t="shared" si="62"/>
        <v>0</v>
      </c>
      <c r="T795">
        <f t="shared" si="63"/>
        <v>0</v>
      </c>
      <c r="U795">
        <f t="shared" si="64"/>
        <v>0</v>
      </c>
    </row>
    <row r="796" spans="3:21" hidden="1" outlineLevel="1">
      <c r="C796" s="13" t="s">
        <v>37</v>
      </c>
      <c r="D796" s="49">
        <f t="shared" si="65"/>
        <v>786</v>
      </c>
      <c r="E796" s="42"/>
      <c r="F796" s="63"/>
      <c r="G796" s="51"/>
      <c r="H796" s="51"/>
      <c r="I796" s="58">
        <v>0</v>
      </c>
      <c r="J796" s="69">
        <v>0.1</v>
      </c>
      <c r="K796" s="58"/>
      <c r="L796" s="70">
        <f t="shared" si="61"/>
        <v>0</v>
      </c>
      <c r="M796" s="51"/>
      <c r="N796" s="51"/>
      <c r="O796" s="7"/>
      <c r="S796">
        <f t="shared" si="62"/>
        <v>0</v>
      </c>
      <c r="T796">
        <f t="shared" si="63"/>
        <v>0</v>
      </c>
      <c r="U796">
        <f t="shared" si="64"/>
        <v>0</v>
      </c>
    </row>
    <row r="797" spans="3:21" hidden="1" outlineLevel="1">
      <c r="C797" s="13" t="s">
        <v>37</v>
      </c>
      <c r="D797" s="49">
        <f t="shared" si="65"/>
        <v>787</v>
      </c>
      <c r="E797" s="42"/>
      <c r="F797" s="63"/>
      <c r="G797" s="51"/>
      <c r="H797" s="51"/>
      <c r="I797" s="58">
        <v>0</v>
      </c>
      <c r="J797" s="69">
        <v>0.1</v>
      </c>
      <c r="K797" s="58"/>
      <c r="L797" s="70">
        <f t="shared" si="61"/>
        <v>0</v>
      </c>
      <c r="M797" s="51"/>
      <c r="N797" s="51"/>
      <c r="O797" s="7"/>
      <c r="S797">
        <f t="shared" si="62"/>
        <v>0</v>
      </c>
      <c r="T797">
        <f t="shared" si="63"/>
        <v>0</v>
      </c>
      <c r="U797">
        <f t="shared" si="64"/>
        <v>0</v>
      </c>
    </row>
    <row r="798" spans="3:21" hidden="1" outlineLevel="1">
      <c r="C798" s="13" t="s">
        <v>37</v>
      </c>
      <c r="D798" s="49">
        <f t="shared" si="65"/>
        <v>788</v>
      </c>
      <c r="E798" s="42"/>
      <c r="F798" s="63"/>
      <c r="G798" s="51"/>
      <c r="H798" s="51"/>
      <c r="I798" s="58">
        <v>0</v>
      </c>
      <c r="J798" s="69">
        <v>0.1</v>
      </c>
      <c r="K798" s="58"/>
      <c r="L798" s="70">
        <f t="shared" si="61"/>
        <v>0</v>
      </c>
      <c r="M798" s="51"/>
      <c r="N798" s="51"/>
      <c r="O798" s="7"/>
      <c r="S798">
        <f t="shared" si="62"/>
        <v>0</v>
      </c>
      <c r="T798">
        <f t="shared" si="63"/>
        <v>0</v>
      </c>
      <c r="U798">
        <f t="shared" si="64"/>
        <v>0</v>
      </c>
    </row>
    <row r="799" spans="3:21" hidden="1" outlineLevel="1">
      <c r="C799" s="13" t="s">
        <v>37</v>
      </c>
      <c r="D799" s="49">
        <f t="shared" si="65"/>
        <v>789</v>
      </c>
      <c r="E799" s="42"/>
      <c r="F799" s="63"/>
      <c r="G799" s="51"/>
      <c r="H799" s="51"/>
      <c r="I799" s="58">
        <v>0</v>
      </c>
      <c r="J799" s="69">
        <v>0.1</v>
      </c>
      <c r="K799" s="58"/>
      <c r="L799" s="70">
        <f t="shared" si="61"/>
        <v>0</v>
      </c>
      <c r="M799" s="51"/>
      <c r="N799" s="51"/>
      <c r="O799" s="7"/>
      <c r="S799">
        <f t="shared" si="62"/>
        <v>0</v>
      </c>
      <c r="T799">
        <f t="shared" si="63"/>
        <v>0</v>
      </c>
      <c r="U799">
        <f t="shared" si="64"/>
        <v>0</v>
      </c>
    </row>
    <row r="800" spans="3:21" hidden="1" outlineLevel="1">
      <c r="C800" s="13" t="s">
        <v>37</v>
      </c>
      <c r="D800" s="49">
        <f t="shared" si="65"/>
        <v>790</v>
      </c>
      <c r="E800" s="42"/>
      <c r="F800" s="63"/>
      <c r="G800" s="51"/>
      <c r="H800" s="51"/>
      <c r="I800" s="58">
        <v>0</v>
      </c>
      <c r="J800" s="69">
        <v>0.1</v>
      </c>
      <c r="K800" s="58"/>
      <c r="L800" s="70">
        <f t="shared" si="61"/>
        <v>0</v>
      </c>
      <c r="M800" s="51"/>
      <c r="N800" s="51"/>
      <c r="O800" s="7"/>
      <c r="S800">
        <f t="shared" si="62"/>
        <v>0</v>
      </c>
      <c r="T800">
        <f t="shared" si="63"/>
        <v>0</v>
      </c>
      <c r="U800">
        <f t="shared" si="64"/>
        <v>0</v>
      </c>
    </row>
    <row r="801" spans="3:21" hidden="1" outlineLevel="1">
      <c r="C801" s="13" t="s">
        <v>37</v>
      </c>
      <c r="D801" s="49">
        <f t="shared" si="65"/>
        <v>791</v>
      </c>
      <c r="E801" s="42"/>
      <c r="F801" s="63"/>
      <c r="G801" s="51"/>
      <c r="H801" s="51"/>
      <c r="I801" s="58">
        <v>0</v>
      </c>
      <c r="J801" s="69">
        <v>0.1</v>
      </c>
      <c r="K801" s="58"/>
      <c r="L801" s="70">
        <f t="shared" si="61"/>
        <v>0</v>
      </c>
      <c r="M801" s="51"/>
      <c r="N801" s="51"/>
      <c r="O801" s="7"/>
      <c r="S801">
        <f t="shared" si="62"/>
        <v>0</v>
      </c>
      <c r="T801">
        <f t="shared" si="63"/>
        <v>0</v>
      </c>
      <c r="U801">
        <f t="shared" si="64"/>
        <v>0</v>
      </c>
    </row>
    <row r="802" spans="3:21" hidden="1" outlineLevel="1">
      <c r="C802" s="13" t="s">
        <v>37</v>
      </c>
      <c r="D802" s="49">
        <f t="shared" si="65"/>
        <v>792</v>
      </c>
      <c r="E802" s="42"/>
      <c r="F802" s="63"/>
      <c r="G802" s="51"/>
      <c r="H802" s="51"/>
      <c r="I802" s="58">
        <v>0</v>
      </c>
      <c r="J802" s="69">
        <v>0.1</v>
      </c>
      <c r="K802" s="58"/>
      <c r="L802" s="70">
        <f t="shared" si="61"/>
        <v>0</v>
      </c>
      <c r="M802" s="51"/>
      <c r="N802" s="51"/>
      <c r="O802" s="7"/>
      <c r="S802">
        <f t="shared" si="62"/>
        <v>0</v>
      </c>
      <c r="T802">
        <f t="shared" si="63"/>
        <v>0</v>
      </c>
      <c r="U802">
        <f t="shared" si="64"/>
        <v>0</v>
      </c>
    </row>
    <row r="803" spans="3:21" hidden="1" outlineLevel="1">
      <c r="C803" s="13" t="s">
        <v>37</v>
      </c>
      <c r="D803" s="49">
        <f t="shared" si="65"/>
        <v>793</v>
      </c>
      <c r="E803" s="42"/>
      <c r="F803" s="63"/>
      <c r="G803" s="51"/>
      <c r="H803" s="51"/>
      <c r="I803" s="58">
        <v>0</v>
      </c>
      <c r="J803" s="69">
        <v>0.1</v>
      </c>
      <c r="K803" s="58"/>
      <c r="L803" s="70">
        <f t="shared" si="61"/>
        <v>0</v>
      </c>
      <c r="M803" s="51"/>
      <c r="N803" s="51"/>
      <c r="O803" s="7"/>
      <c r="S803">
        <f t="shared" si="62"/>
        <v>0</v>
      </c>
      <c r="T803">
        <f t="shared" si="63"/>
        <v>0</v>
      </c>
      <c r="U803">
        <f t="shared" si="64"/>
        <v>0</v>
      </c>
    </row>
    <row r="804" spans="3:21" hidden="1" outlineLevel="1">
      <c r="C804" s="13" t="s">
        <v>37</v>
      </c>
      <c r="D804" s="49">
        <f t="shared" si="65"/>
        <v>794</v>
      </c>
      <c r="E804" s="42"/>
      <c r="F804" s="63"/>
      <c r="G804" s="51"/>
      <c r="H804" s="51"/>
      <c r="I804" s="58">
        <v>0</v>
      </c>
      <c r="J804" s="69">
        <v>0.1</v>
      </c>
      <c r="K804" s="58"/>
      <c r="L804" s="70">
        <f t="shared" si="61"/>
        <v>0</v>
      </c>
      <c r="M804" s="51"/>
      <c r="N804" s="51"/>
      <c r="O804" s="7"/>
      <c r="S804">
        <f t="shared" si="62"/>
        <v>0</v>
      </c>
      <c r="T804">
        <f t="shared" si="63"/>
        <v>0</v>
      </c>
      <c r="U804">
        <f t="shared" si="64"/>
        <v>0</v>
      </c>
    </row>
    <row r="805" spans="3:21" hidden="1" outlineLevel="1">
      <c r="C805" s="13" t="s">
        <v>37</v>
      </c>
      <c r="D805" s="49">
        <f t="shared" si="65"/>
        <v>795</v>
      </c>
      <c r="E805" s="42"/>
      <c r="F805" s="63"/>
      <c r="G805" s="51"/>
      <c r="H805" s="51"/>
      <c r="I805" s="58">
        <v>0</v>
      </c>
      <c r="J805" s="69">
        <v>0.1</v>
      </c>
      <c r="K805" s="58"/>
      <c r="L805" s="70">
        <f t="shared" si="61"/>
        <v>0</v>
      </c>
      <c r="M805" s="51"/>
      <c r="N805" s="51"/>
      <c r="O805" s="7"/>
      <c r="S805">
        <f t="shared" si="62"/>
        <v>0</v>
      </c>
      <c r="T805">
        <f t="shared" si="63"/>
        <v>0</v>
      </c>
      <c r="U805">
        <f t="shared" si="64"/>
        <v>0</v>
      </c>
    </row>
    <row r="806" spans="3:21" hidden="1" outlineLevel="1">
      <c r="C806" s="13" t="s">
        <v>37</v>
      </c>
      <c r="D806" s="49">
        <f t="shared" si="65"/>
        <v>796</v>
      </c>
      <c r="E806" s="42"/>
      <c r="F806" s="63"/>
      <c r="G806" s="51"/>
      <c r="H806" s="51"/>
      <c r="I806" s="58">
        <v>0</v>
      </c>
      <c r="J806" s="69">
        <v>0.1</v>
      </c>
      <c r="K806" s="58"/>
      <c r="L806" s="70">
        <f t="shared" si="61"/>
        <v>0</v>
      </c>
      <c r="M806" s="51"/>
      <c r="N806" s="51"/>
      <c r="O806" s="7"/>
      <c r="S806">
        <f t="shared" si="62"/>
        <v>0</v>
      </c>
      <c r="T806">
        <f t="shared" si="63"/>
        <v>0</v>
      </c>
      <c r="U806">
        <f t="shared" si="64"/>
        <v>0</v>
      </c>
    </row>
    <row r="807" spans="3:21" hidden="1" outlineLevel="1">
      <c r="C807" s="13" t="s">
        <v>37</v>
      </c>
      <c r="D807" s="49">
        <f t="shared" si="65"/>
        <v>797</v>
      </c>
      <c r="E807" s="42"/>
      <c r="F807" s="63"/>
      <c r="G807" s="51"/>
      <c r="H807" s="51"/>
      <c r="I807" s="58">
        <v>0</v>
      </c>
      <c r="J807" s="69">
        <v>0.1</v>
      </c>
      <c r="K807" s="58"/>
      <c r="L807" s="70">
        <f t="shared" si="61"/>
        <v>0</v>
      </c>
      <c r="M807" s="51"/>
      <c r="N807" s="51"/>
      <c r="O807" s="7"/>
      <c r="S807">
        <f t="shared" si="62"/>
        <v>0</v>
      </c>
      <c r="T807">
        <f t="shared" si="63"/>
        <v>0</v>
      </c>
      <c r="U807">
        <f t="shared" si="64"/>
        <v>0</v>
      </c>
    </row>
    <row r="808" spans="3:21" hidden="1" outlineLevel="1">
      <c r="C808" s="13" t="s">
        <v>37</v>
      </c>
      <c r="D808" s="49">
        <f t="shared" si="65"/>
        <v>798</v>
      </c>
      <c r="E808" s="42"/>
      <c r="F808" s="63"/>
      <c r="G808" s="51"/>
      <c r="H808" s="51"/>
      <c r="I808" s="58">
        <v>0</v>
      </c>
      <c r="J808" s="69">
        <v>0.1</v>
      </c>
      <c r="K808" s="58"/>
      <c r="L808" s="70">
        <f t="shared" si="61"/>
        <v>0</v>
      </c>
      <c r="M808" s="51"/>
      <c r="N808" s="51"/>
      <c r="O808" s="7"/>
      <c r="S808">
        <f t="shared" si="62"/>
        <v>0</v>
      </c>
      <c r="T808">
        <f t="shared" si="63"/>
        <v>0</v>
      </c>
      <c r="U808">
        <f t="shared" si="64"/>
        <v>0</v>
      </c>
    </row>
    <row r="809" spans="3:21" hidden="1" outlineLevel="1">
      <c r="C809" s="13" t="s">
        <v>37</v>
      </c>
      <c r="D809" s="49">
        <f t="shared" si="65"/>
        <v>799</v>
      </c>
      <c r="E809" s="42"/>
      <c r="F809" s="63"/>
      <c r="G809" s="51"/>
      <c r="H809" s="51"/>
      <c r="I809" s="58">
        <v>0</v>
      </c>
      <c r="J809" s="69">
        <v>0.1</v>
      </c>
      <c r="K809" s="58"/>
      <c r="L809" s="70">
        <f t="shared" si="61"/>
        <v>0</v>
      </c>
      <c r="M809" s="51"/>
      <c r="N809" s="51"/>
      <c r="O809" s="7"/>
      <c r="S809">
        <f t="shared" si="62"/>
        <v>0</v>
      </c>
      <c r="T809">
        <f t="shared" si="63"/>
        <v>0</v>
      </c>
      <c r="U809">
        <f t="shared" si="64"/>
        <v>0</v>
      </c>
    </row>
    <row r="810" spans="3:21" hidden="1" outlineLevel="1">
      <c r="C810" s="13" t="s">
        <v>37</v>
      </c>
      <c r="D810" s="49">
        <f t="shared" si="65"/>
        <v>800</v>
      </c>
      <c r="E810" s="42"/>
      <c r="F810" s="63"/>
      <c r="G810" s="51"/>
      <c r="H810" s="51"/>
      <c r="I810" s="58">
        <v>0</v>
      </c>
      <c r="J810" s="69">
        <v>0.1</v>
      </c>
      <c r="K810" s="58"/>
      <c r="L810" s="70">
        <f t="shared" si="61"/>
        <v>0</v>
      </c>
      <c r="M810" s="51"/>
      <c r="N810" s="51"/>
      <c r="O810" s="7"/>
      <c r="S810">
        <f t="shared" si="62"/>
        <v>0</v>
      </c>
      <c r="T810">
        <f t="shared" si="63"/>
        <v>0</v>
      </c>
      <c r="U810">
        <f t="shared" si="64"/>
        <v>0</v>
      </c>
    </row>
    <row r="811" spans="3:21" hidden="1" outlineLevel="1">
      <c r="C811" s="13" t="s">
        <v>37</v>
      </c>
      <c r="D811" s="49">
        <f t="shared" si="65"/>
        <v>801</v>
      </c>
      <c r="E811" s="42"/>
      <c r="F811" s="63"/>
      <c r="G811" s="51"/>
      <c r="H811" s="51"/>
      <c r="I811" s="58">
        <v>0</v>
      </c>
      <c r="J811" s="69">
        <v>0.1</v>
      </c>
      <c r="K811" s="58"/>
      <c r="L811" s="70">
        <f t="shared" si="61"/>
        <v>0</v>
      </c>
      <c r="M811" s="51"/>
      <c r="N811" s="51"/>
      <c r="O811" s="7"/>
      <c r="S811">
        <f t="shared" si="62"/>
        <v>0</v>
      </c>
      <c r="T811">
        <f t="shared" si="63"/>
        <v>0</v>
      </c>
      <c r="U811">
        <f t="shared" si="64"/>
        <v>0</v>
      </c>
    </row>
    <row r="812" spans="3:21" hidden="1" outlineLevel="1">
      <c r="C812" s="13" t="s">
        <v>37</v>
      </c>
      <c r="D812" s="49">
        <f t="shared" si="65"/>
        <v>802</v>
      </c>
      <c r="E812" s="42"/>
      <c r="F812" s="63"/>
      <c r="G812" s="51"/>
      <c r="H812" s="51"/>
      <c r="I812" s="58">
        <v>0</v>
      </c>
      <c r="J812" s="69">
        <v>0.1</v>
      </c>
      <c r="K812" s="58"/>
      <c r="L812" s="70">
        <f t="shared" si="61"/>
        <v>0</v>
      </c>
      <c r="M812" s="51"/>
      <c r="N812" s="51"/>
      <c r="O812" s="7"/>
      <c r="S812">
        <f t="shared" si="62"/>
        <v>0</v>
      </c>
      <c r="T812">
        <f t="shared" si="63"/>
        <v>0</v>
      </c>
      <c r="U812">
        <f t="shared" si="64"/>
        <v>0</v>
      </c>
    </row>
    <row r="813" spans="3:21" hidden="1" outlineLevel="1">
      <c r="C813" s="13" t="s">
        <v>37</v>
      </c>
      <c r="D813" s="49">
        <f t="shared" si="65"/>
        <v>803</v>
      </c>
      <c r="E813" s="42"/>
      <c r="F813" s="63"/>
      <c r="G813" s="51"/>
      <c r="H813" s="51"/>
      <c r="I813" s="58">
        <v>0</v>
      </c>
      <c r="J813" s="69">
        <v>0.1</v>
      </c>
      <c r="K813" s="58"/>
      <c r="L813" s="70">
        <f t="shared" si="61"/>
        <v>0</v>
      </c>
      <c r="M813" s="51"/>
      <c r="N813" s="51"/>
      <c r="O813" s="7"/>
      <c r="S813">
        <f t="shared" si="62"/>
        <v>0</v>
      </c>
      <c r="T813">
        <f t="shared" si="63"/>
        <v>0</v>
      </c>
      <c r="U813">
        <f t="shared" si="64"/>
        <v>0</v>
      </c>
    </row>
    <row r="814" spans="3:21" hidden="1" outlineLevel="1">
      <c r="C814" s="13" t="s">
        <v>37</v>
      </c>
      <c r="D814" s="49">
        <f t="shared" si="65"/>
        <v>804</v>
      </c>
      <c r="E814" s="42"/>
      <c r="F814" s="63"/>
      <c r="G814" s="51"/>
      <c r="H814" s="51"/>
      <c r="I814" s="58">
        <v>0</v>
      </c>
      <c r="J814" s="69">
        <v>0.1</v>
      </c>
      <c r="K814" s="58"/>
      <c r="L814" s="70">
        <f t="shared" si="61"/>
        <v>0</v>
      </c>
      <c r="M814" s="51"/>
      <c r="N814" s="51"/>
      <c r="O814" s="7"/>
      <c r="S814">
        <f t="shared" si="62"/>
        <v>0</v>
      </c>
      <c r="T814">
        <f t="shared" si="63"/>
        <v>0</v>
      </c>
      <c r="U814">
        <f t="shared" si="64"/>
        <v>0</v>
      </c>
    </row>
    <row r="815" spans="3:21" hidden="1" outlineLevel="1">
      <c r="C815" s="13" t="s">
        <v>37</v>
      </c>
      <c r="D815" s="49">
        <f t="shared" si="65"/>
        <v>805</v>
      </c>
      <c r="E815" s="42"/>
      <c r="F815" s="63"/>
      <c r="G815" s="51"/>
      <c r="H815" s="51"/>
      <c r="I815" s="58">
        <v>0</v>
      </c>
      <c r="J815" s="69">
        <v>0.1</v>
      </c>
      <c r="K815" s="58"/>
      <c r="L815" s="70">
        <f t="shared" si="61"/>
        <v>0</v>
      </c>
      <c r="M815" s="51"/>
      <c r="N815" s="51"/>
      <c r="O815" s="7"/>
      <c r="S815">
        <f t="shared" si="62"/>
        <v>0</v>
      </c>
      <c r="T815">
        <f t="shared" si="63"/>
        <v>0</v>
      </c>
      <c r="U815">
        <f t="shared" si="64"/>
        <v>0</v>
      </c>
    </row>
    <row r="816" spans="3:21" hidden="1" outlineLevel="1">
      <c r="C816" s="13" t="s">
        <v>37</v>
      </c>
      <c r="D816" s="49">
        <f t="shared" si="65"/>
        <v>806</v>
      </c>
      <c r="E816" s="42"/>
      <c r="F816" s="63"/>
      <c r="G816" s="51"/>
      <c r="H816" s="51"/>
      <c r="I816" s="58">
        <v>0</v>
      </c>
      <c r="J816" s="69">
        <v>0.1</v>
      </c>
      <c r="K816" s="58"/>
      <c r="L816" s="70">
        <f t="shared" si="61"/>
        <v>0</v>
      </c>
      <c r="M816" s="51"/>
      <c r="N816" s="51"/>
      <c r="O816" s="7"/>
      <c r="S816">
        <f t="shared" si="62"/>
        <v>0</v>
      </c>
      <c r="T816">
        <f t="shared" si="63"/>
        <v>0</v>
      </c>
      <c r="U816">
        <f t="shared" si="64"/>
        <v>0</v>
      </c>
    </row>
    <row r="817" spans="3:21" hidden="1" outlineLevel="1">
      <c r="C817" s="13" t="s">
        <v>37</v>
      </c>
      <c r="D817" s="49">
        <f t="shared" si="65"/>
        <v>807</v>
      </c>
      <c r="E817" s="42"/>
      <c r="F817" s="63"/>
      <c r="G817" s="51"/>
      <c r="H817" s="51"/>
      <c r="I817" s="58">
        <v>0</v>
      </c>
      <c r="J817" s="69">
        <v>0.1</v>
      </c>
      <c r="K817" s="58"/>
      <c r="L817" s="70">
        <f t="shared" si="61"/>
        <v>0</v>
      </c>
      <c r="M817" s="51"/>
      <c r="N817" s="51"/>
      <c r="O817" s="7"/>
      <c r="S817">
        <f t="shared" si="62"/>
        <v>0</v>
      </c>
      <c r="T817">
        <f t="shared" si="63"/>
        <v>0</v>
      </c>
      <c r="U817">
        <f t="shared" si="64"/>
        <v>0</v>
      </c>
    </row>
    <row r="818" spans="3:21" hidden="1" outlineLevel="1">
      <c r="C818" s="13" t="s">
        <v>37</v>
      </c>
      <c r="D818" s="49">
        <f t="shared" si="65"/>
        <v>808</v>
      </c>
      <c r="E818" s="42"/>
      <c r="F818" s="63"/>
      <c r="G818" s="51"/>
      <c r="H818" s="51"/>
      <c r="I818" s="58">
        <v>0</v>
      </c>
      <c r="J818" s="69">
        <v>0.1</v>
      </c>
      <c r="K818" s="58"/>
      <c r="L818" s="70">
        <f t="shared" si="61"/>
        <v>0</v>
      </c>
      <c r="M818" s="51"/>
      <c r="N818" s="51"/>
      <c r="O818" s="7"/>
      <c r="S818">
        <f t="shared" si="62"/>
        <v>0</v>
      </c>
      <c r="T818">
        <f t="shared" si="63"/>
        <v>0</v>
      </c>
      <c r="U818">
        <f t="shared" si="64"/>
        <v>0</v>
      </c>
    </row>
    <row r="819" spans="3:21" hidden="1" outlineLevel="1">
      <c r="C819" s="13" t="s">
        <v>37</v>
      </c>
      <c r="D819" s="49">
        <f t="shared" si="65"/>
        <v>809</v>
      </c>
      <c r="E819" s="42"/>
      <c r="F819" s="63"/>
      <c r="G819" s="51"/>
      <c r="H819" s="51"/>
      <c r="I819" s="58">
        <v>0</v>
      </c>
      <c r="J819" s="69">
        <v>0.1</v>
      </c>
      <c r="K819" s="58"/>
      <c r="L819" s="70">
        <f t="shared" si="61"/>
        <v>0</v>
      </c>
      <c r="M819" s="51"/>
      <c r="N819" s="51"/>
      <c r="O819" s="7"/>
      <c r="S819">
        <f t="shared" si="62"/>
        <v>0</v>
      </c>
      <c r="T819">
        <f t="shared" si="63"/>
        <v>0</v>
      </c>
      <c r="U819">
        <f t="shared" si="64"/>
        <v>0</v>
      </c>
    </row>
    <row r="820" spans="3:21" hidden="1" outlineLevel="1">
      <c r="C820" s="13" t="s">
        <v>37</v>
      </c>
      <c r="D820" s="49">
        <f t="shared" si="65"/>
        <v>810</v>
      </c>
      <c r="E820" s="42"/>
      <c r="F820" s="63"/>
      <c r="G820" s="51"/>
      <c r="H820" s="51"/>
      <c r="I820" s="58">
        <v>0</v>
      </c>
      <c r="J820" s="69">
        <v>0.1</v>
      </c>
      <c r="K820" s="58"/>
      <c r="L820" s="70">
        <f t="shared" si="61"/>
        <v>0</v>
      </c>
      <c r="M820" s="51"/>
      <c r="N820" s="51"/>
      <c r="O820" s="7"/>
      <c r="S820">
        <f t="shared" si="62"/>
        <v>0</v>
      </c>
      <c r="T820">
        <f t="shared" si="63"/>
        <v>0</v>
      </c>
      <c r="U820">
        <f t="shared" si="64"/>
        <v>0</v>
      </c>
    </row>
    <row r="821" spans="3:21" hidden="1" outlineLevel="1">
      <c r="C821" s="13" t="s">
        <v>37</v>
      </c>
      <c r="D821" s="49">
        <f t="shared" si="65"/>
        <v>811</v>
      </c>
      <c r="E821" s="42"/>
      <c r="F821" s="63"/>
      <c r="G821" s="51"/>
      <c r="H821" s="51"/>
      <c r="I821" s="58">
        <v>0</v>
      </c>
      <c r="J821" s="69">
        <v>0.1</v>
      </c>
      <c r="K821" s="58"/>
      <c r="L821" s="70">
        <f t="shared" si="61"/>
        <v>0</v>
      </c>
      <c r="M821" s="51"/>
      <c r="N821" s="51"/>
      <c r="O821" s="7"/>
      <c r="S821">
        <f t="shared" si="62"/>
        <v>0</v>
      </c>
      <c r="T821">
        <f t="shared" si="63"/>
        <v>0</v>
      </c>
      <c r="U821">
        <f t="shared" si="64"/>
        <v>0</v>
      </c>
    </row>
    <row r="822" spans="3:21" hidden="1" outlineLevel="1">
      <c r="C822" s="13" t="s">
        <v>37</v>
      </c>
      <c r="D822" s="49">
        <f t="shared" si="65"/>
        <v>812</v>
      </c>
      <c r="E822" s="42"/>
      <c r="F822" s="63"/>
      <c r="G822" s="51"/>
      <c r="H822" s="51"/>
      <c r="I822" s="58">
        <v>0</v>
      </c>
      <c r="J822" s="69">
        <v>0.1</v>
      </c>
      <c r="K822" s="58"/>
      <c r="L822" s="70">
        <f t="shared" si="61"/>
        <v>0</v>
      </c>
      <c r="M822" s="51"/>
      <c r="N822" s="51"/>
      <c r="O822" s="7"/>
      <c r="S822">
        <f t="shared" si="62"/>
        <v>0</v>
      </c>
      <c r="T822">
        <f t="shared" si="63"/>
        <v>0</v>
      </c>
      <c r="U822">
        <f t="shared" si="64"/>
        <v>0</v>
      </c>
    </row>
    <row r="823" spans="3:21" hidden="1" outlineLevel="1">
      <c r="C823" s="13" t="s">
        <v>37</v>
      </c>
      <c r="D823" s="49">
        <f t="shared" si="65"/>
        <v>813</v>
      </c>
      <c r="E823" s="42"/>
      <c r="F823" s="63"/>
      <c r="G823" s="51"/>
      <c r="H823" s="51"/>
      <c r="I823" s="58">
        <v>0</v>
      </c>
      <c r="J823" s="69">
        <v>0.1</v>
      </c>
      <c r="K823" s="58"/>
      <c r="L823" s="70">
        <f t="shared" si="61"/>
        <v>0</v>
      </c>
      <c r="M823" s="51"/>
      <c r="N823" s="51"/>
      <c r="O823" s="7"/>
      <c r="S823">
        <f t="shared" si="62"/>
        <v>0</v>
      </c>
      <c r="T823">
        <f t="shared" si="63"/>
        <v>0</v>
      </c>
      <c r="U823">
        <f t="shared" si="64"/>
        <v>0</v>
      </c>
    </row>
    <row r="824" spans="3:21" hidden="1" outlineLevel="1">
      <c r="C824" s="13" t="s">
        <v>37</v>
      </c>
      <c r="D824" s="49">
        <f t="shared" si="65"/>
        <v>814</v>
      </c>
      <c r="E824" s="42"/>
      <c r="F824" s="63"/>
      <c r="G824" s="51"/>
      <c r="H824" s="51"/>
      <c r="I824" s="58">
        <v>0</v>
      </c>
      <c r="J824" s="69">
        <v>0.1</v>
      </c>
      <c r="K824" s="58"/>
      <c r="L824" s="70">
        <f t="shared" si="61"/>
        <v>0</v>
      </c>
      <c r="M824" s="51"/>
      <c r="N824" s="51"/>
      <c r="O824" s="7"/>
      <c r="S824">
        <f t="shared" si="62"/>
        <v>0</v>
      </c>
      <c r="T824">
        <f t="shared" si="63"/>
        <v>0</v>
      </c>
      <c r="U824">
        <f t="shared" si="64"/>
        <v>0</v>
      </c>
    </row>
    <row r="825" spans="3:21" hidden="1" outlineLevel="1">
      <c r="C825" s="13" t="s">
        <v>37</v>
      </c>
      <c r="D825" s="49">
        <f t="shared" si="65"/>
        <v>815</v>
      </c>
      <c r="E825" s="42"/>
      <c r="F825" s="63"/>
      <c r="G825" s="51"/>
      <c r="H825" s="51"/>
      <c r="I825" s="58">
        <v>0</v>
      </c>
      <c r="J825" s="69">
        <v>0.1</v>
      </c>
      <c r="K825" s="58"/>
      <c r="L825" s="70">
        <f t="shared" si="61"/>
        <v>0</v>
      </c>
      <c r="M825" s="51"/>
      <c r="N825" s="51"/>
      <c r="O825" s="7"/>
      <c r="S825">
        <f t="shared" si="62"/>
        <v>0</v>
      </c>
      <c r="T825">
        <f t="shared" si="63"/>
        <v>0</v>
      </c>
      <c r="U825">
        <f t="shared" si="64"/>
        <v>0</v>
      </c>
    </row>
    <row r="826" spans="3:21" hidden="1" outlineLevel="1">
      <c r="C826" s="13" t="s">
        <v>37</v>
      </c>
      <c r="D826" s="49">
        <f t="shared" si="65"/>
        <v>816</v>
      </c>
      <c r="E826" s="42"/>
      <c r="F826" s="63"/>
      <c r="G826" s="51"/>
      <c r="H826" s="51"/>
      <c r="I826" s="58">
        <v>0</v>
      </c>
      <c r="J826" s="69">
        <v>0.1</v>
      </c>
      <c r="K826" s="58"/>
      <c r="L826" s="70">
        <f t="shared" si="61"/>
        <v>0</v>
      </c>
      <c r="M826" s="51"/>
      <c r="N826" s="51"/>
      <c r="O826" s="7"/>
      <c r="S826">
        <f t="shared" si="62"/>
        <v>0</v>
      </c>
      <c r="T826">
        <f t="shared" si="63"/>
        <v>0</v>
      </c>
      <c r="U826">
        <f t="shared" si="64"/>
        <v>0</v>
      </c>
    </row>
    <row r="827" spans="3:21" hidden="1" outlineLevel="1">
      <c r="C827" s="13" t="s">
        <v>37</v>
      </c>
      <c r="D827" s="49">
        <f t="shared" si="65"/>
        <v>817</v>
      </c>
      <c r="E827" s="42"/>
      <c r="F827" s="63"/>
      <c r="G827" s="51"/>
      <c r="H827" s="51"/>
      <c r="I827" s="58">
        <v>0</v>
      </c>
      <c r="J827" s="69">
        <v>0.1</v>
      </c>
      <c r="K827" s="58"/>
      <c r="L827" s="70">
        <f t="shared" si="61"/>
        <v>0</v>
      </c>
      <c r="M827" s="51"/>
      <c r="N827" s="51"/>
      <c r="O827" s="7"/>
      <c r="S827">
        <f t="shared" si="62"/>
        <v>0</v>
      </c>
      <c r="T827">
        <f t="shared" si="63"/>
        <v>0</v>
      </c>
      <c r="U827">
        <f t="shared" si="64"/>
        <v>0</v>
      </c>
    </row>
    <row r="828" spans="3:21" hidden="1" outlineLevel="1">
      <c r="C828" s="13" t="s">
        <v>37</v>
      </c>
      <c r="D828" s="49">
        <f t="shared" si="65"/>
        <v>818</v>
      </c>
      <c r="E828" s="42"/>
      <c r="F828" s="63"/>
      <c r="G828" s="51"/>
      <c r="H828" s="51"/>
      <c r="I828" s="58">
        <v>0</v>
      </c>
      <c r="J828" s="69">
        <v>0.1</v>
      </c>
      <c r="K828" s="58"/>
      <c r="L828" s="70">
        <f t="shared" si="61"/>
        <v>0</v>
      </c>
      <c r="M828" s="51"/>
      <c r="N828" s="51"/>
      <c r="O828" s="7"/>
      <c r="S828">
        <f t="shared" si="62"/>
        <v>0</v>
      </c>
      <c r="T828">
        <f t="shared" si="63"/>
        <v>0</v>
      </c>
      <c r="U828">
        <f t="shared" si="64"/>
        <v>0</v>
      </c>
    </row>
    <row r="829" spans="3:21" hidden="1" outlineLevel="1">
      <c r="C829" s="13" t="s">
        <v>37</v>
      </c>
      <c r="D829" s="49">
        <f t="shared" si="65"/>
        <v>819</v>
      </c>
      <c r="E829" s="42"/>
      <c r="F829" s="63"/>
      <c r="G829" s="51"/>
      <c r="H829" s="51"/>
      <c r="I829" s="58">
        <v>0</v>
      </c>
      <c r="J829" s="69">
        <v>0.1</v>
      </c>
      <c r="K829" s="58"/>
      <c r="L829" s="70">
        <f t="shared" si="61"/>
        <v>0</v>
      </c>
      <c r="M829" s="51"/>
      <c r="N829" s="51"/>
      <c r="O829" s="7"/>
      <c r="S829">
        <f t="shared" si="62"/>
        <v>0</v>
      </c>
      <c r="T829">
        <f t="shared" si="63"/>
        <v>0</v>
      </c>
      <c r="U829">
        <f t="shared" si="64"/>
        <v>0</v>
      </c>
    </row>
    <row r="830" spans="3:21" hidden="1" outlineLevel="1">
      <c r="C830" s="13" t="s">
        <v>37</v>
      </c>
      <c r="D830" s="49">
        <f t="shared" si="65"/>
        <v>820</v>
      </c>
      <c r="E830" s="42"/>
      <c r="F830" s="63"/>
      <c r="G830" s="51"/>
      <c r="H830" s="51"/>
      <c r="I830" s="58">
        <v>0</v>
      </c>
      <c r="J830" s="69">
        <v>0.1</v>
      </c>
      <c r="K830" s="58"/>
      <c r="L830" s="70">
        <f t="shared" si="61"/>
        <v>0</v>
      </c>
      <c r="M830" s="51"/>
      <c r="N830" s="51"/>
      <c r="O830" s="7"/>
      <c r="S830">
        <f t="shared" si="62"/>
        <v>0</v>
      </c>
      <c r="T830">
        <f t="shared" si="63"/>
        <v>0</v>
      </c>
      <c r="U830">
        <f t="shared" si="64"/>
        <v>0</v>
      </c>
    </row>
    <row r="831" spans="3:21" hidden="1" outlineLevel="1">
      <c r="C831" s="13" t="s">
        <v>37</v>
      </c>
      <c r="D831" s="49">
        <f t="shared" si="65"/>
        <v>821</v>
      </c>
      <c r="E831" s="42"/>
      <c r="F831" s="63"/>
      <c r="G831" s="51"/>
      <c r="H831" s="51"/>
      <c r="I831" s="58">
        <v>0</v>
      </c>
      <c r="J831" s="69">
        <v>0.1</v>
      </c>
      <c r="K831" s="58"/>
      <c r="L831" s="70">
        <f t="shared" ref="L831:L894" si="66">ROUND((I831-K831)/(1+J831),0)</f>
        <v>0</v>
      </c>
      <c r="M831" s="51"/>
      <c r="N831" s="51"/>
      <c r="O831" s="7"/>
      <c r="S831">
        <f t="shared" si="62"/>
        <v>0</v>
      </c>
      <c r="T831">
        <f t="shared" si="63"/>
        <v>0</v>
      </c>
      <c r="U831">
        <f t="shared" si="64"/>
        <v>0</v>
      </c>
    </row>
    <row r="832" spans="3:21" hidden="1" outlineLevel="1">
      <c r="C832" s="13" t="s">
        <v>37</v>
      </c>
      <c r="D832" s="49">
        <f t="shared" si="65"/>
        <v>822</v>
      </c>
      <c r="E832" s="42"/>
      <c r="F832" s="63"/>
      <c r="G832" s="51"/>
      <c r="H832" s="51"/>
      <c r="I832" s="58">
        <v>0</v>
      </c>
      <c r="J832" s="69">
        <v>0.1</v>
      </c>
      <c r="K832" s="58"/>
      <c r="L832" s="70">
        <f t="shared" si="66"/>
        <v>0</v>
      </c>
      <c r="M832" s="51"/>
      <c r="N832" s="51"/>
      <c r="O832" s="7"/>
      <c r="S832">
        <f t="shared" si="62"/>
        <v>0</v>
      </c>
      <c r="T832">
        <f t="shared" si="63"/>
        <v>0</v>
      </c>
      <c r="U832">
        <f t="shared" si="64"/>
        <v>0</v>
      </c>
    </row>
    <row r="833" spans="3:21" hidden="1" outlineLevel="1">
      <c r="C833" s="13" t="s">
        <v>37</v>
      </c>
      <c r="D833" s="49">
        <f t="shared" si="65"/>
        <v>823</v>
      </c>
      <c r="E833" s="42"/>
      <c r="F833" s="63"/>
      <c r="G833" s="51"/>
      <c r="H833" s="51"/>
      <c r="I833" s="58">
        <v>0</v>
      </c>
      <c r="J833" s="69">
        <v>0.1</v>
      </c>
      <c r="K833" s="58"/>
      <c r="L833" s="70">
        <f t="shared" si="66"/>
        <v>0</v>
      </c>
      <c r="M833" s="51"/>
      <c r="N833" s="51"/>
      <c r="O833" s="7"/>
      <c r="S833">
        <f t="shared" si="62"/>
        <v>0</v>
      </c>
      <c r="T833">
        <f t="shared" si="63"/>
        <v>0</v>
      </c>
      <c r="U833">
        <f t="shared" si="64"/>
        <v>0</v>
      </c>
    </row>
    <row r="834" spans="3:21" hidden="1" outlineLevel="1">
      <c r="C834" s="13" t="s">
        <v>37</v>
      </c>
      <c r="D834" s="49">
        <f t="shared" si="65"/>
        <v>824</v>
      </c>
      <c r="E834" s="42"/>
      <c r="F834" s="63"/>
      <c r="G834" s="51"/>
      <c r="H834" s="51"/>
      <c r="I834" s="58">
        <v>0</v>
      </c>
      <c r="J834" s="69">
        <v>0.1</v>
      </c>
      <c r="K834" s="58"/>
      <c r="L834" s="70">
        <f t="shared" si="66"/>
        <v>0</v>
      </c>
      <c r="M834" s="51"/>
      <c r="N834" s="51"/>
      <c r="O834" s="7"/>
      <c r="S834">
        <f t="shared" si="62"/>
        <v>0</v>
      </c>
      <c r="T834">
        <f t="shared" si="63"/>
        <v>0</v>
      </c>
      <c r="U834">
        <f t="shared" si="64"/>
        <v>0</v>
      </c>
    </row>
    <row r="835" spans="3:21" hidden="1" outlineLevel="1">
      <c r="C835" s="13" t="s">
        <v>37</v>
      </c>
      <c r="D835" s="49">
        <f t="shared" si="65"/>
        <v>825</v>
      </c>
      <c r="E835" s="42"/>
      <c r="F835" s="63"/>
      <c r="G835" s="51"/>
      <c r="H835" s="51"/>
      <c r="I835" s="58">
        <v>0</v>
      </c>
      <c r="J835" s="69">
        <v>0.1</v>
      </c>
      <c r="K835" s="58"/>
      <c r="L835" s="70">
        <f t="shared" si="66"/>
        <v>0</v>
      </c>
      <c r="M835" s="51"/>
      <c r="N835" s="51"/>
      <c r="O835" s="7"/>
      <c r="S835">
        <f t="shared" si="62"/>
        <v>0</v>
      </c>
      <c r="T835">
        <f t="shared" si="63"/>
        <v>0</v>
      </c>
      <c r="U835">
        <f t="shared" si="64"/>
        <v>0</v>
      </c>
    </row>
    <row r="836" spans="3:21" hidden="1" outlineLevel="1">
      <c r="C836" s="13" t="s">
        <v>37</v>
      </c>
      <c r="D836" s="49">
        <f t="shared" si="65"/>
        <v>826</v>
      </c>
      <c r="E836" s="42"/>
      <c r="F836" s="63"/>
      <c r="G836" s="51"/>
      <c r="H836" s="51"/>
      <c r="I836" s="58">
        <v>0</v>
      </c>
      <c r="J836" s="69">
        <v>0.1</v>
      </c>
      <c r="K836" s="58"/>
      <c r="L836" s="70">
        <f t="shared" si="66"/>
        <v>0</v>
      </c>
      <c r="M836" s="51"/>
      <c r="N836" s="51"/>
      <c r="O836" s="7"/>
      <c r="S836">
        <f t="shared" si="62"/>
        <v>0</v>
      </c>
      <c r="T836">
        <f t="shared" si="63"/>
        <v>0</v>
      </c>
      <c r="U836">
        <f t="shared" si="64"/>
        <v>0</v>
      </c>
    </row>
    <row r="837" spans="3:21" hidden="1" outlineLevel="1">
      <c r="C837" s="13" t="s">
        <v>37</v>
      </c>
      <c r="D837" s="49">
        <f t="shared" si="65"/>
        <v>827</v>
      </c>
      <c r="E837" s="42"/>
      <c r="F837" s="63"/>
      <c r="G837" s="51"/>
      <c r="H837" s="51"/>
      <c r="I837" s="58">
        <v>0</v>
      </c>
      <c r="J837" s="69">
        <v>0.1</v>
      </c>
      <c r="K837" s="58"/>
      <c r="L837" s="70">
        <f t="shared" si="66"/>
        <v>0</v>
      </c>
      <c r="M837" s="51"/>
      <c r="N837" s="51"/>
      <c r="O837" s="7"/>
      <c r="S837">
        <f t="shared" si="62"/>
        <v>0</v>
      </c>
      <c r="T837">
        <f t="shared" si="63"/>
        <v>0</v>
      </c>
      <c r="U837">
        <f t="shared" si="64"/>
        <v>0</v>
      </c>
    </row>
    <row r="838" spans="3:21" hidden="1" outlineLevel="1">
      <c r="C838" s="13" t="s">
        <v>37</v>
      </c>
      <c r="D838" s="49">
        <f t="shared" si="65"/>
        <v>828</v>
      </c>
      <c r="E838" s="42"/>
      <c r="F838" s="63"/>
      <c r="G838" s="51"/>
      <c r="H838" s="51"/>
      <c r="I838" s="58">
        <v>0</v>
      </c>
      <c r="J838" s="69">
        <v>0.1</v>
      </c>
      <c r="K838" s="58"/>
      <c r="L838" s="70">
        <f t="shared" si="66"/>
        <v>0</v>
      </c>
      <c r="M838" s="51"/>
      <c r="N838" s="51"/>
      <c r="O838" s="7"/>
      <c r="S838">
        <f t="shared" si="62"/>
        <v>0</v>
      </c>
      <c r="T838">
        <f t="shared" si="63"/>
        <v>0</v>
      </c>
      <c r="U838">
        <f t="shared" si="64"/>
        <v>0</v>
      </c>
    </row>
    <row r="839" spans="3:21" hidden="1" outlineLevel="1">
      <c r="C839" s="13" t="s">
        <v>37</v>
      </c>
      <c r="D839" s="49">
        <f t="shared" si="65"/>
        <v>829</v>
      </c>
      <c r="E839" s="42"/>
      <c r="F839" s="63"/>
      <c r="G839" s="51"/>
      <c r="H839" s="51"/>
      <c r="I839" s="58">
        <v>0</v>
      </c>
      <c r="J839" s="69">
        <v>0.1</v>
      </c>
      <c r="K839" s="58"/>
      <c r="L839" s="70">
        <f t="shared" si="66"/>
        <v>0</v>
      </c>
      <c r="M839" s="51"/>
      <c r="N839" s="51"/>
      <c r="O839" s="7"/>
      <c r="S839">
        <f t="shared" si="62"/>
        <v>0</v>
      </c>
      <c r="T839">
        <f t="shared" si="63"/>
        <v>0</v>
      </c>
      <c r="U839">
        <f t="shared" si="64"/>
        <v>0</v>
      </c>
    </row>
    <row r="840" spans="3:21" hidden="1" outlineLevel="1">
      <c r="C840" s="13" t="s">
        <v>37</v>
      </c>
      <c r="D840" s="49">
        <f t="shared" si="65"/>
        <v>830</v>
      </c>
      <c r="E840" s="42"/>
      <c r="F840" s="63"/>
      <c r="G840" s="51"/>
      <c r="H840" s="51"/>
      <c r="I840" s="58">
        <v>0</v>
      </c>
      <c r="J840" s="69">
        <v>0.1</v>
      </c>
      <c r="K840" s="58"/>
      <c r="L840" s="70">
        <f t="shared" si="66"/>
        <v>0</v>
      </c>
      <c r="M840" s="51"/>
      <c r="N840" s="51"/>
      <c r="O840" s="7"/>
      <c r="S840">
        <f t="shared" si="62"/>
        <v>0</v>
      </c>
      <c r="T840">
        <f t="shared" si="63"/>
        <v>0</v>
      </c>
      <c r="U840">
        <f t="shared" si="64"/>
        <v>0</v>
      </c>
    </row>
    <row r="841" spans="3:21" hidden="1" outlineLevel="1">
      <c r="C841" s="13" t="s">
        <v>37</v>
      </c>
      <c r="D841" s="49">
        <f t="shared" si="65"/>
        <v>831</v>
      </c>
      <c r="E841" s="42"/>
      <c r="F841" s="63"/>
      <c r="G841" s="51"/>
      <c r="H841" s="51"/>
      <c r="I841" s="58">
        <v>0</v>
      </c>
      <c r="J841" s="69">
        <v>0.1</v>
      </c>
      <c r="K841" s="58"/>
      <c r="L841" s="70">
        <f t="shared" si="66"/>
        <v>0</v>
      </c>
      <c r="M841" s="51"/>
      <c r="N841" s="51"/>
      <c r="O841" s="7"/>
      <c r="S841">
        <f t="shared" ref="S841:S904" si="67">IF(E841="",IF(OR(F841&lt;&gt;"",I841&lt;&gt;0)=TRUE,1,0),0)</f>
        <v>0</v>
      </c>
      <c r="T841">
        <f t="shared" ref="T841:T904" si="68">IF(F841="",IF(OR(E841&lt;&gt;"",I841&lt;&gt;0)=TRUE,1,0),0)</f>
        <v>0</v>
      </c>
      <c r="U841">
        <f t="shared" ref="U841:U904" si="69">IF(I841=0,IF(OR(E841&lt;&gt;"",F841&lt;&gt;"")=TRUE,1,0),0)</f>
        <v>0</v>
      </c>
    </row>
    <row r="842" spans="3:21" hidden="1" outlineLevel="1">
      <c r="C842" s="13" t="s">
        <v>37</v>
      </c>
      <c r="D842" s="49">
        <f t="shared" si="65"/>
        <v>832</v>
      </c>
      <c r="E842" s="42"/>
      <c r="F842" s="63"/>
      <c r="G842" s="51"/>
      <c r="H842" s="51"/>
      <c r="I842" s="58">
        <v>0</v>
      </c>
      <c r="J842" s="69">
        <v>0.1</v>
      </c>
      <c r="K842" s="58"/>
      <c r="L842" s="70">
        <f t="shared" si="66"/>
        <v>0</v>
      </c>
      <c r="M842" s="51"/>
      <c r="N842" s="51"/>
      <c r="O842" s="7"/>
      <c r="S842">
        <f t="shared" si="67"/>
        <v>0</v>
      </c>
      <c r="T842">
        <f t="shared" si="68"/>
        <v>0</v>
      </c>
      <c r="U842">
        <f t="shared" si="69"/>
        <v>0</v>
      </c>
    </row>
    <row r="843" spans="3:21" hidden="1" outlineLevel="1">
      <c r="C843" s="13" t="s">
        <v>37</v>
      </c>
      <c r="D843" s="49">
        <f t="shared" ref="D843:D906" si="70">D842+1</f>
        <v>833</v>
      </c>
      <c r="E843" s="42"/>
      <c r="F843" s="63"/>
      <c r="G843" s="51"/>
      <c r="H843" s="51"/>
      <c r="I843" s="58">
        <v>0</v>
      </c>
      <c r="J843" s="69">
        <v>0.1</v>
      </c>
      <c r="K843" s="58"/>
      <c r="L843" s="70">
        <f t="shared" si="66"/>
        <v>0</v>
      </c>
      <c r="M843" s="51"/>
      <c r="N843" s="51"/>
      <c r="O843" s="7"/>
      <c r="S843">
        <f t="shared" si="67"/>
        <v>0</v>
      </c>
      <c r="T843">
        <f t="shared" si="68"/>
        <v>0</v>
      </c>
      <c r="U843">
        <f t="shared" si="69"/>
        <v>0</v>
      </c>
    </row>
    <row r="844" spans="3:21" hidden="1" outlineLevel="1">
      <c r="C844" s="13" t="s">
        <v>37</v>
      </c>
      <c r="D844" s="49">
        <f t="shared" si="70"/>
        <v>834</v>
      </c>
      <c r="E844" s="42"/>
      <c r="F844" s="63"/>
      <c r="G844" s="51"/>
      <c r="H844" s="51"/>
      <c r="I844" s="58">
        <v>0</v>
      </c>
      <c r="J844" s="69">
        <v>0.1</v>
      </c>
      <c r="K844" s="58"/>
      <c r="L844" s="70">
        <f t="shared" si="66"/>
        <v>0</v>
      </c>
      <c r="M844" s="51"/>
      <c r="N844" s="51"/>
      <c r="O844" s="7"/>
      <c r="S844">
        <f t="shared" si="67"/>
        <v>0</v>
      </c>
      <c r="T844">
        <f t="shared" si="68"/>
        <v>0</v>
      </c>
      <c r="U844">
        <f t="shared" si="69"/>
        <v>0</v>
      </c>
    </row>
    <row r="845" spans="3:21" hidden="1" outlineLevel="1">
      <c r="C845" s="13" t="s">
        <v>37</v>
      </c>
      <c r="D845" s="49">
        <f t="shared" si="70"/>
        <v>835</v>
      </c>
      <c r="E845" s="42"/>
      <c r="F845" s="63"/>
      <c r="G845" s="51"/>
      <c r="H845" s="51"/>
      <c r="I845" s="58">
        <v>0</v>
      </c>
      <c r="J845" s="69">
        <v>0.1</v>
      </c>
      <c r="K845" s="58"/>
      <c r="L845" s="70">
        <f t="shared" si="66"/>
        <v>0</v>
      </c>
      <c r="M845" s="51"/>
      <c r="N845" s="51"/>
      <c r="O845" s="7"/>
      <c r="S845">
        <f t="shared" si="67"/>
        <v>0</v>
      </c>
      <c r="T845">
        <f t="shared" si="68"/>
        <v>0</v>
      </c>
      <c r="U845">
        <f t="shared" si="69"/>
        <v>0</v>
      </c>
    </row>
    <row r="846" spans="3:21" hidden="1" outlineLevel="1">
      <c r="C846" s="13" t="s">
        <v>37</v>
      </c>
      <c r="D846" s="49">
        <f t="shared" si="70"/>
        <v>836</v>
      </c>
      <c r="E846" s="42"/>
      <c r="F846" s="63"/>
      <c r="G846" s="51"/>
      <c r="H846" s="51"/>
      <c r="I846" s="58">
        <v>0</v>
      </c>
      <c r="J846" s="69">
        <v>0.1</v>
      </c>
      <c r="K846" s="58"/>
      <c r="L846" s="70">
        <f t="shared" si="66"/>
        <v>0</v>
      </c>
      <c r="M846" s="51"/>
      <c r="N846" s="51"/>
      <c r="O846" s="7"/>
      <c r="S846">
        <f t="shared" si="67"/>
        <v>0</v>
      </c>
      <c r="T846">
        <f t="shared" si="68"/>
        <v>0</v>
      </c>
      <c r="U846">
        <f t="shared" si="69"/>
        <v>0</v>
      </c>
    </row>
    <row r="847" spans="3:21" hidden="1" outlineLevel="1">
      <c r="C847" s="13" t="s">
        <v>37</v>
      </c>
      <c r="D847" s="49">
        <f t="shared" si="70"/>
        <v>837</v>
      </c>
      <c r="E847" s="42"/>
      <c r="F847" s="63"/>
      <c r="G847" s="51"/>
      <c r="H847" s="51"/>
      <c r="I847" s="58">
        <v>0</v>
      </c>
      <c r="J847" s="69">
        <v>0.1</v>
      </c>
      <c r="K847" s="58"/>
      <c r="L847" s="70">
        <f t="shared" si="66"/>
        <v>0</v>
      </c>
      <c r="M847" s="51"/>
      <c r="N847" s="51"/>
      <c r="O847" s="7"/>
      <c r="S847">
        <f t="shared" si="67"/>
        <v>0</v>
      </c>
      <c r="T847">
        <f t="shared" si="68"/>
        <v>0</v>
      </c>
      <c r="U847">
        <f t="shared" si="69"/>
        <v>0</v>
      </c>
    </row>
    <row r="848" spans="3:21" hidden="1" outlineLevel="1">
      <c r="C848" s="13" t="s">
        <v>37</v>
      </c>
      <c r="D848" s="49">
        <f t="shared" si="70"/>
        <v>838</v>
      </c>
      <c r="E848" s="42"/>
      <c r="F848" s="63"/>
      <c r="G848" s="51"/>
      <c r="H848" s="51"/>
      <c r="I848" s="58">
        <v>0</v>
      </c>
      <c r="J848" s="69">
        <v>0.1</v>
      </c>
      <c r="K848" s="58"/>
      <c r="L848" s="70">
        <f t="shared" si="66"/>
        <v>0</v>
      </c>
      <c r="M848" s="51"/>
      <c r="N848" s="51"/>
      <c r="O848" s="7"/>
      <c r="S848">
        <f t="shared" si="67"/>
        <v>0</v>
      </c>
      <c r="T848">
        <f t="shared" si="68"/>
        <v>0</v>
      </c>
      <c r="U848">
        <f t="shared" si="69"/>
        <v>0</v>
      </c>
    </row>
    <row r="849" spans="3:21" hidden="1" outlineLevel="1">
      <c r="C849" s="13" t="s">
        <v>37</v>
      </c>
      <c r="D849" s="49">
        <f t="shared" si="70"/>
        <v>839</v>
      </c>
      <c r="E849" s="42"/>
      <c r="F849" s="63"/>
      <c r="G849" s="51"/>
      <c r="H849" s="51"/>
      <c r="I849" s="58">
        <v>0</v>
      </c>
      <c r="J849" s="69">
        <v>0.1</v>
      </c>
      <c r="K849" s="58"/>
      <c r="L849" s="70">
        <f t="shared" si="66"/>
        <v>0</v>
      </c>
      <c r="M849" s="51"/>
      <c r="N849" s="51"/>
      <c r="O849" s="7"/>
      <c r="S849">
        <f t="shared" si="67"/>
        <v>0</v>
      </c>
      <c r="T849">
        <f t="shared" si="68"/>
        <v>0</v>
      </c>
      <c r="U849">
        <f t="shared" si="69"/>
        <v>0</v>
      </c>
    </row>
    <row r="850" spans="3:21" hidden="1" outlineLevel="1">
      <c r="C850" s="13" t="s">
        <v>37</v>
      </c>
      <c r="D850" s="49">
        <f t="shared" si="70"/>
        <v>840</v>
      </c>
      <c r="E850" s="42"/>
      <c r="F850" s="63"/>
      <c r="G850" s="51"/>
      <c r="H850" s="51"/>
      <c r="I850" s="58">
        <v>0</v>
      </c>
      <c r="J850" s="69">
        <v>0.1</v>
      </c>
      <c r="K850" s="58"/>
      <c r="L850" s="70">
        <f t="shared" si="66"/>
        <v>0</v>
      </c>
      <c r="M850" s="51"/>
      <c r="N850" s="51"/>
      <c r="O850" s="7"/>
      <c r="S850">
        <f t="shared" si="67"/>
        <v>0</v>
      </c>
      <c r="T850">
        <f t="shared" si="68"/>
        <v>0</v>
      </c>
      <c r="U850">
        <f t="shared" si="69"/>
        <v>0</v>
      </c>
    </row>
    <row r="851" spans="3:21" hidden="1" outlineLevel="1">
      <c r="C851" s="13" t="s">
        <v>37</v>
      </c>
      <c r="D851" s="49">
        <f t="shared" si="70"/>
        <v>841</v>
      </c>
      <c r="E851" s="42"/>
      <c r="F851" s="63"/>
      <c r="G851" s="51"/>
      <c r="H851" s="51"/>
      <c r="I851" s="58">
        <v>0</v>
      </c>
      <c r="J851" s="69">
        <v>0.1</v>
      </c>
      <c r="K851" s="58"/>
      <c r="L851" s="70">
        <f t="shared" si="66"/>
        <v>0</v>
      </c>
      <c r="M851" s="51"/>
      <c r="N851" s="51"/>
      <c r="O851" s="7"/>
      <c r="S851">
        <f t="shared" si="67"/>
        <v>0</v>
      </c>
      <c r="T851">
        <f t="shared" si="68"/>
        <v>0</v>
      </c>
      <c r="U851">
        <f t="shared" si="69"/>
        <v>0</v>
      </c>
    </row>
    <row r="852" spans="3:21" hidden="1" outlineLevel="1">
      <c r="C852" s="13" t="s">
        <v>37</v>
      </c>
      <c r="D852" s="49">
        <f t="shared" si="70"/>
        <v>842</v>
      </c>
      <c r="E852" s="42"/>
      <c r="F852" s="63"/>
      <c r="G852" s="51"/>
      <c r="H852" s="51"/>
      <c r="I852" s="58">
        <v>0</v>
      </c>
      <c r="J852" s="69">
        <v>0.1</v>
      </c>
      <c r="K852" s="58"/>
      <c r="L852" s="70">
        <f t="shared" si="66"/>
        <v>0</v>
      </c>
      <c r="M852" s="51"/>
      <c r="N852" s="51"/>
      <c r="O852" s="7"/>
      <c r="S852">
        <f t="shared" si="67"/>
        <v>0</v>
      </c>
      <c r="T852">
        <f t="shared" si="68"/>
        <v>0</v>
      </c>
      <c r="U852">
        <f t="shared" si="69"/>
        <v>0</v>
      </c>
    </row>
    <row r="853" spans="3:21" hidden="1" outlineLevel="1">
      <c r="C853" s="13" t="s">
        <v>37</v>
      </c>
      <c r="D853" s="49">
        <f t="shared" si="70"/>
        <v>843</v>
      </c>
      <c r="E853" s="42"/>
      <c r="F853" s="63"/>
      <c r="G853" s="51"/>
      <c r="H853" s="51"/>
      <c r="I853" s="58">
        <v>0</v>
      </c>
      <c r="J853" s="69">
        <v>0.1</v>
      </c>
      <c r="K853" s="58"/>
      <c r="L853" s="70">
        <f t="shared" si="66"/>
        <v>0</v>
      </c>
      <c r="M853" s="51"/>
      <c r="N853" s="51"/>
      <c r="O853" s="7"/>
      <c r="S853">
        <f t="shared" si="67"/>
        <v>0</v>
      </c>
      <c r="T853">
        <f t="shared" si="68"/>
        <v>0</v>
      </c>
      <c r="U853">
        <f t="shared" si="69"/>
        <v>0</v>
      </c>
    </row>
    <row r="854" spans="3:21" hidden="1" outlineLevel="1">
      <c r="C854" s="13" t="s">
        <v>37</v>
      </c>
      <c r="D854" s="49">
        <f t="shared" si="70"/>
        <v>844</v>
      </c>
      <c r="E854" s="42"/>
      <c r="F854" s="63"/>
      <c r="G854" s="51"/>
      <c r="H854" s="51"/>
      <c r="I854" s="58">
        <v>0</v>
      </c>
      <c r="J854" s="69">
        <v>0.1</v>
      </c>
      <c r="K854" s="58"/>
      <c r="L854" s="70">
        <f t="shared" si="66"/>
        <v>0</v>
      </c>
      <c r="M854" s="51"/>
      <c r="N854" s="51"/>
      <c r="O854" s="7"/>
      <c r="S854">
        <f t="shared" si="67"/>
        <v>0</v>
      </c>
      <c r="T854">
        <f t="shared" si="68"/>
        <v>0</v>
      </c>
      <c r="U854">
        <f t="shared" si="69"/>
        <v>0</v>
      </c>
    </row>
    <row r="855" spans="3:21" hidden="1" outlineLevel="1">
      <c r="C855" s="13" t="s">
        <v>37</v>
      </c>
      <c r="D855" s="49">
        <f t="shared" si="70"/>
        <v>845</v>
      </c>
      <c r="E855" s="42"/>
      <c r="F855" s="63"/>
      <c r="G855" s="51"/>
      <c r="H855" s="51"/>
      <c r="I855" s="58">
        <v>0</v>
      </c>
      <c r="J855" s="69">
        <v>0.1</v>
      </c>
      <c r="K855" s="58"/>
      <c r="L855" s="70">
        <f t="shared" si="66"/>
        <v>0</v>
      </c>
      <c r="M855" s="51"/>
      <c r="N855" s="51"/>
      <c r="O855" s="7"/>
      <c r="S855">
        <f t="shared" si="67"/>
        <v>0</v>
      </c>
      <c r="T855">
        <f t="shared" si="68"/>
        <v>0</v>
      </c>
      <c r="U855">
        <f t="shared" si="69"/>
        <v>0</v>
      </c>
    </row>
    <row r="856" spans="3:21" hidden="1" outlineLevel="1">
      <c r="C856" s="13" t="s">
        <v>37</v>
      </c>
      <c r="D856" s="49">
        <f t="shared" si="70"/>
        <v>846</v>
      </c>
      <c r="E856" s="42"/>
      <c r="F856" s="63"/>
      <c r="G856" s="51"/>
      <c r="H856" s="51"/>
      <c r="I856" s="58">
        <v>0</v>
      </c>
      <c r="J856" s="69">
        <v>0.1</v>
      </c>
      <c r="K856" s="58"/>
      <c r="L856" s="70">
        <f t="shared" si="66"/>
        <v>0</v>
      </c>
      <c r="M856" s="51"/>
      <c r="N856" s="51"/>
      <c r="O856" s="7"/>
      <c r="S856">
        <f t="shared" si="67"/>
        <v>0</v>
      </c>
      <c r="T856">
        <f t="shared" si="68"/>
        <v>0</v>
      </c>
      <c r="U856">
        <f t="shared" si="69"/>
        <v>0</v>
      </c>
    </row>
    <row r="857" spans="3:21" hidden="1" outlineLevel="1">
      <c r="C857" s="13" t="s">
        <v>37</v>
      </c>
      <c r="D857" s="49">
        <f t="shared" si="70"/>
        <v>847</v>
      </c>
      <c r="E857" s="42"/>
      <c r="F857" s="63"/>
      <c r="G857" s="51"/>
      <c r="H857" s="51"/>
      <c r="I857" s="58">
        <v>0</v>
      </c>
      <c r="J857" s="69">
        <v>0.1</v>
      </c>
      <c r="K857" s="58"/>
      <c r="L857" s="70">
        <f t="shared" si="66"/>
        <v>0</v>
      </c>
      <c r="M857" s="51"/>
      <c r="N857" s="51"/>
      <c r="O857" s="7"/>
      <c r="S857">
        <f t="shared" si="67"/>
        <v>0</v>
      </c>
      <c r="T857">
        <f t="shared" si="68"/>
        <v>0</v>
      </c>
      <c r="U857">
        <f t="shared" si="69"/>
        <v>0</v>
      </c>
    </row>
    <row r="858" spans="3:21" hidden="1" outlineLevel="1">
      <c r="C858" s="13" t="s">
        <v>37</v>
      </c>
      <c r="D858" s="49">
        <f t="shared" si="70"/>
        <v>848</v>
      </c>
      <c r="E858" s="42"/>
      <c r="F858" s="63"/>
      <c r="G858" s="51"/>
      <c r="H858" s="51"/>
      <c r="I858" s="58">
        <v>0</v>
      </c>
      <c r="J858" s="69">
        <v>0.1</v>
      </c>
      <c r="K858" s="58"/>
      <c r="L858" s="70">
        <f t="shared" si="66"/>
        <v>0</v>
      </c>
      <c r="M858" s="51"/>
      <c r="N858" s="51"/>
      <c r="O858" s="7"/>
      <c r="S858">
        <f t="shared" si="67"/>
        <v>0</v>
      </c>
      <c r="T858">
        <f t="shared" si="68"/>
        <v>0</v>
      </c>
      <c r="U858">
        <f t="shared" si="69"/>
        <v>0</v>
      </c>
    </row>
    <row r="859" spans="3:21" hidden="1" outlineLevel="1">
      <c r="C859" s="13" t="s">
        <v>37</v>
      </c>
      <c r="D859" s="49">
        <f t="shared" si="70"/>
        <v>849</v>
      </c>
      <c r="E859" s="42"/>
      <c r="F859" s="63"/>
      <c r="G859" s="51"/>
      <c r="H859" s="51"/>
      <c r="I859" s="58">
        <v>0</v>
      </c>
      <c r="J859" s="69">
        <v>0.1</v>
      </c>
      <c r="K859" s="58"/>
      <c r="L859" s="70">
        <f t="shared" si="66"/>
        <v>0</v>
      </c>
      <c r="M859" s="51"/>
      <c r="N859" s="51"/>
      <c r="O859" s="7"/>
      <c r="S859">
        <f t="shared" si="67"/>
        <v>0</v>
      </c>
      <c r="T859">
        <f t="shared" si="68"/>
        <v>0</v>
      </c>
      <c r="U859">
        <f t="shared" si="69"/>
        <v>0</v>
      </c>
    </row>
    <row r="860" spans="3:21" hidden="1" outlineLevel="1">
      <c r="C860" s="13" t="s">
        <v>37</v>
      </c>
      <c r="D860" s="49">
        <f t="shared" si="70"/>
        <v>850</v>
      </c>
      <c r="E860" s="42"/>
      <c r="F860" s="63"/>
      <c r="G860" s="51"/>
      <c r="H860" s="51"/>
      <c r="I860" s="58">
        <v>0</v>
      </c>
      <c r="J860" s="69">
        <v>0.1</v>
      </c>
      <c r="K860" s="58"/>
      <c r="L860" s="70">
        <f t="shared" si="66"/>
        <v>0</v>
      </c>
      <c r="M860" s="51"/>
      <c r="N860" s="51"/>
      <c r="O860" s="7"/>
      <c r="S860">
        <f t="shared" si="67"/>
        <v>0</v>
      </c>
      <c r="T860">
        <f t="shared" si="68"/>
        <v>0</v>
      </c>
      <c r="U860">
        <f t="shared" si="69"/>
        <v>0</v>
      </c>
    </row>
    <row r="861" spans="3:21" hidden="1" outlineLevel="1">
      <c r="C861" s="13" t="s">
        <v>37</v>
      </c>
      <c r="D861" s="49">
        <f t="shared" si="70"/>
        <v>851</v>
      </c>
      <c r="E861" s="42"/>
      <c r="F861" s="63"/>
      <c r="G861" s="51"/>
      <c r="H861" s="51"/>
      <c r="I861" s="58">
        <v>0</v>
      </c>
      <c r="J861" s="69">
        <v>0.1</v>
      </c>
      <c r="K861" s="58"/>
      <c r="L861" s="70">
        <f t="shared" si="66"/>
        <v>0</v>
      </c>
      <c r="M861" s="51"/>
      <c r="N861" s="51"/>
      <c r="O861" s="7"/>
      <c r="S861">
        <f t="shared" si="67"/>
        <v>0</v>
      </c>
      <c r="T861">
        <f t="shared" si="68"/>
        <v>0</v>
      </c>
      <c r="U861">
        <f t="shared" si="69"/>
        <v>0</v>
      </c>
    </row>
    <row r="862" spans="3:21" hidden="1" outlineLevel="1">
      <c r="C862" s="13" t="s">
        <v>37</v>
      </c>
      <c r="D862" s="49">
        <f t="shared" si="70"/>
        <v>852</v>
      </c>
      <c r="E862" s="42"/>
      <c r="F862" s="63"/>
      <c r="G862" s="51"/>
      <c r="H862" s="51"/>
      <c r="I862" s="58">
        <v>0</v>
      </c>
      <c r="J862" s="69">
        <v>0.1</v>
      </c>
      <c r="K862" s="58"/>
      <c r="L862" s="70">
        <f t="shared" si="66"/>
        <v>0</v>
      </c>
      <c r="M862" s="51"/>
      <c r="N862" s="51"/>
      <c r="O862" s="7"/>
      <c r="S862">
        <f t="shared" si="67"/>
        <v>0</v>
      </c>
      <c r="T862">
        <f t="shared" si="68"/>
        <v>0</v>
      </c>
      <c r="U862">
        <f t="shared" si="69"/>
        <v>0</v>
      </c>
    </row>
    <row r="863" spans="3:21" hidden="1" outlineLevel="1">
      <c r="C863" s="13" t="s">
        <v>37</v>
      </c>
      <c r="D863" s="49">
        <f t="shared" si="70"/>
        <v>853</v>
      </c>
      <c r="E863" s="42"/>
      <c r="F863" s="63"/>
      <c r="G863" s="51"/>
      <c r="H863" s="51"/>
      <c r="I863" s="58">
        <v>0</v>
      </c>
      <c r="J863" s="69">
        <v>0.1</v>
      </c>
      <c r="K863" s="58"/>
      <c r="L863" s="70">
        <f t="shared" si="66"/>
        <v>0</v>
      </c>
      <c r="M863" s="51"/>
      <c r="N863" s="51"/>
      <c r="O863" s="7"/>
      <c r="S863">
        <f t="shared" si="67"/>
        <v>0</v>
      </c>
      <c r="T863">
        <f t="shared" si="68"/>
        <v>0</v>
      </c>
      <c r="U863">
        <f t="shared" si="69"/>
        <v>0</v>
      </c>
    </row>
    <row r="864" spans="3:21" hidden="1" outlineLevel="1">
      <c r="C864" s="13" t="s">
        <v>37</v>
      </c>
      <c r="D864" s="49">
        <f t="shared" si="70"/>
        <v>854</v>
      </c>
      <c r="E864" s="42"/>
      <c r="F864" s="63"/>
      <c r="G864" s="51"/>
      <c r="H864" s="51"/>
      <c r="I864" s="58">
        <v>0</v>
      </c>
      <c r="J864" s="69">
        <v>0.1</v>
      </c>
      <c r="K864" s="58"/>
      <c r="L864" s="70">
        <f t="shared" si="66"/>
        <v>0</v>
      </c>
      <c r="M864" s="51"/>
      <c r="N864" s="51"/>
      <c r="O864" s="7"/>
      <c r="S864">
        <f t="shared" si="67"/>
        <v>0</v>
      </c>
      <c r="T864">
        <f t="shared" si="68"/>
        <v>0</v>
      </c>
      <c r="U864">
        <f t="shared" si="69"/>
        <v>0</v>
      </c>
    </row>
    <row r="865" spans="3:21" hidden="1" outlineLevel="1">
      <c r="C865" s="13" t="s">
        <v>37</v>
      </c>
      <c r="D865" s="49">
        <f t="shared" si="70"/>
        <v>855</v>
      </c>
      <c r="E865" s="42"/>
      <c r="F865" s="63"/>
      <c r="G865" s="51"/>
      <c r="H865" s="51"/>
      <c r="I865" s="58">
        <v>0</v>
      </c>
      <c r="J865" s="69">
        <v>0.1</v>
      </c>
      <c r="K865" s="58"/>
      <c r="L865" s="70">
        <f t="shared" si="66"/>
        <v>0</v>
      </c>
      <c r="M865" s="51"/>
      <c r="N865" s="51"/>
      <c r="O865" s="7"/>
      <c r="S865">
        <f t="shared" si="67"/>
        <v>0</v>
      </c>
      <c r="T865">
        <f t="shared" si="68"/>
        <v>0</v>
      </c>
      <c r="U865">
        <f t="shared" si="69"/>
        <v>0</v>
      </c>
    </row>
    <row r="866" spans="3:21" hidden="1" outlineLevel="1">
      <c r="C866" s="13" t="s">
        <v>37</v>
      </c>
      <c r="D866" s="49">
        <f t="shared" si="70"/>
        <v>856</v>
      </c>
      <c r="E866" s="42"/>
      <c r="F866" s="63"/>
      <c r="G866" s="51"/>
      <c r="H866" s="51"/>
      <c r="I866" s="58">
        <v>0</v>
      </c>
      <c r="J866" s="69">
        <v>0.1</v>
      </c>
      <c r="K866" s="58"/>
      <c r="L866" s="70">
        <f t="shared" si="66"/>
        <v>0</v>
      </c>
      <c r="M866" s="51"/>
      <c r="N866" s="51"/>
      <c r="O866" s="7"/>
      <c r="S866">
        <f t="shared" si="67"/>
        <v>0</v>
      </c>
      <c r="T866">
        <f t="shared" si="68"/>
        <v>0</v>
      </c>
      <c r="U866">
        <f t="shared" si="69"/>
        <v>0</v>
      </c>
    </row>
    <row r="867" spans="3:21" hidden="1" outlineLevel="1">
      <c r="C867" s="13" t="s">
        <v>37</v>
      </c>
      <c r="D867" s="49">
        <f t="shared" si="70"/>
        <v>857</v>
      </c>
      <c r="E867" s="42"/>
      <c r="F867" s="63"/>
      <c r="G867" s="51"/>
      <c r="H867" s="51"/>
      <c r="I867" s="58">
        <v>0</v>
      </c>
      <c r="J867" s="69">
        <v>0.1</v>
      </c>
      <c r="K867" s="58"/>
      <c r="L867" s="70">
        <f t="shared" si="66"/>
        <v>0</v>
      </c>
      <c r="M867" s="51"/>
      <c r="N867" s="51"/>
      <c r="O867" s="7"/>
      <c r="S867">
        <f t="shared" si="67"/>
        <v>0</v>
      </c>
      <c r="T867">
        <f t="shared" si="68"/>
        <v>0</v>
      </c>
      <c r="U867">
        <f t="shared" si="69"/>
        <v>0</v>
      </c>
    </row>
    <row r="868" spans="3:21" hidden="1" outlineLevel="1">
      <c r="C868" s="13" t="s">
        <v>37</v>
      </c>
      <c r="D868" s="49">
        <f t="shared" si="70"/>
        <v>858</v>
      </c>
      <c r="E868" s="42"/>
      <c r="F868" s="63"/>
      <c r="G868" s="51"/>
      <c r="H868" s="51"/>
      <c r="I868" s="58">
        <v>0</v>
      </c>
      <c r="J868" s="69">
        <v>0.1</v>
      </c>
      <c r="K868" s="58"/>
      <c r="L868" s="70">
        <f t="shared" si="66"/>
        <v>0</v>
      </c>
      <c r="M868" s="51"/>
      <c r="N868" s="51"/>
      <c r="O868" s="7"/>
      <c r="S868">
        <f t="shared" si="67"/>
        <v>0</v>
      </c>
      <c r="T868">
        <f t="shared" si="68"/>
        <v>0</v>
      </c>
      <c r="U868">
        <f t="shared" si="69"/>
        <v>0</v>
      </c>
    </row>
    <row r="869" spans="3:21" hidden="1" outlineLevel="1">
      <c r="C869" s="13" t="s">
        <v>37</v>
      </c>
      <c r="D869" s="49">
        <f t="shared" si="70"/>
        <v>859</v>
      </c>
      <c r="E869" s="42"/>
      <c r="F869" s="63"/>
      <c r="G869" s="51"/>
      <c r="H869" s="51"/>
      <c r="I869" s="58">
        <v>0</v>
      </c>
      <c r="J869" s="69">
        <v>0.1</v>
      </c>
      <c r="K869" s="58"/>
      <c r="L869" s="70">
        <f t="shared" si="66"/>
        <v>0</v>
      </c>
      <c r="M869" s="51"/>
      <c r="N869" s="51"/>
      <c r="O869" s="7"/>
      <c r="S869">
        <f t="shared" si="67"/>
        <v>0</v>
      </c>
      <c r="T869">
        <f t="shared" si="68"/>
        <v>0</v>
      </c>
      <c r="U869">
        <f t="shared" si="69"/>
        <v>0</v>
      </c>
    </row>
    <row r="870" spans="3:21" hidden="1" outlineLevel="1">
      <c r="C870" s="13" t="s">
        <v>37</v>
      </c>
      <c r="D870" s="49">
        <f t="shared" si="70"/>
        <v>860</v>
      </c>
      <c r="E870" s="42"/>
      <c r="F870" s="63"/>
      <c r="G870" s="51"/>
      <c r="H870" s="51"/>
      <c r="I870" s="58">
        <v>0</v>
      </c>
      <c r="J870" s="69">
        <v>0.1</v>
      </c>
      <c r="K870" s="58"/>
      <c r="L870" s="70">
        <f t="shared" si="66"/>
        <v>0</v>
      </c>
      <c r="M870" s="51"/>
      <c r="N870" s="51"/>
      <c r="O870" s="7"/>
      <c r="S870">
        <f t="shared" si="67"/>
        <v>0</v>
      </c>
      <c r="T870">
        <f t="shared" si="68"/>
        <v>0</v>
      </c>
      <c r="U870">
        <f t="shared" si="69"/>
        <v>0</v>
      </c>
    </row>
    <row r="871" spans="3:21" hidden="1" outlineLevel="1">
      <c r="C871" s="13" t="s">
        <v>37</v>
      </c>
      <c r="D871" s="49">
        <f t="shared" si="70"/>
        <v>861</v>
      </c>
      <c r="E871" s="42"/>
      <c r="F871" s="63"/>
      <c r="G871" s="51"/>
      <c r="H871" s="51"/>
      <c r="I871" s="58">
        <v>0</v>
      </c>
      <c r="J871" s="69">
        <v>0.1</v>
      </c>
      <c r="K871" s="58"/>
      <c r="L871" s="70">
        <f t="shared" si="66"/>
        <v>0</v>
      </c>
      <c r="M871" s="51"/>
      <c r="N871" s="51"/>
      <c r="O871" s="7"/>
      <c r="S871">
        <f t="shared" si="67"/>
        <v>0</v>
      </c>
      <c r="T871">
        <f t="shared" si="68"/>
        <v>0</v>
      </c>
      <c r="U871">
        <f t="shared" si="69"/>
        <v>0</v>
      </c>
    </row>
    <row r="872" spans="3:21" hidden="1" outlineLevel="1">
      <c r="C872" s="13" t="s">
        <v>37</v>
      </c>
      <c r="D872" s="49">
        <f t="shared" si="70"/>
        <v>862</v>
      </c>
      <c r="E872" s="42"/>
      <c r="F872" s="63"/>
      <c r="G872" s="51"/>
      <c r="H872" s="51"/>
      <c r="I872" s="58">
        <v>0</v>
      </c>
      <c r="J872" s="69">
        <v>0.1</v>
      </c>
      <c r="K872" s="58"/>
      <c r="L872" s="70">
        <f t="shared" si="66"/>
        <v>0</v>
      </c>
      <c r="M872" s="51"/>
      <c r="N872" s="51"/>
      <c r="O872" s="7"/>
      <c r="S872">
        <f t="shared" si="67"/>
        <v>0</v>
      </c>
      <c r="T872">
        <f t="shared" si="68"/>
        <v>0</v>
      </c>
      <c r="U872">
        <f t="shared" si="69"/>
        <v>0</v>
      </c>
    </row>
    <row r="873" spans="3:21" hidden="1" outlineLevel="1">
      <c r="C873" s="13" t="s">
        <v>37</v>
      </c>
      <c r="D873" s="49">
        <f t="shared" si="70"/>
        <v>863</v>
      </c>
      <c r="E873" s="42"/>
      <c r="F873" s="63"/>
      <c r="G873" s="51"/>
      <c r="H873" s="51"/>
      <c r="I873" s="58">
        <v>0</v>
      </c>
      <c r="J873" s="69">
        <v>0.1</v>
      </c>
      <c r="K873" s="58"/>
      <c r="L873" s="70">
        <f t="shared" si="66"/>
        <v>0</v>
      </c>
      <c r="M873" s="51"/>
      <c r="N873" s="51"/>
      <c r="O873" s="7"/>
      <c r="S873">
        <f t="shared" si="67"/>
        <v>0</v>
      </c>
      <c r="T873">
        <f t="shared" si="68"/>
        <v>0</v>
      </c>
      <c r="U873">
        <f t="shared" si="69"/>
        <v>0</v>
      </c>
    </row>
    <row r="874" spans="3:21" hidden="1" outlineLevel="1">
      <c r="C874" s="13" t="s">
        <v>37</v>
      </c>
      <c r="D874" s="49">
        <f t="shared" si="70"/>
        <v>864</v>
      </c>
      <c r="E874" s="42"/>
      <c r="F874" s="63"/>
      <c r="G874" s="51"/>
      <c r="H874" s="51"/>
      <c r="I874" s="58">
        <v>0</v>
      </c>
      <c r="J874" s="69">
        <v>0.1</v>
      </c>
      <c r="K874" s="58"/>
      <c r="L874" s="70">
        <f t="shared" si="66"/>
        <v>0</v>
      </c>
      <c r="M874" s="51"/>
      <c r="N874" s="51"/>
      <c r="O874" s="7"/>
      <c r="S874">
        <f t="shared" si="67"/>
        <v>0</v>
      </c>
      <c r="T874">
        <f t="shared" si="68"/>
        <v>0</v>
      </c>
      <c r="U874">
        <f t="shared" si="69"/>
        <v>0</v>
      </c>
    </row>
    <row r="875" spans="3:21" hidden="1" outlineLevel="1">
      <c r="C875" s="13" t="s">
        <v>37</v>
      </c>
      <c r="D875" s="49">
        <f t="shared" si="70"/>
        <v>865</v>
      </c>
      <c r="E875" s="42"/>
      <c r="F875" s="63"/>
      <c r="G875" s="51"/>
      <c r="H875" s="51"/>
      <c r="I875" s="58">
        <v>0</v>
      </c>
      <c r="J875" s="69">
        <v>0.1</v>
      </c>
      <c r="K875" s="58"/>
      <c r="L875" s="70">
        <f t="shared" si="66"/>
        <v>0</v>
      </c>
      <c r="M875" s="51"/>
      <c r="N875" s="51"/>
      <c r="O875" s="7"/>
      <c r="S875">
        <f t="shared" si="67"/>
        <v>0</v>
      </c>
      <c r="T875">
        <f t="shared" si="68"/>
        <v>0</v>
      </c>
      <c r="U875">
        <f t="shared" si="69"/>
        <v>0</v>
      </c>
    </row>
    <row r="876" spans="3:21" hidden="1" outlineLevel="1">
      <c r="C876" s="13" t="s">
        <v>37</v>
      </c>
      <c r="D876" s="49">
        <f t="shared" si="70"/>
        <v>866</v>
      </c>
      <c r="E876" s="42"/>
      <c r="F876" s="63"/>
      <c r="G876" s="51"/>
      <c r="H876" s="51"/>
      <c r="I876" s="58">
        <v>0</v>
      </c>
      <c r="J876" s="69">
        <v>0.1</v>
      </c>
      <c r="K876" s="58"/>
      <c r="L876" s="70">
        <f t="shared" si="66"/>
        <v>0</v>
      </c>
      <c r="M876" s="51"/>
      <c r="N876" s="51"/>
      <c r="O876" s="7"/>
      <c r="S876">
        <f t="shared" si="67"/>
        <v>0</v>
      </c>
      <c r="T876">
        <f t="shared" si="68"/>
        <v>0</v>
      </c>
      <c r="U876">
        <f t="shared" si="69"/>
        <v>0</v>
      </c>
    </row>
    <row r="877" spans="3:21" hidden="1" outlineLevel="1">
      <c r="C877" s="13" t="s">
        <v>37</v>
      </c>
      <c r="D877" s="49">
        <f t="shared" si="70"/>
        <v>867</v>
      </c>
      <c r="E877" s="42"/>
      <c r="F877" s="63"/>
      <c r="G877" s="51"/>
      <c r="H877" s="51"/>
      <c r="I877" s="58">
        <v>0</v>
      </c>
      <c r="J877" s="69">
        <v>0.1</v>
      </c>
      <c r="K877" s="58"/>
      <c r="L877" s="70">
        <f t="shared" si="66"/>
        <v>0</v>
      </c>
      <c r="M877" s="51"/>
      <c r="N877" s="51"/>
      <c r="O877" s="7"/>
      <c r="S877">
        <f t="shared" si="67"/>
        <v>0</v>
      </c>
      <c r="T877">
        <f t="shared" si="68"/>
        <v>0</v>
      </c>
      <c r="U877">
        <f t="shared" si="69"/>
        <v>0</v>
      </c>
    </row>
    <row r="878" spans="3:21" hidden="1" outlineLevel="1">
      <c r="C878" s="13" t="s">
        <v>37</v>
      </c>
      <c r="D878" s="49">
        <f t="shared" si="70"/>
        <v>868</v>
      </c>
      <c r="E878" s="42"/>
      <c r="F878" s="63"/>
      <c r="G878" s="51"/>
      <c r="H878" s="51"/>
      <c r="I878" s="58">
        <v>0</v>
      </c>
      <c r="J878" s="69">
        <v>0.1</v>
      </c>
      <c r="K878" s="58"/>
      <c r="L878" s="70">
        <f t="shared" si="66"/>
        <v>0</v>
      </c>
      <c r="M878" s="51"/>
      <c r="N878" s="51"/>
      <c r="O878" s="7"/>
      <c r="S878">
        <f t="shared" si="67"/>
        <v>0</v>
      </c>
      <c r="T878">
        <f t="shared" si="68"/>
        <v>0</v>
      </c>
      <c r="U878">
        <f t="shared" si="69"/>
        <v>0</v>
      </c>
    </row>
    <row r="879" spans="3:21" hidden="1" outlineLevel="1">
      <c r="C879" s="13" t="s">
        <v>37</v>
      </c>
      <c r="D879" s="49">
        <f t="shared" si="70"/>
        <v>869</v>
      </c>
      <c r="E879" s="42"/>
      <c r="F879" s="63"/>
      <c r="G879" s="51"/>
      <c r="H879" s="51"/>
      <c r="I879" s="58">
        <v>0</v>
      </c>
      <c r="J879" s="69">
        <v>0.1</v>
      </c>
      <c r="K879" s="58"/>
      <c r="L879" s="70">
        <f t="shared" si="66"/>
        <v>0</v>
      </c>
      <c r="M879" s="51"/>
      <c r="N879" s="51"/>
      <c r="O879" s="7"/>
      <c r="S879">
        <f t="shared" si="67"/>
        <v>0</v>
      </c>
      <c r="T879">
        <f t="shared" si="68"/>
        <v>0</v>
      </c>
      <c r="U879">
        <f t="shared" si="69"/>
        <v>0</v>
      </c>
    </row>
    <row r="880" spans="3:21" hidden="1" outlineLevel="1">
      <c r="C880" s="13" t="s">
        <v>37</v>
      </c>
      <c r="D880" s="49">
        <f t="shared" si="70"/>
        <v>870</v>
      </c>
      <c r="E880" s="42"/>
      <c r="F880" s="63"/>
      <c r="G880" s="51"/>
      <c r="H880" s="51"/>
      <c r="I880" s="58">
        <v>0</v>
      </c>
      <c r="J880" s="69">
        <v>0.1</v>
      </c>
      <c r="K880" s="58"/>
      <c r="L880" s="70">
        <f t="shared" si="66"/>
        <v>0</v>
      </c>
      <c r="M880" s="51"/>
      <c r="N880" s="51"/>
      <c r="O880" s="7"/>
      <c r="S880">
        <f t="shared" si="67"/>
        <v>0</v>
      </c>
      <c r="T880">
        <f t="shared" si="68"/>
        <v>0</v>
      </c>
      <c r="U880">
        <f t="shared" si="69"/>
        <v>0</v>
      </c>
    </row>
    <row r="881" spans="3:21" hidden="1" outlineLevel="1">
      <c r="C881" s="13" t="s">
        <v>37</v>
      </c>
      <c r="D881" s="49">
        <f t="shared" si="70"/>
        <v>871</v>
      </c>
      <c r="E881" s="42"/>
      <c r="F881" s="63"/>
      <c r="G881" s="51"/>
      <c r="H881" s="51"/>
      <c r="I881" s="58">
        <v>0</v>
      </c>
      <c r="J881" s="69">
        <v>0.1</v>
      </c>
      <c r="K881" s="58"/>
      <c r="L881" s="70">
        <f t="shared" si="66"/>
        <v>0</v>
      </c>
      <c r="M881" s="51"/>
      <c r="N881" s="51"/>
      <c r="O881" s="7"/>
      <c r="S881">
        <f t="shared" si="67"/>
        <v>0</v>
      </c>
      <c r="T881">
        <f t="shared" si="68"/>
        <v>0</v>
      </c>
      <c r="U881">
        <f t="shared" si="69"/>
        <v>0</v>
      </c>
    </row>
    <row r="882" spans="3:21" hidden="1" outlineLevel="1">
      <c r="C882" s="13" t="s">
        <v>37</v>
      </c>
      <c r="D882" s="49">
        <f t="shared" si="70"/>
        <v>872</v>
      </c>
      <c r="E882" s="42"/>
      <c r="F882" s="63"/>
      <c r="G882" s="51"/>
      <c r="H882" s="51"/>
      <c r="I882" s="58">
        <v>0</v>
      </c>
      <c r="J882" s="69">
        <v>0.1</v>
      </c>
      <c r="K882" s="58"/>
      <c r="L882" s="70">
        <f t="shared" si="66"/>
        <v>0</v>
      </c>
      <c r="M882" s="51"/>
      <c r="N882" s="51"/>
      <c r="O882" s="7"/>
      <c r="S882">
        <f t="shared" si="67"/>
        <v>0</v>
      </c>
      <c r="T882">
        <f t="shared" si="68"/>
        <v>0</v>
      </c>
      <c r="U882">
        <f t="shared" si="69"/>
        <v>0</v>
      </c>
    </row>
    <row r="883" spans="3:21" hidden="1" outlineLevel="1">
      <c r="C883" s="13" t="s">
        <v>37</v>
      </c>
      <c r="D883" s="49">
        <f t="shared" si="70"/>
        <v>873</v>
      </c>
      <c r="E883" s="42"/>
      <c r="F883" s="63"/>
      <c r="G883" s="51"/>
      <c r="H883" s="51"/>
      <c r="I883" s="58">
        <v>0</v>
      </c>
      <c r="J883" s="69">
        <v>0.1</v>
      </c>
      <c r="K883" s="58"/>
      <c r="L883" s="70">
        <f t="shared" si="66"/>
        <v>0</v>
      </c>
      <c r="M883" s="51"/>
      <c r="N883" s="51"/>
      <c r="O883" s="7"/>
      <c r="S883">
        <f t="shared" si="67"/>
        <v>0</v>
      </c>
      <c r="T883">
        <f t="shared" si="68"/>
        <v>0</v>
      </c>
      <c r="U883">
        <f t="shared" si="69"/>
        <v>0</v>
      </c>
    </row>
    <row r="884" spans="3:21" hidden="1" outlineLevel="1">
      <c r="C884" s="13" t="s">
        <v>37</v>
      </c>
      <c r="D884" s="49">
        <f t="shared" si="70"/>
        <v>874</v>
      </c>
      <c r="E884" s="42"/>
      <c r="F884" s="63"/>
      <c r="G884" s="51"/>
      <c r="H884" s="51"/>
      <c r="I884" s="58">
        <v>0</v>
      </c>
      <c r="J884" s="69">
        <v>0.1</v>
      </c>
      <c r="K884" s="58"/>
      <c r="L884" s="70">
        <f t="shared" si="66"/>
        <v>0</v>
      </c>
      <c r="M884" s="51"/>
      <c r="N884" s="51"/>
      <c r="O884" s="7"/>
      <c r="S884">
        <f t="shared" si="67"/>
        <v>0</v>
      </c>
      <c r="T884">
        <f t="shared" si="68"/>
        <v>0</v>
      </c>
      <c r="U884">
        <f t="shared" si="69"/>
        <v>0</v>
      </c>
    </row>
    <row r="885" spans="3:21" hidden="1" outlineLevel="1">
      <c r="C885" s="13" t="s">
        <v>37</v>
      </c>
      <c r="D885" s="49">
        <f t="shared" si="70"/>
        <v>875</v>
      </c>
      <c r="E885" s="42"/>
      <c r="F885" s="63"/>
      <c r="G885" s="51"/>
      <c r="H885" s="51"/>
      <c r="I885" s="58">
        <v>0</v>
      </c>
      <c r="J885" s="69">
        <v>0.1</v>
      </c>
      <c r="K885" s="58"/>
      <c r="L885" s="70">
        <f t="shared" si="66"/>
        <v>0</v>
      </c>
      <c r="M885" s="51"/>
      <c r="N885" s="51"/>
      <c r="O885" s="7"/>
      <c r="S885">
        <f t="shared" si="67"/>
        <v>0</v>
      </c>
      <c r="T885">
        <f t="shared" si="68"/>
        <v>0</v>
      </c>
      <c r="U885">
        <f t="shared" si="69"/>
        <v>0</v>
      </c>
    </row>
    <row r="886" spans="3:21" hidden="1" outlineLevel="1">
      <c r="C886" s="13" t="s">
        <v>37</v>
      </c>
      <c r="D886" s="49">
        <f t="shared" si="70"/>
        <v>876</v>
      </c>
      <c r="E886" s="42"/>
      <c r="F886" s="63"/>
      <c r="G886" s="51"/>
      <c r="H886" s="51"/>
      <c r="I886" s="58">
        <v>0</v>
      </c>
      <c r="J886" s="69">
        <v>0.1</v>
      </c>
      <c r="K886" s="58"/>
      <c r="L886" s="70">
        <f t="shared" si="66"/>
        <v>0</v>
      </c>
      <c r="M886" s="51"/>
      <c r="N886" s="51"/>
      <c r="O886" s="7"/>
      <c r="S886">
        <f t="shared" si="67"/>
        <v>0</v>
      </c>
      <c r="T886">
        <f t="shared" si="68"/>
        <v>0</v>
      </c>
      <c r="U886">
        <f t="shared" si="69"/>
        <v>0</v>
      </c>
    </row>
    <row r="887" spans="3:21" hidden="1" outlineLevel="1">
      <c r="C887" s="13" t="s">
        <v>37</v>
      </c>
      <c r="D887" s="49">
        <f t="shared" si="70"/>
        <v>877</v>
      </c>
      <c r="E887" s="42"/>
      <c r="F887" s="63"/>
      <c r="G887" s="51"/>
      <c r="H887" s="51"/>
      <c r="I887" s="58">
        <v>0</v>
      </c>
      <c r="J887" s="69">
        <v>0.1</v>
      </c>
      <c r="K887" s="58"/>
      <c r="L887" s="70">
        <f t="shared" si="66"/>
        <v>0</v>
      </c>
      <c r="M887" s="51"/>
      <c r="N887" s="51"/>
      <c r="O887" s="7"/>
      <c r="S887">
        <f t="shared" si="67"/>
        <v>0</v>
      </c>
      <c r="T887">
        <f t="shared" si="68"/>
        <v>0</v>
      </c>
      <c r="U887">
        <f t="shared" si="69"/>
        <v>0</v>
      </c>
    </row>
    <row r="888" spans="3:21" hidden="1" outlineLevel="1">
      <c r="C888" s="13" t="s">
        <v>37</v>
      </c>
      <c r="D888" s="49">
        <f t="shared" si="70"/>
        <v>878</v>
      </c>
      <c r="E888" s="42"/>
      <c r="F888" s="63"/>
      <c r="G888" s="51"/>
      <c r="H888" s="51"/>
      <c r="I888" s="58">
        <v>0</v>
      </c>
      <c r="J888" s="69">
        <v>0.1</v>
      </c>
      <c r="K888" s="58"/>
      <c r="L888" s="70">
        <f t="shared" si="66"/>
        <v>0</v>
      </c>
      <c r="M888" s="51"/>
      <c r="N888" s="51"/>
      <c r="O888" s="7"/>
      <c r="S888">
        <f t="shared" si="67"/>
        <v>0</v>
      </c>
      <c r="T888">
        <f t="shared" si="68"/>
        <v>0</v>
      </c>
      <c r="U888">
        <f t="shared" si="69"/>
        <v>0</v>
      </c>
    </row>
    <row r="889" spans="3:21" hidden="1" outlineLevel="1">
      <c r="C889" s="13" t="s">
        <v>37</v>
      </c>
      <c r="D889" s="49">
        <f t="shared" si="70"/>
        <v>879</v>
      </c>
      <c r="E889" s="42"/>
      <c r="F889" s="63"/>
      <c r="G889" s="51"/>
      <c r="H889" s="51"/>
      <c r="I889" s="58">
        <v>0</v>
      </c>
      <c r="J889" s="69">
        <v>0.1</v>
      </c>
      <c r="K889" s="58"/>
      <c r="L889" s="70">
        <f t="shared" si="66"/>
        <v>0</v>
      </c>
      <c r="M889" s="51"/>
      <c r="N889" s="51"/>
      <c r="O889" s="7"/>
      <c r="S889">
        <f t="shared" si="67"/>
        <v>0</v>
      </c>
      <c r="T889">
        <f t="shared" si="68"/>
        <v>0</v>
      </c>
      <c r="U889">
        <f t="shared" si="69"/>
        <v>0</v>
      </c>
    </row>
    <row r="890" spans="3:21" hidden="1" outlineLevel="1">
      <c r="C890" s="13" t="s">
        <v>37</v>
      </c>
      <c r="D890" s="49">
        <f t="shared" si="70"/>
        <v>880</v>
      </c>
      <c r="E890" s="42"/>
      <c r="F890" s="63"/>
      <c r="G890" s="51"/>
      <c r="H890" s="51"/>
      <c r="I890" s="58">
        <v>0</v>
      </c>
      <c r="J890" s="69">
        <v>0.1</v>
      </c>
      <c r="K890" s="58"/>
      <c r="L890" s="70">
        <f t="shared" si="66"/>
        <v>0</v>
      </c>
      <c r="M890" s="51"/>
      <c r="N890" s="51"/>
      <c r="O890" s="7"/>
      <c r="S890">
        <f t="shared" si="67"/>
        <v>0</v>
      </c>
      <c r="T890">
        <f t="shared" si="68"/>
        <v>0</v>
      </c>
      <c r="U890">
        <f t="shared" si="69"/>
        <v>0</v>
      </c>
    </row>
    <row r="891" spans="3:21" hidden="1" outlineLevel="1">
      <c r="C891" s="13" t="s">
        <v>37</v>
      </c>
      <c r="D891" s="49">
        <f t="shared" si="70"/>
        <v>881</v>
      </c>
      <c r="E891" s="42"/>
      <c r="F891" s="63"/>
      <c r="G891" s="51"/>
      <c r="H891" s="51"/>
      <c r="I891" s="58">
        <v>0</v>
      </c>
      <c r="J891" s="69">
        <v>0.1</v>
      </c>
      <c r="K891" s="58"/>
      <c r="L891" s="70">
        <f t="shared" si="66"/>
        <v>0</v>
      </c>
      <c r="M891" s="51"/>
      <c r="N891" s="51"/>
      <c r="O891" s="7"/>
      <c r="S891">
        <f t="shared" si="67"/>
        <v>0</v>
      </c>
      <c r="T891">
        <f t="shared" si="68"/>
        <v>0</v>
      </c>
      <c r="U891">
        <f t="shared" si="69"/>
        <v>0</v>
      </c>
    </row>
    <row r="892" spans="3:21" hidden="1" outlineLevel="1">
      <c r="C892" s="13" t="s">
        <v>37</v>
      </c>
      <c r="D892" s="49">
        <f t="shared" si="70"/>
        <v>882</v>
      </c>
      <c r="E892" s="42"/>
      <c r="F892" s="63"/>
      <c r="G892" s="51"/>
      <c r="H892" s="51"/>
      <c r="I892" s="58">
        <v>0</v>
      </c>
      <c r="J892" s="69">
        <v>0.1</v>
      </c>
      <c r="K892" s="58"/>
      <c r="L892" s="70">
        <f t="shared" si="66"/>
        <v>0</v>
      </c>
      <c r="M892" s="51"/>
      <c r="N892" s="51"/>
      <c r="O892" s="7"/>
      <c r="S892">
        <f t="shared" si="67"/>
        <v>0</v>
      </c>
      <c r="T892">
        <f t="shared" si="68"/>
        <v>0</v>
      </c>
      <c r="U892">
        <f t="shared" si="69"/>
        <v>0</v>
      </c>
    </row>
    <row r="893" spans="3:21" hidden="1" outlineLevel="1">
      <c r="C893" s="13" t="s">
        <v>37</v>
      </c>
      <c r="D893" s="49">
        <f t="shared" si="70"/>
        <v>883</v>
      </c>
      <c r="E893" s="42"/>
      <c r="F893" s="63"/>
      <c r="G893" s="51"/>
      <c r="H893" s="51"/>
      <c r="I893" s="58">
        <v>0</v>
      </c>
      <c r="J893" s="69">
        <v>0.1</v>
      </c>
      <c r="K893" s="58"/>
      <c r="L893" s="70">
        <f t="shared" si="66"/>
        <v>0</v>
      </c>
      <c r="M893" s="51"/>
      <c r="N893" s="51"/>
      <c r="O893" s="7"/>
      <c r="S893">
        <f t="shared" si="67"/>
        <v>0</v>
      </c>
      <c r="T893">
        <f t="shared" si="68"/>
        <v>0</v>
      </c>
      <c r="U893">
        <f t="shared" si="69"/>
        <v>0</v>
      </c>
    </row>
    <row r="894" spans="3:21" hidden="1" outlineLevel="1">
      <c r="C894" s="13" t="s">
        <v>37</v>
      </c>
      <c r="D894" s="49">
        <f t="shared" si="70"/>
        <v>884</v>
      </c>
      <c r="E894" s="42"/>
      <c r="F894" s="63"/>
      <c r="G894" s="51"/>
      <c r="H894" s="51"/>
      <c r="I894" s="58">
        <v>0</v>
      </c>
      <c r="J894" s="69">
        <v>0.1</v>
      </c>
      <c r="K894" s="58"/>
      <c r="L894" s="70">
        <f t="shared" si="66"/>
        <v>0</v>
      </c>
      <c r="M894" s="51"/>
      <c r="N894" s="51"/>
      <c r="O894" s="7"/>
      <c r="S894">
        <f t="shared" si="67"/>
        <v>0</v>
      </c>
      <c r="T894">
        <f t="shared" si="68"/>
        <v>0</v>
      </c>
      <c r="U894">
        <f t="shared" si="69"/>
        <v>0</v>
      </c>
    </row>
    <row r="895" spans="3:21" hidden="1" outlineLevel="1">
      <c r="C895" s="13" t="s">
        <v>37</v>
      </c>
      <c r="D895" s="49">
        <f t="shared" si="70"/>
        <v>885</v>
      </c>
      <c r="E895" s="42"/>
      <c r="F895" s="63"/>
      <c r="G895" s="51"/>
      <c r="H895" s="51"/>
      <c r="I895" s="58">
        <v>0</v>
      </c>
      <c r="J895" s="69">
        <v>0.1</v>
      </c>
      <c r="K895" s="58"/>
      <c r="L895" s="70">
        <f t="shared" ref="L895:L958" si="71">ROUND((I895-K895)/(1+J895),0)</f>
        <v>0</v>
      </c>
      <c r="M895" s="51"/>
      <c r="N895" s="51"/>
      <c r="O895" s="7"/>
      <c r="S895">
        <f t="shared" si="67"/>
        <v>0</v>
      </c>
      <c r="T895">
        <f t="shared" si="68"/>
        <v>0</v>
      </c>
      <c r="U895">
        <f t="shared" si="69"/>
        <v>0</v>
      </c>
    </row>
    <row r="896" spans="3:21" hidden="1" outlineLevel="1">
      <c r="C896" s="13" t="s">
        <v>37</v>
      </c>
      <c r="D896" s="49">
        <f t="shared" si="70"/>
        <v>886</v>
      </c>
      <c r="E896" s="42"/>
      <c r="F896" s="63"/>
      <c r="G896" s="51"/>
      <c r="H896" s="51"/>
      <c r="I896" s="58">
        <v>0</v>
      </c>
      <c r="J896" s="69">
        <v>0.1</v>
      </c>
      <c r="K896" s="58"/>
      <c r="L896" s="70">
        <f t="shared" si="71"/>
        <v>0</v>
      </c>
      <c r="M896" s="51"/>
      <c r="N896" s="51"/>
      <c r="O896" s="7"/>
      <c r="S896">
        <f t="shared" si="67"/>
        <v>0</v>
      </c>
      <c r="T896">
        <f t="shared" si="68"/>
        <v>0</v>
      </c>
      <c r="U896">
        <f t="shared" si="69"/>
        <v>0</v>
      </c>
    </row>
    <row r="897" spans="3:21" hidden="1" outlineLevel="1">
      <c r="C897" s="13" t="s">
        <v>37</v>
      </c>
      <c r="D897" s="49">
        <f t="shared" si="70"/>
        <v>887</v>
      </c>
      <c r="E897" s="42"/>
      <c r="F897" s="63"/>
      <c r="G897" s="51"/>
      <c r="H897" s="51"/>
      <c r="I897" s="58">
        <v>0</v>
      </c>
      <c r="J897" s="69">
        <v>0.1</v>
      </c>
      <c r="K897" s="58"/>
      <c r="L897" s="70">
        <f t="shared" si="71"/>
        <v>0</v>
      </c>
      <c r="M897" s="51"/>
      <c r="N897" s="51"/>
      <c r="O897" s="7"/>
      <c r="S897">
        <f t="shared" si="67"/>
        <v>0</v>
      </c>
      <c r="T897">
        <f t="shared" si="68"/>
        <v>0</v>
      </c>
      <c r="U897">
        <f t="shared" si="69"/>
        <v>0</v>
      </c>
    </row>
    <row r="898" spans="3:21" hidden="1" outlineLevel="1">
      <c r="C898" s="13" t="s">
        <v>37</v>
      </c>
      <c r="D898" s="49">
        <f t="shared" si="70"/>
        <v>888</v>
      </c>
      <c r="E898" s="42"/>
      <c r="F898" s="63"/>
      <c r="G898" s="51"/>
      <c r="H898" s="51"/>
      <c r="I898" s="58">
        <v>0</v>
      </c>
      <c r="J898" s="69">
        <v>0.1</v>
      </c>
      <c r="K898" s="58"/>
      <c r="L898" s="70">
        <f t="shared" si="71"/>
        <v>0</v>
      </c>
      <c r="M898" s="51"/>
      <c r="N898" s="51"/>
      <c r="O898" s="7"/>
      <c r="S898">
        <f t="shared" si="67"/>
        <v>0</v>
      </c>
      <c r="T898">
        <f t="shared" si="68"/>
        <v>0</v>
      </c>
      <c r="U898">
        <f t="shared" si="69"/>
        <v>0</v>
      </c>
    </row>
    <row r="899" spans="3:21" hidden="1" outlineLevel="1">
      <c r="C899" s="13" t="s">
        <v>37</v>
      </c>
      <c r="D899" s="49">
        <f t="shared" si="70"/>
        <v>889</v>
      </c>
      <c r="E899" s="42"/>
      <c r="F899" s="63"/>
      <c r="G899" s="51"/>
      <c r="H899" s="51"/>
      <c r="I899" s="58">
        <v>0</v>
      </c>
      <c r="J899" s="69">
        <v>0.1</v>
      </c>
      <c r="K899" s="58"/>
      <c r="L899" s="70">
        <f t="shared" si="71"/>
        <v>0</v>
      </c>
      <c r="M899" s="51"/>
      <c r="N899" s="51"/>
      <c r="O899" s="7"/>
      <c r="S899">
        <f t="shared" si="67"/>
        <v>0</v>
      </c>
      <c r="T899">
        <f t="shared" si="68"/>
        <v>0</v>
      </c>
      <c r="U899">
        <f t="shared" si="69"/>
        <v>0</v>
      </c>
    </row>
    <row r="900" spans="3:21" hidden="1" outlineLevel="1">
      <c r="C900" s="13" t="s">
        <v>37</v>
      </c>
      <c r="D900" s="49">
        <f t="shared" si="70"/>
        <v>890</v>
      </c>
      <c r="E900" s="42"/>
      <c r="F900" s="63"/>
      <c r="G900" s="51"/>
      <c r="H900" s="51"/>
      <c r="I900" s="58">
        <v>0</v>
      </c>
      <c r="J900" s="69">
        <v>0.1</v>
      </c>
      <c r="K900" s="58"/>
      <c r="L900" s="70">
        <f t="shared" si="71"/>
        <v>0</v>
      </c>
      <c r="M900" s="51"/>
      <c r="N900" s="51"/>
      <c r="O900" s="7"/>
      <c r="S900">
        <f t="shared" si="67"/>
        <v>0</v>
      </c>
      <c r="T900">
        <f t="shared" si="68"/>
        <v>0</v>
      </c>
      <c r="U900">
        <f t="shared" si="69"/>
        <v>0</v>
      </c>
    </row>
    <row r="901" spans="3:21" hidden="1" outlineLevel="1">
      <c r="C901" s="13" t="s">
        <v>37</v>
      </c>
      <c r="D901" s="49">
        <f t="shared" si="70"/>
        <v>891</v>
      </c>
      <c r="E901" s="42"/>
      <c r="F901" s="63"/>
      <c r="G901" s="51"/>
      <c r="H901" s="51"/>
      <c r="I901" s="58">
        <v>0</v>
      </c>
      <c r="J901" s="69">
        <v>0.1</v>
      </c>
      <c r="K901" s="58"/>
      <c r="L901" s="70">
        <f t="shared" si="71"/>
        <v>0</v>
      </c>
      <c r="M901" s="51"/>
      <c r="N901" s="51"/>
      <c r="O901" s="7"/>
      <c r="S901">
        <f t="shared" si="67"/>
        <v>0</v>
      </c>
      <c r="T901">
        <f t="shared" si="68"/>
        <v>0</v>
      </c>
      <c r="U901">
        <f t="shared" si="69"/>
        <v>0</v>
      </c>
    </row>
    <row r="902" spans="3:21" hidden="1" outlineLevel="1">
      <c r="C902" s="13" t="s">
        <v>37</v>
      </c>
      <c r="D902" s="49">
        <f t="shared" si="70"/>
        <v>892</v>
      </c>
      <c r="E902" s="42"/>
      <c r="F902" s="63"/>
      <c r="G902" s="51"/>
      <c r="H902" s="51"/>
      <c r="I902" s="58">
        <v>0</v>
      </c>
      <c r="J902" s="69">
        <v>0.1</v>
      </c>
      <c r="K902" s="58"/>
      <c r="L902" s="70">
        <f t="shared" si="71"/>
        <v>0</v>
      </c>
      <c r="M902" s="51"/>
      <c r="N902" s="51"/>
      <c r="O902" s="7"/>
      <c r="S902">
        <f t="shared" si="67"/>
        <v>0</v>
      </c>
      <c r="T902">
        <f t="shared" si="68"/>
        <v>0</v>
      </c>
      <c r="U902">
        <f t="shared" si="69"/>
        <v>0</v>
      </c>
    </row>
    <row r="903" spans="3:21" hidden="1" outlineLevel="1">
      <c r="C903" s="13" t="s">
        <v>37</v>
      </c>
      <c r="D903" s="49">
        <f t="shared" si="70"/>
        <v>893</v>
      </c>
      <c r="E903" s="42"/>
      <c r="F903" s="63"/>
      <c r="G903" s="51"/>
      <c r="H903" s="51"/>
      <c r="I903" s="58">
        <v>0</v>
      </c>
      <c r="J903" s="69">
        <v>0.1</v>
      </c>
      <c r="K903" s="58"/>
      <c r="L903" s="70">
        <f t="shared" si="71"/>
        <v>0</v>
      </c>
      <c r="M903" s="51"/>
      <c r="N903" s="51"/>
      <c r="O903" s="7"/>
      <c r="S903">
        <f t="shared" si="67"/>
        <v>0</v>
      </c>
      <c r="T903">
        <f t="shared" si="68"/>
        <v>0</v>
      </c>
      <c r="U903">
        <f t="shared" si="69"/>
        <v>0</v>
      </c>
    </row>
    <row r="904" spans="3:21" hidden="1" outlineLevel="1">
      <c r="C904" s="13" t="s">
        <v>37</v>
      </c>
      <c r="D904" s="49">
        <f t="shared" si="70"/>
        <v>894</v>
      </c>
      <c r="E904" s="42"/>
      <c r="F904" s="63"/>
      <c r="G904" s="51"/>
      <c r="H904" s="51"/>
      <c r="I904" s="58">
        <v>0</v>
      </c>
      <c r="J904" s="69">
        <v>0.1</v>
      </c>
      <c r="K904" s="58"/>
      <c r="L904" s="70">
        <f t="shared" si="71"/>
        <v>0</v>
      </c>
      <c r="M904" s="51"/>
      <c r="N904" s="51"/>
      <c r="O904" s="7"/>
      <c r="S904">
        <f t="shared" si="67"/>
        <v>0</v>
      </c>
      <c r="T904">
        <f t="shared" si="68"/>
        <v>0</v>
      </c>
      <c r="U904">
        <f t="shared" si="69"/>
        <v>0</v>
      </c>
    </row>
    <row r="905" spans="3:21" hidden="1" outlineLevel="1">
      <c r="C905" s="13" t="s">
        <v>37</v>
      </c>
      <c r="D905" s="49">
        <f t="shared" si="70"/>
        <v>895</v>
      </c>
      <c r="E905" s="42"/>
      <c r="F905" s="63"/>
      <c r="G905" s="51"/>
      <c r="H905" s="51"/>
      <c r="I905" s="58">
        <v>0</v>
      </c>
      <c r="J905" s="69">
        <v>0.1</v>
      </c>
      <c r="K905" s="58"/>
      <c r="L905" s="70">
        <f t="shared" si="71"/>
        <v>0</v>
      </c>
      <c r="M905" s="51"/>
      <c r="N905" s="51"/>
      <c r="O905" s="7"/>
      <c r="S905">
        <f t="shared" ref="S905:S968" si="72">IF(E905="",IF(OR(F905&lt;&gt;"",I905&lt;&gt;0)=TRUE,1,0),0)</f>
        <v>0</v>
      </c>
      <c r="T905">
        <f t="shared" ref="T905:T968" si="73">IF(F905="",IF(OR(E905&lt;&gt;"",I905&lt;&gt;0)=TRUE,1,0),0)</f>
        <v>0</v>
      </c>
      <c r="U905">
        <f t="shared" ref="U905:U968" si="74">IF(I905=0,IF(OR(E905&lt;&gt;"",F905&lt;&gt;"")=TRUE,1,0),0)</f>
        <v>0</v>
      </c>
    </row>
    <row r="906" spans="3:21" hidden="1" outlineLevel="1">
      <c r="C906" s="13" t="s">
        <v>37</v>
      </c>
      <c r="D906" s="49">
        <f t="shared" si="70"/>
        <v>896</v>
      </c>
      <c r="E906" s="42"/>
      <c r="F906" s="63"/>
      <c r="G906" s="51"/>
      <c r="H906" s="51"/>
      <c r="I906" s="58">
        <v>0</v>
      </c>
      <c r="J906" s="69">
        <v>0.1</v>
      </c>
      <c r="K906" s="58"/>
      <c r="L906" s="70">
        <f t="shared" si="71"/>
        <v>0</v>
      </c>
      <c r="M906" s="51"/>
      <c r="N906" s="51"/>
      <c r="O906" s="7"/>
      <c r="S906">
        <f t="shared" si="72"/>
        <v>0</v>
      </c>
      <c r="T906">
        <f t="shared" si="73"/>
        <v>0</v>
      </c>
      <c r="U906">
        <f t="shared" si="74"/>
        <v>0</v>
      </c>
    </row>
    <row r="907" spans="3:21" hidden="1" outlineLevel="1">
      <c r="C907" s="13" t="s">
        <v>37</v>
      </c>
      <c r="D907" s="49">
        <f t="shared" ref="D907:D970" si="75">D906+1</f>
        <v>897</v>
      </c>
      <c r="E907" s="42"/>
      <c r="F907" s="63"/>
      <c r="G907" s="51"/>
      <c r="H907" s="51"/>
      <c r="I907" s="58">
        <v>0</v>
      </c>
      <c r="J907" s="69">
        <v>0.1</v>
      </c>
      <c r="K907" s="58"/>
      <c r="L907" s="70">
        <f t="shared" si="71"/>
        <v>0</v>
      </c>
      <c r="M907" s="51"/>
      <c r="N907" s="51"/>
      <c r="O907" s="7"/>
      <c r="S907">
        <f t="shared" si="72"/>
        <v>0</v>
      </c>
      <c r="T907">
        <f t="shared" si="73"/>
        <v>0</v>
      </c>
      <c r="U907">
        <f t="shared" si="74"/>
        <v>0</v>
      </c>
    </row>
    <row r="908" spans="3:21" hidden="1" outlineLevel="1">
      <c r="C908" s="13" t="s">
        <v>37</v>
      </c>
      <c r="D908" s="49">
        <f t="shared" si="75"/>
        <v>898</v>
      </c>
      <c r="E908" s="42"/>
      <c r="F908" s="63"/>
      <c r="G908" s="51"/>
      <c r="H908" s="51"/>
      <c r="I908" s="58">
        <v>0</v>
      </c>
      <c r="J908" s="69">
        <v>0.1</v>
      </c>
      <c r="K908" s="58"/>
      <c r="L908" s="70">
        <f t="shared" si="71"/>
        <v>0</v>
      </c>
      <c r="M908" s="51"/>
      <c r="N908" s="51"/>
      <c r="O908" s="7"/>
      <c r="S908">
        <f t="shared" si="72"/>
        <v>0</v>
      </c>
      <c r="T908">
        <f t="shared" si="73"/>
        <v>0</v>
      </c>
      <c r="U908">
        <f t="shared" si="74"/>
        <v>0</v>
      </c>
    </row>
    <row r="909" spans="3:21" hidden="1" outlineLevel="1">
      <c r="C909" s="13" t="s">
        <v>37</v>
      </c>
      <c r="D909" s="49">
        <f t="shared" si="75"/>
        <v>899</v>
      </c>
      <c r="E909" s="42"/>
      <c r="F909" s="63"/>
      <c r="G909" s="51"/>
      <c r="H909" s="51"/>
      <c r="I909" s="58">
        <v>0</v>
      </c>
      <c r="J909" s="69">
        <v>0.1</v>
      </c>
      <c r="K909" s="58"/>
      <c r="L909" s="70">
        <f t="shared" si="71"/>
        <v>0</v>
      </c>
      <c r="M909" s="51"/>
      <c r="N909" s="51"/>
      <c r="O909" s="7"/>
      <c r="S909">
        <f t="shared" si="72"/>
        <v>0</v>
      </c>
      <c r="T909">
        <f t="shared" si="73"/>
        <v>0</v>
      </c>
      <c r="U909">
        <f t="shared" si="74"/>
        <v>0</v>
      </c>
    </row>
    <row r="910" spans="3:21" hidden="1" outlineLevel="1">
      <c r="C910" s="13" t="s">
        <v>37</v>
      </c>
      <c r="D910" s="49">
        <f t="shared" si="75"/>
        <v>900</v>
      </c>
      <c r="E910" s="42"/>
      <c r="F910" s="63"/>
      <c r="G910" s="51"/>
      <c r="H910" s="51"/>
      <c r="I910" s="58">
        <v>0</v>
      </c>
      <c r="J910" s="69">
        <v>0.1</v>
      </c>
      <c r="K910" s="58"/>
      <c r="L910" s="70">
        <f t="shared" si="71"/>
        <v>0</v>
      </c>
      <c r="M910" s="51"/>
      <c r="N910" s="51"/>
      <c r="O910" s="7"/>
      <c r="S910">
        <f t="shared" si="72"/>
        <v>0</v>
      </c>
      <c r="T910">
        <f t="shared" si="73"/>
        <v>0</v>
      </c>
      <c r="U910">
        <f t="shared" si="74"/>
        <v>0</v>
      </c>
    </row>
    <row r="911" spans="3:21" hidden="1" outlineLevel="1">
      <c r="C911" s="13" t="s">
        <v>37</v>
      </c>
      <c r="D911" s="49">
        <f t="shared" si="75"/>
        <v>901</v>
      </c>
      <c r="E911" s="42"/>
      <c r="F911" s="63"/>
      <c r="G911" s="51"/>
      <c r="H911" s="51"/>
      <c r="I911" s="58">
        <v>0</v>
      </c>
      <c r="J911" s="69">
        <v>0.1</v>
      </c>
      <c r="K911" s="58"/>
      <c r="L911" s="70">
        <f t="shared" si="71"/>
        <v>0</v>
      </c>
      <c r="M911" s="51"/>
      <c r="N911" s="51"/>
      <c r="O911" s="7"/>
      <c r="S911">
        <f t="shared" si="72"/>
        <v>0</v>
      </c>
      <c r="T911">
        <f t="shared" si="73"/>
        <v>0</v>
      </c>
      <c r="U911">
        <f t="shared" si="74"/>
        <v>0</v>
      </c>
    </row>
    <row r="912" spans="3:21" hidden="1" outlineLevel="1">
      <c r="C912" s="13" t="s">
        <v>37</v>
      </c>
      <c r="D912" s="49">
        <f t="shared" si="75"/>
        <v>902</v>
      </c>
      <c r="E912" s="42"/>
      <c r="F912" s="63"/>
      <c r="G912" s="51"/>
      <c r="H912" s="51"/>
      <c r="I912" s="58">
        <v>0</v>
      </c>
      <c r="J912" s="69">
        <v>0.1</v>
      </c>
      <c r="K912" s="58"/>
      <c r="L912" s="70">
        <f t="shared" si="71"/>
        <v>0</v>
      </c>
      <c r="M912" s="51"/>
      <c r="N912" s="51"/>
      <c r="O912" s="7"/>
      <c r="S912">
        <f t="shared" si="72"/>
        <v>0</v>
      </c>
      <c r="T912">
        <f t="shared" si="73"/>
        <v>0</v>
      </c>
      <c r="U912">
        <f t="shared" si="74"/>
        <v>0</v>
      </c>
    </row>
    <row r="913" spans="3:21" hidden="1" outlineLevel="1">
      <c r="C913" s="13" t="s">
        <v>37</v>
      </c>
      <c r="D913" s="49">
        <f t="shared" si="75"/>
        <v>903</v>
      </c>
      <c r="E913" s="42"/>
      <c r="F913" s="63"/>
      <c r="G913" s="51"/>
      <c r="H913" s="51"/>
      <c r="I913" s="58">
        <v>0</v>
      </c>
      <c r="J913" s="69">
        <v>0.1</v>
      </c>
      <c r="K913" s="58"/>
      <c r="L913" s="70">
        <f t="shared" si="71"/>
        <v>0</v>
      </c>
      <c r="M913" s="51"/>
      <c r="N913" s="51"/>
      <c r="O913" s="7"/>
      <c r="S913">
        <f t="shared" si="72"/>
        <v>0</v>
      </c>
      <c r="T913">
        <f t="shared" si="73"/>
        <v>0</v>
      </c>
      <c r="U913">
        <f t="shared" si="74"/>
        <v>0</v>
      </c>
    </row>
    <row r="914" spans="3:21" hidden="1" outlineLevel="1">
      <c r="C914" s="13" t="s">
        <v>37</v>
      </c>
      <c r="D914" s="49">
        <f t="shared" si="75"/>
        <v>904</v>
      </c>
      <c r="E914" s="42"/>
      <c r="F914" s="63"/>
      <c r="G914" s="51"/>
      <c r="H914" s="51"/>
      <c r="I914" s="58">
        <v>0</v>
      </c>
      <c r="J914" s="69">
        <v>0.1</v>
      </c>
      <c r="K914" s="58"/>
      <c r="L914" s="70">
        <f t="shared" si="71"/>
        <v>0</v>
      </c>
      <c r="M914" s="51"/>
      <c r="N914" s="51"/>
      <c r="O914" s="7"/>
      <c r="S914">
        <f t="shared" si="72"/>
        <v>0</v>
      </c>
      <c r="T914">
        <f t="shared" si="73"/>
        <v>0</v>
      </c>
      <c r="U914">
        <f t="shared" si="74"/>
        <v>0</v>
      </c>
    </row>
    <row r="915" spans="3:21" hidden="1" outlineLevel="1">
      <c r="C915" s="13" t="s">
        <v>37</v>
      </c>
      <c r="D915" s="49">
        <f t="shared" si="75"/>
        <v>905</v>
      </c>
      <c r="E915" s="42"/>
      <c r="F915" s="63"/>
      <c r="G915" s="51"/>
      <c r="H915" s="51"/>
      <c r="I915" s="58">
        <v>0</v>
      </c>
      <c r="J915" s="69">
        <v>0.1</v>
      </c>
      <c r="K915" s="58"/>
      <c r="L915" s="70">
        <f t="shared" si="71"/>
        <v>0</v>
      </c>
      <c r="M915" s="51"/>
      <c r="N915" s="51"/>
      <c r="O915" s="7"/>
      <c r="S915">
        <f t="shared" si="72"/>
        <v>0</v>
      </c>
      <c r="T915">
        <f t="shared" si="73"/>
        <v>0</v>
      </c>
      <c r="U915">
        <f t="shared" si="74"/>
        <v>0</v>
      </c>
    </row>
    <row r="916" spans="3:21" hidden="1" outlineLevel="1">
      <c r="C916" s="13" t="s">
        <v>37</v>
      </c>
      <c r="D916" s="49">
        <f t="shared" si="75"/>
        <v>906</v>
      </c>
      <c r="E916" s="42"/>
      <c r="F916" s="63"/>
      <c r="G916" s="51"/>
      <c r="H916" s="51"/>
      <c r="I916" s="58">
        <v>0</v>
      </c>
      <c r="J916" s="69">
        <v>0.1</v>
      </c>
      <c r="K916" s="58"/>
      <c r="L916" s="70">
        <f t="shared" si="71"/>
        <v>0</v>
      </c>
      <c r="M916" s="51"/>
      <c r="N916" s="51"/>
      <c r="O916" s="7"/>
      <c r="S916">
        <f t="shared" si="72"/>
        <v>0</v>
      </c>
      <c r="T916">
        <f t="shared" si="73"/>
        <v>0</v>
      </c>
      <c r="U916">
        <f t="shared" si="74"/>
        <v>0</v>
      </c>
    </row>
    <row r="917" spans="3:21" hidden="1" outlineLevel="1">
      <c r="C917" s="13" t="s">
        <v>37</v>
      </c>
      <c r="D917" s="49">
        <f t="shared" si="75"/>
        <v>907</v>
      </c>
      <c r="E917" s="42"/>
      <c r="F917" s="63"/>
      <c r="G917" s="51"/>
      <c r="H917" s="51"/>
      <c r="I917" s="58">
        <v>0</v>
      </c>
      <c r="J917" s="69">
        <v>0.1</v>
      </c>
      <c r="K917" s="58"/>
      <c r="L917" s="70">
        <f t="shared" si="71"/>
        <v>0</v>
      </c>
      <c r="M917" s="51"/>
      <c r="N917" s="51"/>
      <c r="O917" s="7"/>
      <c r="S917">
        <f t="shared" si="72"/>
        <v>0</v>
      </c>
      <c r="T917">
        <f t="shared" si="73"/>
        <v>0</v>
      </c>
      <c r="U917">
        <f t="shared" si="74"/>
        <v>0</v>
      </c>
    </row>
    <row r="918" spans="3:21" hidden="1" outlineLevel="1">
      <c r="C918" s="13" t="s">
        <v>37</v>
      </c>
      <c r="D918" s="49">
        <f t="shared" si="75"/>
        <v>908</v>
      </c>
      <c r="E918" s="42"/>
      <c r="F918" s="63"/>
      <c r="G918" s="51"/>
      <c r="H918" s="51"/>
      <c r="I918" s="58">
        <v>0</v>
      </c>
      <c r="J918" s="69">
        <v>0.1</v>
      </c>
      <c r="K918" s="58"/>
      <c r="L918" s="70">
        <f t="shared" si="71"/>
        <v>0</v>
      </c>
      <c r="M918" s="51"/>
      <c r="N918" s="51"/>
      <c r="O918" s="7"/>
      <c r="S918">
        <f t="shared" si="72"/>
        <v>0</v>
      </c>
      <c r="T918">
        <f t="shared" si="73"/>
        <v>0</v>
      </c>
      <c r="U918">
        <f t="shared" si="74"/>
        <v>0</v>
      </c>
    </row>
    <row r="919" spans="3:21" hidden="1" outlineLevel="1">
      <c r="C919" s="13" t="s">
        <v>37</v>
      </c>
      <c r="D919" s="49">
        <f t="shared" si="75"/>
        <v>909</v>
      </c>
      <c r="E919" s="42"/>
      <c r="F919" s="63"/>
      <c r="G919" s="51"/>
      <c r="H919" s="51"/>
      <c r="I919" s="58">
        <v>0</v>
      </c>
      <c r="J919" s="69">
        <v>0.1</v>
      </c>
      <c r="K919" s="58"/>
      <c r="L919" s="70">
        <f t="shared" si="71"/>
        <v>0</v>
      </c>
      <c r="M919" s="51"/>
      <c r="N919" s="51"/>
      <c r="O919" s="7"/>
      <c r="S919">
        <f t="shared" si="72"/>
        <v>0</v>
      </c>
      <c r="T919">
        <f t="shared" si="73"/>
        <v>0</v>
      </c>
      <c r="U919">
        <f t="shared" si="74"/>
        <v>0</v>
      </c>
    </row>
    <row r="920" spans="3:21" hidden="1" outlineLevel="1">
      <c r="C920" s="13" t="s">
        <v>37</v>
      </c>
      <c r="D920" s="49">
        <f t="shared" si="75"/>
        <v>910</v>
      </c>
      <c r="E920" s="42"/>
      <c r="F920" s="63"/>
      <c r="G920" s="51"/>
      <c r="H920" s="51"/>
      <c r="I920" s="58">
        <v>0</v>
      </c>
      <c r="J920" s="69">
        <v>0.1</v>
      </c>
      <c r="K920" s="58"/>
      <c r="L920" s="70">
        <f t="shared" si="71"/>
        <v>0</v>
      </c>
      <c r="M920" s="51"/>
      <c r="N920" s="51"/>
      <c r="O920" s="7"/>
      <c r="S920">
        <f t="shared" si="72"/>
        <v>0</v>
      </c>
      <c r="T920">
        <f t="shared" si="73"/>
        <v>0</v>
      </c>
      <c r="U920">
        <f t="shared" si="74"/>
        <v>0</v>
      </c>
    </row>
    <row r="921" spans="3:21" hidden="1" outlineLevel="1">
      <c r="C921" s="13" t="s">
        <v>37</v>
      </c>
      <c r="D921" s="49">
        <f t="shared" si="75"/>
        <v>911</v>
      </c>
      <c r="E921" s="42"/>
      <c r="F921" s="63"/>
      <c r="G921" s="51"/>
      <c r="H921" s="51"/>
      <c r="I921" s="58">
        <v>0</v>
      </c>
      <c r="J921" s="69">
        <v>0.1</v>
      </c>
      <c r="K921" s="58"/>
      <c r="L921" s="70">
        <f t="shared" si="71"/>
        <v>0</v>
      </c>
      <c r="M921" s="51"/>
      <c r="N921" s="51"/>
      <c r="O921" s="7"/>
      <c r="S921">
        <f t="shared" si="72"/>
        <v>0</v>
      </c>
      <c r="T921">
        <f t="shared" si="73"/>
        <v>0</v>
      </c>
      <c r="U921">
        <f t="shared" si="74"/>
        <v>0</v>
      </c>
    </row>
    <row r="922" spans="3:21" hidden="1" outlineLevel="1">
      <c r="C922" s="13" t="s">
        <v>37</v>
      </c>
      <c r="D922" s="49">
        <f t="shared" si="75"/>
        <v>912</v>
      </c>
      <c r="E922" s="42"/>
      <c r="F922" s="63"/>
      <c r="G922" s="51"/>
      <c r="H922" s="51"/>
      <c r="I922" s="58">
        <v>0</v>
      </c>
      <c r="J922" s="69">
        <v>0.1</v>
      </c>
      <c r="K922" s="58"/>
      <c r="L922" s="70">
        <f t="shared" si="71"/>
        <v>0</v>
      </c>
      <c r="M922" s="51"/>
      <c r="N922" s="51"/>
      <c r="O922" s="7"/>
      <c r="S922">
        <f t="shared" si="72"/>
        <v>0</v>
      </c>
      <c r="T922">
        <f t="shared" si="73"/>
        <v>0</v>
      </c>
      <c r="U922">
        <f t="shared" si="74"/>
        <v>0</v>
      </c>
    </row>
    <row r="923" spans="3:21" hidden="1" outlineLevel="1">
      <c r="C923" s="13" t="s">
        <v>37</v>
      </c>
      <c r="D923" s="49">
        <f t="shared" si="75"/>
        <v>913</v>
      </c>
      <c r="E923" s="42"/>
      <c r="F923" s="63"/>
      <c r="G923" s="51"/>
      <c r="H923" s="51"/>
      <c r="I923" s="58">
        <v>0</v>
      </c>
      <c r="J923" s="69">
        <v>0.1</v>
      </c>
      <c r="K923" s="58"/>
      <c r="L923" s="70">
        <f t="shared" si="71"/>
        <v>0</v>
      </c>
      <c r="M923" s="51"/>
      <c r="N923" s="51"/>
      <c r="O923" s="7"/>
      <c r="S923">
        <f t="shared" si="72"/>
        <v>0</v>
      </c>
      <c r="T923">
        <f t="shared" si="73"/>
        <v>0</v>
      </c>
      <c r="U923">
        <f t="shared" si="74"/>
        <v>0</v>
      </c>
    </row>
    <row r="924" spans="3:21" hidden="1" outlineLevel="1">
      <c r="C924" s="13" t="s">
        <v>37</v>
      </c>
      <c r="D924" s="49">
        <f t="shared" si="75"/>
        <v>914</v>
      </c>
      <c r="E924" s="42"/>
      <c r="F924" s="63"/>
      <c r="G924" s="51"/>
      <c r="H924" s="51"/>
      <c r="I924" s="58">
        <v>0</v>
      </c>
      <c r="J924" s="69">
        <v>0.1</v>
      </c>
      <c r="K924" s="58"/>
      <c r="L924" s="70">
        <f t="shared" si="71"/>
        <v>0</v>
      </c>
      <c r="M924" s="51"/>
      <c r="N924" s="51"/>
      <c r="O924" s="7"/>
      <c r="S924">
        <f t="shared" si="72"/>
        <v>0</v>
      </c>
      <c r="T924">
        <f t="shared" si="73"/>
        <v>0</v>
      </c>
      <c r="U924">
        <f t="shared" si="74"/>
        <v>0</v>
      </c>
    </row>
    <row r="925" spans="3:21" hidden="1" outlineLevel="1">
      <c r="C925" s="13" t="s">
        <v>37</v>
      </c>
      <c r="D925" s="49">
        <f t="shared" si="75"/>
        <v>915</v>
      </c>
      <c r="E925" s="42"/>
      <c r="F925" s="63"/>
      <c r="G925" s="51"/>
      <c r="H925" s="51"/>
      <c r="I925" s="58">
        <v>0</v>
      </c>
      <c r="J925" s="69">
        <v>0.1</v>
      </c>
      <c r="K925" s="58"/>
      <c r="L925" s="70">
        <f t="shared" si="71"/>
        <v>0</v>
      </c>
      <c r="M925" s="51"/>
      <c r="N925" s="51"/>
      <c r="O925" s="7"/>
      <c r="S925">
        <f t="shared" si="72"/>
        <v>0</v>
      </c>
      <c r="T925">
        <f t="shared" si="73"/>
        <v>0</v>
      </c>
      <c r="U925">
        <f t="shared" si="74"/>
        <v>0</v>
      </c>
    </row>
    <row r="926" spans="3:21" hidden="1" outlineLevel="1">
      <c r="C926" s="13" t="s">
        <v>37</v>
      </c>
      <c r="D926" s="49">
        <f t="shared" si="75"/>
        <v>916</v>
      </c>
      <c r="E926" s="42"/>
      <c r="F926" s="63"/>
      <c r="G926" s="51"/>
      <c r="H926" s="51"/>
      <c r="I926" s="58">
        <v>0</v>
      </c>
      <c r="J926" s="69">
        <v>0.1</v>
      </c>
      <c r="K926" s="58"/>
      <c r="L926" s="70">
        <f t="shared" si="71"/>
        <v>0</v>
      </c>
      <c r="M926" s="51"/>
      <c r="N926" s="51"/>
      <c r="O926" s="7"/>
      <c r="S926">
        <f t="shared" si="72"/>
        <v>0</v>
      </c>
      <c r="T926">
        <f t="shared" si="73"/>
        <v>0</v>
      </c>
      <c r="U926">
        <f t="shared" si="74"/>
        <v>0</v>
      </c>
    </row>
    <row r="927" spans="3:21" hidden="1" outlineLevel="1">
      <c r="C927" s="13" t="s">
        <v>37</v>
      </c>
      <c r="D927" s="49">
        <f t="shared" si="75"/>
        <v>917</v>
      </c>
      <c r="E927" s="42"/>
      <c r="F927" s="63"/>
      <c r="G927" s="51"/>
      <c r="H927" s="51"/>
      <c r="I927" s="58">
        <v>0</v>
      </c>
      <c r="J927" s="69">
        <v>0.1</v>
      </c>
      <c r="K927" s="58"/>
      <c r="L927" s="70">
        <f t="shared" si="71"/>
        <v>0</v>
      </c>
      <c r="M927" s="51"/>
      <c r="N927" s="51"/>
      <c r="O927" s="7"/>
      <c r="S927">
        <f t="shared" si="72"/>
        <v>0</v>
      </c>
      <c r="T927">
        <f t="shared" si="73"/>
        <v>0</v>
      </c>
      <c r="U927">
        <f t="shared" si="74"/>
        <v>0</v>
      </c>
    </row>
    <row r="928" spans="3:21" hidden="1" outlineLevel="1">
      <c r="C928" s="13" t="s">
        <v>37</v>
      </c>
      <c r="D928" s="49">
        <f t="shared" si="75"/>
        <v>918</v>
      </c>
      <c r="E928" s="42"/>
      <c r="F928" s="63"/>
      <c r="G928" s="51"/>
      <c r="H928" s="51"/>
      <c r="I928" s="58">
        <v>0</v>
      </c>
      <c r="J928" s="69">
        <v>0.1</v>
      </c>
      <c r="K928" s="58"/>
      <c r="L928" s="70">
        <f t="shared" si="71"/>
        <v>0</v>
      </c>
      <c r="M928" s="51"/>
      <c r="N928" s="51"/>
      <c r="O928" s="7"/>
      <c r="S928">
        <f t="shared" si="72"/>
        <v>0</v>
      </c>
      <c r="T928">
        <f t="shared" si="73"/>
        <v>0</v>
      </c>
      <c r="U928">
        <f t="shared" si="74"/>
        <v>0</v>
      </c>
    </row>
    <row r="929" spans="3:21" hidden="1" outlineLevel="1">
      <c r="C929" s="13" t="s">
        <v>37</v>
      </c>
      <c r="D929" s="49">
        <f t="shared" si="75"/>
        <v>919</v>
      </c>
      <c r="E929" s="42"/>
      <c r="F929" s="63"/>
      <c r="G929" s="51"/>
      <c r="H929" s="51"/>
      <c r="I929" s="58">
        <v>0</v>
      </c>
      <c r="J929" s="69">
        <v>0.1</v>
      </c>
      <c r="K929" s="58"/>
      <c r="L929" s="70">
        <f t="shared" si="71"/>
        <v>0</v>
      </c>
      <c r="M929" s="51"/>
      <c r="N929" s="51"/>
      <c r="O929" s="7"/>
      <c r="S929">
        <f t="shared" si="72"/>
        <v>0</v>
      </c>
      <c r="T929">
        <f t="shared" si="73"/>
        <v>0</v>
      </c>
      <c r="U929">
        <f t="shared" si="74"/>
        <v>0</v>
      </c>
    </row>
    <row r="930" spans="3:21" hidden="1" outlineLevel="1">
      <c r="C930" s="13" t="s">
        <v>37</v>
      </c>
      <c r="D930" s="49">
        <f t="shared" si="75"/>
        <v>920</v>
      </c>
      <c r="E930" s="42"/>
      <c r="F930" s="63"/>
      <c r="G930" s="51"/>
      <c r="H930" s="51"/>
      <c r="I930" s="58">
        <v>0</v>
      </c>
      <c r="J930" s="69">
        <v>0.1</v>
      </c>
      <c r="K930" s="58"/>
      <c r="L930" s="70">
        <f t="shared" si="71"/>
        <v>0</v>
      </c>
      <c r="M930" s="51"/>
      <c r="N930" s="51"/>
      <c r="O930" s="7"/>
      <c r="S930">
        <f t="shared" si="72"/>
        <v>0</v>
      </c>
      <c r="T930">
        <f t="shared" si="73"/>
        <v>0</v>
      </c>
      <c r="U930">
        <f t="shared" si="74"/>
        <v>0</v>
      </c>
    </row>
    <row r="931" spans="3:21" hidden="1" outlineLevel="1">
      <c r="C931" s="13" t="s">
        <v>37</v>
      </c>
      <c r="D931" s="49">
        <f t="shared" si="75"/>
        <v>921</v>
      </c>
      <c r="E931" s="42"/>
      <c r="F931" s="63"/>
      <c r="G931" s="51"/>
      <c r="H931" s="51"/>
      <c r="I931" s="58">
        <v>0</v>
      </c>
      <c r="J931" s="69">
        <v>0.1</v>
      </c>
      <c r="K931" s="58"/>
      <c r="L931" s="70">
        <f t="shared" si="71"/>
        <v>0</v>
      </c>
      <c r="M931" s="51"/>
      <c r="N931" s="51"/>
      <c r="O931" s="7"/>
      <c r="S931">
        <f t="shared" si="72"/>
        <v>0</v>
      </c>
      <c r="T931">
        <f t="shared" si="73"/>
        <v>0</v>
      </c>
      <c r="U931">
        <f t="shared" si="74"/>
        <v>0</v>
      </c>
    </row>
    <row r="932" spans="3:21" hidden="1" outlineLevel="1">
      <c r="C932" s="13" t="s">
        <v>37</v>
      </c>
      <c r="D932" s="49">
        <f t="shared" si="75"/>
        <v>922</v>
      </c>
      <c r="E932" s="42"/>
      <c r="F932" s="63"/>
      <c r="G932" s="51"/>
      <c r="H932" s="51"/>
      <c r="I932" s="58">
        <v>0</v>
      </c>
      <c r="J932" s="69">
        <v>0.1</v>
      </c>
      <c r="K932" s="58"/>
      <c r="L932" s="70">
        <f t="shared" si="71"/>
        <v>0</v>
      </c>
      <c r="M932" s="51"/>
      <c r="N932" s="51"/>
      <c r="O932" s="7"/>
      <c r="S932">
        <f t="shared" si="72"/>
        <v>0</v>
      </c>
      <c r="T932">
        <f t="shared" si="73"/>
        <v>0</v>
      </c>
      <c r="U932">
        <f t="shared" si="74"/>
        <v>0</v>
      </c>
    </row>
    <row r="933" spans="3:21" hidden="1" outlineLevel="1">
      <c r="C933" s="13" t="s">
        <v>37</v>
      </c>
      <c r="D933" s="49">
        <f t="shared" si="75"/>
        <v>923</v>
      </c>
      <c r="E933" s="42"/>
      <c r="F933" s="63"/>
      <c r="G933" s="51"/>
      <c r="H933" s="51"/>
      <c r="I933" s="58">
        <v>0</v>
      </c>
      <c r="J933" s="69">
        <v>0.1</v>
      </c>
      <c r="K933" s="58"/>
      <c r="L933" s="70">
        <f t="shared" si="71"/>
        <v>0</v>
      </c>
      <c r="M933" s="51"/>
      <c r="N933" s="51"/>
      <c r="O933" s="7"/>
      <c r="S933">
        <f t="shared" si="72"/>
        <v>0</v>
      </c>
      <c r="T933">
        <f t="shared" si="73"/>
        <v>0</v>
      </c>
      <c r="U933">
        <f t="shared" si="74"/>
        <v>0</v>
      </c>
    </row>
    <row r="934" spans="3:21" hidden="1" outlineLevel="1">
      <c r="C934" s="13" t="s">
        <v>37</v>
      </c>
      <c r="D934" s="49">
        <f t="shared" si="75"/>
        <v>924</v>
      </c>
      <c r="E934" s="42"/>
      <c r="F934" s="63"/>
      <c r="G934" s="51"/>
      <c r="H934" s="51"/>
      <c r="I934" s="58">
        <v>0</v>
      </c>
      <c r="J934" s="69">
        <v>0.1</v>
      </c>
      <c r="K934" s="58"/>
      <c r="L934" s="70">
        <f t="shared" si="71"/>
        <v>0</v>
      </c>
      <c r="M934" s="51"/>
      <c r="N934" s="51"/>
      <c r="O934" s="7"/>
      <c r="S934">
        <f t="shared" si="72"/>
        <v>0</v>
      </c>
      <c r="T934">
        <f t="shared" si="73"/>
        <v>0</v>
      </c>
      <c r="U934">
        <f t="shared" si="74"/>
        <v>0</v>
      </c>
    </row>
    <row r="935" spans="3:21" hidden="1" outlineLevel="1">
      <c r="C935" s="13" t="s">
        <v>37</v>
      </c>
      <c r="D935" s="49">
        <f t="shared" si="75"/>
        <v>925</v>
      </c>
      <c r="E935" s="42"/>
      <c r="F935" s="63"/>
      <c r="G935" s="51"/>
      <c r="H935" s="51"/>
      <c r="I935" s="58">
        <v>0</v>
      </c>
      <c r="J935" s="69">
        <v>0.1</v>
      </c>
      <c r="K935" s="58"/>
      <c r="L935" s="70">
        <f t="shared" si="71"/>
        <v>0</v>
      </c>
      <c r="M935" s="51"/>
      <c r="N935" s="51"/>
      <c r="O935" s="7"/>
      <c r="S935">
        <f t="shared" si="72"/>
        <v>0</v>
      </c>
      <c r="T935">
        <f t="shared" si="73"/>
        <v>0</v>
      </c>
      <c r="U935">
        <f t="shared" si="74"/>
        <v>0</v>
      </c>
    </row>
    <row r="936" spans="3:21" hidden="1" outlineLevel="1">
      <c r="C936" s="13" t="s">
        <v>37</v>
      </c>
      <c r="D936" s="49">
        <f t="shared" si="75"/>
        <v>926</v>
      </c>
      <c r="E936" s="42"/>
      <c r="F936" s="63"/>
      <c r="G936" s="51"/>
      <c r="H936" s="51"/>
      <c r="I936" s="58">
        <v>0</v>
      </c>
      <c r="J936" s="69">
        <v>0.1</v>
      </c>
      <c r="K936" s="58"/>
      <c r="L936" s="70">
        <f t="shared" si="71"/>
        <v>0</v>
      </c>
      <c r="M936" s="51"/>
      <c r="N936" s="51"/>
      <c r="O936" s="7"/>
      <c r="S936">
        <f t="shared" si="72"/>
        <v>0</v>
      </c>
      <c r="T936">
        <f t="shared" si="73"/>
        <v>0</v>
      </c>
      <c r="U936">
        <f t="shared" si="74"/>
        <v>0</v>
      </c>
    </row>
    <row r="937" spans="3:21" hidden="1" outlineLevel="1">
      <c r="C937" s="13" t="s">
        <v>37</v>
      </c>
      <c r="D937" s="49">
        <f t="shared" si="75"/>
        <v>927</v>
      </c>
      <c r="E937" s="42"/>
      <c r="F937" s="63"/>
      <c r="G937" s="51"/>
      <c r="H937" s="51"/>
      <c r="I937" s="58">
        <v>0</v>
      </c>
      <c r="J937" s="69">
        <v>0.1</v>
      </c>
      <c r="K937" s="58"/>
      <c r="L937" s="70">
        <f t="shared" si="71"/>
        <v>0</v>
      </c>
      <c r="M937" s="51"/>
      <c r="N937" s="51"/>
      <c r="O937" s="7"/>
      <c r="S937">
        <f t="shared" si="72"/>
        <v>0</v>
      </c>
      <c r="T937">
        <f t="shared" si="73"/>
        <v>0</v>
      </c>
      <c r="U937">
        <f t="shared" si="74"/>
        <v>0</v>
      </c>
    </row>
    <row r="938" spans="3:21" hidden="1" outlineLevel="1">
      <c r="C938" s="13" t="s">
        <v>37</v>
      </c>
      <c r="D938" s="49">
        <f t="shared" si="75"/>
        <v>928</v>
      </c>
      <c r="E938" s="42"/>
      <c r="F938" s="63"/>
      <c r="G938" s="51"/>
      <c r="H938" s="51"/>
      <c r="I938" s="58">
        <v>0</v>
      </c>
      <c r="J938" s="69">
        <v>0.1</v>
      </c>
      <c r="K938" s="58"/>
      <c r="L938" s="70">
        <f t="shared" si="71"/>
        <v>0</v>
      </c>
      <c r="M938" s="51"/>
      <c r="N938" s="51"/>
      <c r="O938" s="7"/>
      <c r="S938">
        <f t="shared" si="72"/>
        <v>0</v>
      </c>
      <c r="T938">
        <f t="shared" si="73"/>
        <v>0</v>
      </c>
      <c r="U938">
        <f t="shared" si="74"/>
        <v>0</v>
      </c>
    </row>
    <row r="939" spans="3:21" hidden="1" outlineLevel="1">
      <c r="C939" s="13" t="s">
        <v>37</v>
      </c>
      <c r="D939" s="49">
        <f t="shared" si="75"/>
        <v>929</v>
      </c>
      <c r="E939" s="42"/>
      <c r="F939" s="63"/>
      <c r="G939" s="51"/>
      <c r="H939" s="51"/>
      <c r="I939" s="58">
        <v>0</v>
      </c>
      <c r="J939" s="69">
        <v>0.1</v>
      </c>
      <c r="K939" s="58"/>
      <c r="L939" s="70">
        <f t="shared" si="71"/>
        <v>0</v>
      </c>
      <c r="M939" s="51"/>
      <c r="N939" s="51"/>
      <c r="O939" s="7"/>
      <c r="S939">
        <f t="shared" si="72"/>
        <v>0</v>
      </c>
      <c r="T939">
        <f t="shared" si="73"/>
        <v>0</v>
      </c>
      <c r="U939">
        <f t="shared" si="74"/>
        <v>0</v>
      </c>
    </row>
    <row r="940" spans="3:21" hidden="1" outlineLevel="1">
      <c r="C940" s="13" t="s">
        <v>37</v>
      </c>
      <c r="D940" s="49">
        <f t="shared" si="75"/>
        <v>930</v>
      </c>
      <c r="E940" s="42"/>
      <c r="F940" s="63"/>
      <c r="G940" s="51"/>
      <c r="H940" s="51"/>
      <c r="I940" s="58">
        <v>0</v>
      </c>
      <c r="J940" s="69">
        <v>0.1</v>
      </c>
      <c r="K940" s="58"/>
      <c r="L940" s="70">
        <f t="shared" si="71"/>
        <v>0</v>
      </c>
      <c r="M940" s="51"/>
      <c r="N940" s="51"/>
      <c r="O940" s="7"/>
      <c r="S940">
        <f t="shared" si="72"/>
        <v>0</v>
      </c>
      <c r="T940">
        <f t="shared" si="73"/>
        <v>0</v>
      </c>
      <c r="U940">
        <f t="shared" si="74"/>
        <v>0</v>
      </c>
    </row>
    <row r="941" spans="3:21" hidden="1" outlineLevel="1">
      <c r="C941" s="13" t="s">
        <v>37</v>
      </c>
      <c r="D941" s="49">
        <f t="shared" si="75"/>
        <v>931</v>
      </c>
      <c r="E941" s="42"/>
      <c r="F941" s="63"/>
      <c r="G941" s="51"/>
      <c r="H941" s="51"/>
      <c r="I941" s="58">
        <v>0</v>
      </c>
      <c r="J941" s="69">
        <v>0.1</v>
      </c>
      <c r="K941" s="58"/>
      <c r="L941" s="70">
        <f t="shared" si="71"/>
        <v>0</v>
      </c>
      <c r="M941" s="51"/>
      <c r="N941" s="51"/>
      <c r="O941" s="7"/>
      <c r="S941">
        <f t="shared" si="72"/>
        <v>0</v>
      </c>
      <c r="T941">
        <f t="shared" si="73"/>
        <v>0</v>
      </c>
      <c r="U941">
        <f t="shared" si="74"/>
        <v>0</v>
      </c>
    </row>
    <row r="942" spans="3:21" hidden="1" outlineLevel="1">
      <c r="C942" s="13" t="s">
        <v>37</v>
      </c>
      <c r="D942" s="49">
        <f t="shared" si="75"/>
        <v>932</v>
      </c>
      <c r="E942" s="42"/>
      <c r="F942" s="63"/>
      <c r="G942" s="51"/>
      <c r="H942" s="51"/>
      <c r="I942" s="58">
        <v>0</v>
      </c>
      <c r="J942" s="69">
        <v>0.1</v>
      </c>
      <c r="K942" s="58"/>
      <c r="L942" s="70">
        <f t="shared" si="71"/>
        <v>0</v>
      </c>
      <c r="M942" s="51"/>
      <c r="N942" s="51"/>
      <c r="O942" s="7"/>
      <c r="S942">
        <f t="shared" si="72"/>
        <v>0</v>
      </c>
      <c r="T942">
        <f t="shared" si="73"/>
        <v>0</v>
      </c>
      <c r="U942">
        <f t="shared" si="74"/>
        <v>0</v>
      </c>
    </row>
    <row r="943" spans="3:21" hidden="1" outlineLevel="1">
      <c r="C943" s="13" t="s">
        <v>37</v>
      </c>
      <c r="D943" s="49">
        <f t="shared" si="75"/>
        <v>933</v>
      </c>
      <c r="E943" s="42"/>
      <c r="F943" s="63"/>
      <c r="G943" s="51"/>
      <c r="H943" s="51"/>
      <c r="I943" s="58">
        <v>0</v>
      </c>
      <c r="J943" s="69">
        <v>0.1</v>
      </c>
      <c r="K943" s="58"/>
      <c r="L943" s="70">
        <f t="shared" si="71"/>
        <v>0</v>
      </c>
      <c r="M943" s="51"/>
      <c r="N943" s="51"/>
      <c r="O943" s="7"/>
      <c r="S943">
        <f t="shared" si="72"/>
        <v>0</v>
      </c>
      <c r="T943">
        <f t="shared" si="73"/>
        <v>0</v>
      </c>
      <c r="U943">
        <f t="shared" si="74"/>
        <v>0</v>
      </c>
    </row>
    <row r="944" spans="3:21" hidden="1" outlineLevel="1">
      <c r="C944" s="13" t="s">
        <v>37</v>
      </c>
      <c r="D944" s="49">
        <f t="shared" si="75"/>
        <v>934</v>
      </c>
      <c r="E944" s="42"/>
      <c r="F944" s="63"/>
      <c r="G944" s="51"/>
      <c r="H944" s="51"/>
      <c r="I944" s="58">
        <v>0</v>
      </c>
      <c r="J944" s="69">
        <v>0.1</v>
      </c>
      <c r="K944" s="58"/>
      <c r="L944" s="70">
        <f t="shared" si="71"/>
        <v>0</v>
      </c>
      <c r="M944" s="51"/>
      <c r="N944" s="51"/>
      <c r="O944" s="7"/>
      <c r="S944">
        <f t="shared" si="72"/>
        <v>0</v>
      </c>
      <c r="T944">
        <f t="shared" si="73"/>
        <v>0</v>
      </c>
      <c r="U944">
        <f t="shared" si="74"/>
        <v>0</v>
      </c>
    </row>
    <row r="945" spans="3:21" hidden="1" outlineLevel="1">
      <c r="C945" s="13" t="s">
        <v>37</v>
      </c>
      <c r="D945" s="49">
        <f t="shared" si="75"/>
        <v>935</v>
      </c>
      <c r="E945" s="42"/>
      <c r="F945" s="63"/>
      <c r="G945" s="51"/>
      <c r="H945" s="51"/>
      <c r="I945" s="58">
        <v>0</v>
      </c>
      <c r="J945" s="69">
        <v>0.1</v>
      </c>
      <c r="K945" s="58"/>
      <c r="L945" s="70">
        <f t="shared" si="71"/>
        <v>0</v>
      </c>
      <c r="M945" s="51"/>
      <c r="N945" s="51"/>
      <c r="O945" s="7"/>
      <c r="S945">
        <f t="shared" si="72"/>
        <v>0</v>
      </c>
      <c r="T945">
        <f t="shared" si="73"/>
        <v>0</v>
      </c>
      <c r="U945">
        <f t="shared" si="74"/>
        <v>0</v>
      </c>
    </row>
    <row r="946" spans="3:21" hidden="1" outlineLevel="1">
      <c r="C946" s="13" t="s">
        <v>37</v>
      </c>
      <c r="D946" s="49">
        <f t="shared" si="75"/>
        <v>936</v>
      </c>
      <c r="E946" s="42"/>
      <c r="F946" s="63"/>
      <c r="G946" s="51"/>
      <c r="H946" s="51"/>
      <c r="I946" s="58">
        <v>0</v>
      </c>
      <c r="J946" s="69">
        <v>0.1</v>
      </c>
      <c r="K946" s="58"/>
      <c r="L946" s="70">
        <f t="shared" si="71"/>
        <v>0</v>
      </c>
      <c r="M946" s="51"/>
      <c r="N946" s="51"/>
      <c r="O946" s="7"/>
      <c r="S946">
        <f t="shared" si="72"/>
        <v>0</v>
      </c>
      <c r="T946">
        <f t="shared" si="73"/>
        <v>0</v>
      </c>
      <c r="U946">
        <f t="shared" si="74"/>
        <v>0</v>
      </c>
    </row>
    <row r="947" spans="3:21" hidden="1" outlineLevel="1">
      <c r="C947" s="13" t="s">
        <v>37</v>
      </c>
      <c r="D947" s="49">
        <f t="shared" si="75"/>
        <v>937</v>
      </c>
      <c r="E947" s="42"/>
      <c r="F947" s="63"/>
      <c r="G947" s="51"/>
      <c r="H947" s="51"/>
      <c r="I947" s="58">
        <v>0</v>
      </c>
      <c r="J947" s="69">
        <v>0.1</v>
      </c>
      <c r="K947" s="58"/>
      <c r="L947" s="70">
        <f t="shared" si="71"/>
        <v>0</v>
      </c>
      <c r="M947" s="51"/>
      <c r="N947" s="51"/>
      <c r="O947" s="7"/>
      <c r="S947">
        <f t="shared" si="72"/>
        <v>0</v>
      </c>
      <c r="T947">
        <f t="shared" si="73"/>
        <v>0</v>
      </c>
      <c r="U947">
        <f t="shared" si="74"/>
        <v>0</v>
      </c>
    </row>
    <row r="948" spans="3:21" hidden="1" outlineLevel="1">
      <c r="C948" s="13" t="s">
        <v>37</v>
      </c>
      <c r="D948" s="49">
        <f t="shared" si="75"/>
        <v>938</v>
      </c>
      <c r="E948" s="42"/>
      <c r="F948" s="63"/>
      <c r="G948" s="51"/>
      <c r="H948" s="51"/>
      <c r="I948" s="58">
        <v>0</v>
      </c>
      <c r="J948" s="69">
        <v>0.1</v>
      </c>
      <c r="K948" s="58"/>
      <c r="L948" s="70">
        <f t="shared" si="71"/>
        <v>0</v>
      </c>
      <c r="M948" s="51"/>
      <c r="N948" s="51"/>
      <c r="O948" s="7"/>
      <c r="S948">
        <f t="shared" si="72"/>
        <v>0</v>
      </c>
      <c r="T948">
        <f t="shared" si="73"/>
        <v>0</v>
      </c>
      <c r="U948">
        <f t="shared" si="74"/>
        <v>0</v>
      </c>
    </row>
    <row r="949" spans="3:21" hidden="1" outlineLevel="1">
      <c r="C949" s="13" t="s">
        <v>37</v>
      </c>
      <c r="D949" s="49">
        <f t="shared" si="75"/>
        <v>939</v>
      </c>
      <c r="E949" s="42"/>
      <c r="F949" s="63"/>
      <c r="G949" s="51"/>
      <c r="H949" s="51"/>
      <c r="I949" s="58">
        <v>0</v>
      </c>
      <c r="J949" s="69">
        <v>0.1</v>
      </c>
      <c r="K949" s="58"/>
      <c r="L949" s="70">
        <f t="shared" si="71"/>
        <v>0</v>
      </c>
      <c r="M949" s="51"/>
      <c r="N949" s="51"/>
      <c r="O949" s="7"/>
      <c r="S949">
        <f t="shared" si="72"/>
        <v>0</v>
      </c>
      <c r="T949">
        <f t="shared" si="73"/>
        <v>0</v>
      </c>
      <c r="U949">
        <f t="shared" si="74"/>
        <v>0</v>
      </c>
    </row>
    <row r="950" spans="3:21" hidden="1" outlineLevel="1">
      <c r="C950" s="13" t="s">
        <v>37</v>
      </c>
      <c r="D950" s="49">
        <f t="shared" si="75"/>
        <v>940</v>
      </c>
      <c r="E950" s="42"/>
      <c r="F950" s="63"/>
      <c r="G950" s="51"/>
      <c r="H950" s="51"/>
      <c r="I950" s="58">
        <v>0</v>
      </c>
      <c r="J950" s="69">
        <v>0.1</v>
      </c>
      <c r="K950" s="58"/>
      <c r="L950" s="70">
        <f t="shared" si="71"/>
        <v>0</v>
      </c>
      <c r="M950" s="51"/>
      <c r="N950" s="51"/>
      <c r="O950" s="7"/>
      <c r="S950">
        <f t="shared" si="72"/>
        <v>0</v>
      </c>
      <c r="T950">
        <f t="shared" si="73"/>
        <v>0</v>
      </c>
      <c r="U950">
        <f t="shared" si="74"/>
        <v>0</v>
      </c>
    </row>
    <row r="951" spans="3:21" hidden="1" outlineLevel="1">
      <c r="C951" s="13" t="s">
        <v>37</v>
      </c>
      <c r="D951" s="49">
        <f t="shared" si="75"/>
        <v>941</v>
      </c>
      <c r="E951" s="42"/>
      <c r="F951" s="63"/>
      <c r="G951" s="51"/>
      <c r="H951" s="51"/>
      <c r="I951" s="58">
        <v>0</v>
      </c>
      <c r="J951" s="69">
        <v>0.1</v>
      </c>
      <c r="K951" s="58"/>
      <c r="L951" s="70">
        <f t="shared" si="71"/>
        <v>0</v>
      </c>
      <c r="M951" s="51"/>
      <c r="N951" s="51"/>
      <c r="O951" s="7"/>
      <c r="S951">
        <f t="shared" si="72"/>
        <v>0</v>
      </c>
      <c r="T951">
        <f t="shared" si="73"/>
        <v>0</v>
      </c>
      <c r="U951">
        <f t="shared" si="74"/>
        <v>0</v>
      </c>
    </row>
    <row r="952" spans="3:21" hidden="1" outlineLevel="1">
      <c r="C952" s="13" t="s">
        <v>37</v>
      </c>
      <c r="D952" s="49">
        <f t="shared" si="75"/>
        <v>942</v>
      </c>
      <c r="E952" s="42"/>
      <c r="F952" s="63"/>
      <c r="G952" s="51"/>
      <c r="H952" s="51"/>
      <c r="I952" s="58">
        <v>0</v>
      </c>
      <c r="J952" s="69">
        <v>0.1</v>
      </c>
      <c r="K952" s="58"/>
      <c r="L952" s="70">
        <f t="shared" si="71"/>
        <v>0</v>
      </c>
      <c r="M952" s="51"/>
      <c r="N952" s="51"/>
      <c r="O952" s="7"/>
      <c r="S952">
        <f t="shared" si="72"/>
        <v>0</v>
      </c>
      <c r="T952">
        <f t="shared" si="73"/>
        <v>0</v>
      </c>
      <c r="U952">
        <f t="shared" si="74"/>
        <v>0</v>
      </c>
    </row>
    <row r="953" spans="3:21" hidden="1" outlineLevel="1">
      <c r="C953" s="13" t="s">
        <v>37</v>
      </c>
      <c r="D953" s="49">
        <f t="shared" si="75"/>
        <v>943</v>
      </c>
      <c r="E953" s="42"/>
      <c r="F953" s="63"/>
      <c r="G953" s="51"/>
      <c r="H953" s="51"/>
      <c r="I953" s="58">
        <v>0</v>
      </c>
      <c r="J953" s="69">
        <v>0.1</v>
      </c>
      <c r="K953" s="58"/>
      <c r="L953" s="70">
        <f t="shared" si="71"/>
        <v>0</v>
      </c>
      <c r="M953" s="51"/>
      <c r="N953" s="51"/>
      <c r="O953" s="7"/>
      <c r="S953">
        <f t="shared" si="72"/>
        <v>0</v>
      </c>
      <c r="T953">
        <f t="shared" si="73"/>
        <v>0</v>
      </c>
      <c r="U953">
        <f t="shared" si="74"/>
        <v>0</v>
      </c>
    </row>
    <row r="954" spans="3:21" hidden="1" outlineLevel="1">
      <c r="C954" s="13" t="s">
        <v>37</v>
      </c>
      <c r="D954" s="49">
        <f t="shared" si="75"/>
        <v>944</v>
      </c>
      <c r="E954" s="42"/>
      <c r="F954" s="63"/>
      <c r="G954" s="51"/>
      <c r="H954" s="51"/>
      <c r="I954" s="58">
        <v>0</v>
      </c>
      <c r="J954" s="69">
        <v>0.1</v>
      </c>
      <c r="K954" s="58"/>
      <c r="L954" s="70">
        <f t="shared" si="71"/>
        <v>0</v>
      </c>
      <c r="M954" s="51"/>
      <c r="N954" s="51"/>
      <c r="O954" s="7"/>
      <c r="S954">
        <f t="shared" si="72"/>
        <v>0</v>
      </c>
      <c r="T954">
        <f t="shared" si="73"/>
        <v>0</v>
      </c>
      <c r="U954">
        <f t="shared" si="74"/>
        <v>0</v>
      </c>
    </row>
    <row r="955" spans="3:21" hidden="1" outlineLevel="1">
      <c r="C955" s="13" t="s">
        <v>37</v>
      </c>
      <c r="D955" s="49">
        <f t="shared" si="75"/>
        <v>945</v>
      </c>
      <c r="E955" s="42"/>
      <c r="F955" s="63"/>
      <c r="G955" s="51"/>
      <c r="H955" s="51"/>
      <c r="I955" s="58">
        <v>0</v>
      </c>
      <c r="J955" s="69">
        <v>0.1</v>
      </c>
      <c r="K955" s="58"/>
      <c r="L955" s="70">
        <f t="shared" si="71"/>
        <v>0</v>
      </c>
      <c r="M955" s="51"/>
      <c r="N955" s="51"/>
      <c r="O955" s="7"/>
      <c r="S955">
        <f t="shared" si="72"/>
        <v>0</v>
      </c>
      <c r="T955">
        <f t="shared" si="73"/>
        <v>0</v>
      </c>
      <c r="U955">
        <f t="shared" si="74"/>
        <v>0</v>
      </c>
    </row>
    <row r="956" spans="3:21" hidden="1" outlineLevel="1">
      <c r="C956" s="13" t="s">
        <v>37</v>
      </c>
      <c r="D956" s="49">
        <f t="shared" si="75"/>
        <v>946</v>
      </c>
      <c r="E956" s="42"/>
      <c r="F956" s="63"/>
      <c r="G956" s="51"/>
      <c r="H956" s="51"/>
      <c r="I956" s="58">
        <v>0</v>
      </c>
      <c r="J956" s="69">
        <v>0.1</v>
      </c>
      <c r="K956" s="58"/>
      <c r="L956" s="70">
        <f t="shared" si="71"/>
        <v>0</v>
      </c>
      <c r="M956" s="51"/>
      <c r="N956" s="51"/>
      <c r="O956" s="7"/>
      <c r="S956">
        <f t="shared" si="72"/>
        <v>0</v>
      </c>
      <c r="T956">
        <f t="shared" si="73"/>
        <v>0</v>
      </c>
      <c r="U956">
        <f t="shared" si="74"/>
        <v>0</v>
      </c>
    </row>
    <row r="957" spans="3:21" hidden="1" outlineLevel="1">
      <c r="C957" s="13" t="s">
        <v>37</v>
      </c>
      <c r="D957" s="49">
        <f t="shared" si="75"/>
        <v>947</v>
      </c>
      <c r="E957" s="42"/>
      <c r="F957" s="63"/>
      <c r="G957" s="51"/>
      <c r="H957" s="51"/>
      <c r="I957" s="58">
        <v>0</v>
      </c>
      <c r="J957" s="69">
        <v>0.1</v>
      </c>
      <c r="K957" s="58"/>
      <c r="L957" s="70">
        <f t="shared" si="71"/>
        <v>0</v>
      </c>
      <c r="M957" s="51"/>
      <c r="N957" s="51"/>
      <c r="O957" s="7"/>
      <c r="S957">
        <f t="shared" si="72"/>
        <v>0</v>
      </c>
      <c r="T957">
        <f t="shared" si="73"/>
        <v>0</v>
      </c>
      <c r="U957">
        <f t="shared" si="74"/>
        <v>0</v>
      </c>
    </row>
    <row r="958" spans="3:21" hidden="1" outlineLevel="1">
      <c r="C958" s="13" t="s">
        <v>37</v>
      </c>
      <c r="D958" s="49">
        <f t="shared" si="75"/>
        <v>948</v>
      </c>
      <c r="E958" s="42"/>
      <c r="F958" s="63"/>
      <c r="G958" s="51"/>
      <c r="H958" s="51"/>
      <c r="I958" s="58">
        <v>0</v>
      </c>
      <c r="J958" s="69">
        <v>0.1</v>
      </c>
      <c r="K958" s="58"/>
      <c r="L958" s="70">
        <f t="shared" si="71"/>
        <v>0</v>
      </c>
      <c r="M958" s="51"/>
      <c r="N958" s="51"/>
      <c r="O958" s="7"/>
      <c r="S958">
        <f t="shared" si="72"/>
        <v>0</v>
      </c>
      <c r="T958">
        <f t="shared" si="73"/>
        <v>0</v>
      </c>
      <c r="U958">
        <f t="shared" si="74"/>
        <v>0</v>
      </c>
    </row>
    <row r="959" spans="3:21" hidden="1" outlineLevel="1">
      <c r="C959" s="13" t="s">
        <v>37</v>
      </c>
      <c r="D959" s="49">
        <f t="shared" si="75"/>
        <v>949</v>
      </c>
      <c r="E959" s="42"/>
      <c r="F959" s="63"/>
      <c r="G959" s="51"/>
      <c r="H959" s="51"/>
      <c r="I959" s="58">
        <v>0</v>
      </c>
      <c r="J959" s="69">
        <v>0.1</v>
      </c>
      <c r="K959" s="58"/>
      <c r="L959" s="70">
        <f t="shared" ref="L959:L1010" si="76">ROUND((I959-K959)/(1+J959),0)</f>
        <v>0</v>
      </c>
      <c r="M959" s="51"/>
      <c r="N959" s="51"/>
      <c r="O959" s="7"/>
      <c r="S959">
        <f t="shared" si="72"/>
        <v>0</v>
      </c>
      <c r="T959">
        <f t="shared" si="73"/>
        <v>0</v>
      </c>
      <c r="U959">
        <f t="shared" si="74"/>
        <v>0</v>
      </c>
    </row>
    <row r="960" spans="3:21" hidden="1" outlineLevel="1">
      <c r="C960" s="13" t="s">
        <v>37</v>
      </c>
      <c r="D960" s="49">
        <f t="shared" si="75"/>
        <v>950</v>
      </c>
      <c r="E960" s="42"/>
      <c r="F960" s="63"/>
      <c r="G960" s="51"/>
      <c r="H960" s="51"/>
      <c r="I960" s="58">
        <v>0</v>
      </c>
      <c r="J960" s="69">
        <v>0.1</v>
      </c>
      <c r="K960" s="58"/>
      <c r="L960" s="70">
        <f t="shared" si="76"/>
        <v>0</v>
      </c>
      <c r="M960" s="51"/>
      <c r="N960" s="51"/>
      <c r="O960" s="7"/>
      <c r="S960">
        <f t="shared" si="72"/>
        <v>0</v>
      </c>
      <c r="T960">
        <f t="shared" si="73"/>
        <v>0</v>
      </c>
      <c r="U960">
        <f t="shared" si="74"/>
        <v>0</v>
      </c>
    </row>
    <row r="961" spans="3:21" hidden="1" outlineLevel="1">
      <c r="C961" s="13" t="s">
        <v>37</v>
      </c>
      <c r="D961" s="49">
        <f t="shared" si="75"/>
        <v>951</v>
      </c>
      <c r="E961" s="42"/>
      <c r="F961" s="63"/>
      <c r="G961" s="51"/>
      <c r="H961" s="51"/>
      <c r="I961" s="58">
        <v>0</v>
      </c>
      <c r="J961" s="69">
        <v>0.1</v>
      </c>
      <c r="K961" s="58"/>
      <c r="L961" s="70">
        <f t="shared" si="76"/>
        <v>0</v>
      </c>
      <c r="M961" s="51"/>
      <c r="N961" s="51"/>
      <c r="O961" s="7"/>
      <c r="S961">
        <f t="shared" si="72"/>
        <v>0</v>
      </c>
      <c r="T961">
        <f t="shared" si="73"/>
        <v>0</v>
      </c>
      <c r="U961">
        <f t="shared" si="74"/>
        <v>0</v>
      </c>
    </row>
    <row r="962" spans="3:21" hidden="1" outlineLevel="1">
      <c r="C962" s="13" t="s">
        <v>37</v>
      </c>
      <c r="D962" s="49">
        <f t="shared" si="75"/>
        <v>952</v>
      </c>
      <c r="E962" s="42"/>
      <c r="F962" s="63"/>
      <c r="G962" s="51"/>
      <c r="H962" s="51"/>
      <c r="I962" s="58">
        <v>0</v>
      </c>
      <c r="J962" s="69">
        <v>0.1</v>
      </c>
      <c r="K962" s="58"/>
      <c r="L962" s="70">
        <f t="shared" si="76"/>
        <v>0</v>
      </c>
      <c r="M962" s="51"/>
      <c r="N962" s="51"/>
      <c r="O962" s="7"/>
      <c r="S962">
        <f t="shared" si="72"/>
        <v>0</v>
      </c>
      <c r="T962">
        <f t="shared" si="73"/>
        <v>0</v>
      </c>
      <c r="U962">
        <f t="shared" si="74"/>
        <v>0</v>
      </c>
    </row>
    <row r="963" spans="3:21" hidden="1" outlineLevel="1">
      <c r="C963" s="13" t="s">
        <v>37</v>
      </c>
      <c r="D963" s="49">
        <f t="shared" si="75"/>
        <v>953</v>
      </c>
      <c r="E963" s="42"/>
      <c r="F963" s="63"/>
      <c r="G963" s="51"/>
      <c r="H963" s="51"/>
      <c r="I963" s="58">
        <v>0</v>
      </c>
      <c r="J963" s="69">
        <v>0.1</v>
      </c>
      <c r="K963" s="58"/>
      <c r="L963" s="70">
        <f t="shared" si="76"/>
        <v>0</v>
      </c>
      <c r="M963" s="51"/>
      <c r="N963" s="51"/>
      <c r="O963" s="7"/>
      <c r="S963">
        <f t="shared" si="72"/>
        <v>0</v>
      </c>
      <c r="T963">
        <f t="shared" si="73"/>
        <v>0</v>
      </c>
      <c r="U963">
        <f t="shared" si="74"/>
        <v>0</v>
      </c>
    </row>
    <row r="964" spans="3:21" hidden="1" outlineLevel="1">
      <c r="C964" s="13" t="s">
        <v>37</v>
      </c>
      <c r="D964" s="49">
        <f t="shared" si="75"/>
        <v>954</v>
      </c>
      <c r="E964" s="42"/>
      <c r="F964" s="63"/>
      <c r="G964" s="51"/>
      <c r="H964" s="51"/>
      <c r="I964" s="58">
        <v>0</v>
      </c>
      <c r="J964" s="69">
        <v>0.1</v>
      </c>
      <c r="K964" s="58"/>
      <c r="L964" s="70">
        <f t="shared" si="76"/>
        <v>0</v>
      </c>
      <c r="M964" s="51"/>
      <c r="N964" s="51"/>
      <c r="O964" s="7"/>
      <c r="S964">
        <f t="shared" si="72"/>
        <v>0</v>
      </c>
      <c r="T964">
        <f t="shared" si="73"/>
        <v>0</v>
      </c>
      <c r="U964">
        <f t="shared" si="74"/>
        <v>0</v>
      </c>
    </row>
    <row r="965" spans="3:21" hidden="1" outlineLevel="1">
      <c r="C965" s="13" t="s">
        <v>37</v>
      </c>
      <c r="D965" s="49">
        <f t="shared" si="75"/>
        <v>955</v>
      </c>
      <c r="E965" s="42"/>
      <c r="F965" s="63"/>
      <c r="G965" s="51"/>
      <c r="H965" s="51"/>
      <c r="I965" s="58">
        <v>0</v>
      </c>
      <c r="J965" s="69">
        <v>0.1</v>
      </c>
      <c r="K965" s="58"/>
      <c r="L965" s="70">
        <f t="shared" si="76"/>
        <v>0</v>
      </c>
      <c r="M965" s="51"/>
      <c r="N965" s="51"/>
      <c r="O965" s="7"/>
      <c r="S965">
        <f t="shared" si="72"/>
        <v>0</v>
      </c>
      <c r="T965">
        <f t="shared" si="73"/>
        <v>0</v>
      </c>
      <c r="U965">
        <f t="shared" si="74"/>
        <v>0</v>
      </c>
    </row>
    <row r="966" spans="3:21" hidden="1" outlineLevel="1">
      <c r="C966" s="13" t="s">
        <v>37</v>
      </c>
      <c r="D966" s="49">
        <f t="shared" si="75"/>
        <v>956</v>
      </c>
      <c r="E966" s="42"/>
      <c r="F966" s="63"/>
      <c r="G966" s="51"/>
      <c r="H966" s="51"/>
      <c r="I966" s="58">
        <v>0</v>
      </c>
      <c r="J966" s="69">
        <v>0.1</v>
      </c>
      <c r="K966" s="58"/>
      <c r="L966" s="70">
        <f t="shared" si="76"/>
        <v>0</v>
      </c>
      <c r="M966" s="51"/>
      <c r="N966" s="51"/>
      <c r="O966" s="7"/>
      <c r="S966">
        <f t="shared" si="72"/>
        <v>0</v>
      </c>
      <c r="T966">
        <f t="shared" si="73"/>
        <v>0</v>
      </c>
      <c r="U966">
        <f t="shared" si="74"/>
        <v>0</v>
      </c>
    </row>
    <row r="967" spans="3:21" hidden="1" outlineLevel="1">
      <c r="C967" s="13" t="s">
        <v>37</v>
      </c>
      <c r="D967" s="49">
        <f t="shared" si="75"/>
        <v>957</v>
      </c>
      <c r="E967" s="42"/>
      <c r="F967" s="63"/>
      <c r="G967" s="51"/>
      <c r="H967" s="51"/>
      <c r="I967" s="58">
        <v>0</v>
      </c>
      <c r="J967" s="69">
        <v>0.1</v>
      </c>
      <c r="K967" s="58"/>
      <c r="L967" s="70">
        <f t="shared" si="76"/>
        <v>0</v>
      </c>
      <c r="M967" s="51"/>
      <c r="N967" s="51"/>
      <c r="O967" s="7"/>
      <c r="S967">
        <f t="shared" si="72"/>
        <v>0</v>
      </c>
      <c r="T967">
        <f t="shared" si="73"/>
        <v>0</v>
      </c>
      <c r="U967">
        <f t="shared" si="74"/>
        <v>0</v>
      </c>
    </row>
    <row r="968" spans="3:21" hidden="1" outlineLevel="1">
      <c r="C968" s="13" t="s">
        <v>37</v>
      </c>
      <c r="D968" s="49">
        <f t="shared" si="75"/>
        <v>958</v>
      </c>
      <c r="E968" s="42"/>
      <c r="F968" s="63"/>
      <c r="G968" s="51"/>
      <c r="H968" s="51"/>
      <c r="I968" s="58">
        <v>0</v>
      </c>
      <c r="J968" s="69">
        <v>0.1</v>
      </c>
      <c r="K968" s="58"/>
      <c r="L968" s="70">
        <f t="shared" si="76"/>
        <v>0</v>
      </c>
      <c r="M968" s="51"/>
      <c r="N968" s="51"/>
      <c r="O968" s="7"/>
      <c r="S968">
        <f t="shared" si="72"/>
        <v>0</v>
      </c>
      <c r="T968">
        <f t="shared" si="73"/>
        <v>0</v>
      </c>
      <c r="U968">
        <f t="shared" si="74"/>
        <v>0</v>
      </c>
    </row>
    <row r="969" spans="3:21" hidden="1" outlineLevel="1">
      <c r="C969" s="13" t="s">
        <v>37</v>
      </c>
      <c r="D969" s="49">
        <f t="shared" si="75"/>
        <v>959</v>
      </c>
      <c r="E969" s="42"/>
      <c r="F969" s="63"/>
      <c r="G969" s="51"/>
      <c r="H969" s="51"/>
      <c r="I969" s="58">
        <v>0</v>
      </c>
      <c r="J969" s="69">
        <v>0.1</v>
      </c>
      <c r="K969" s="58"/>
      <c r="L969" s="70">
        <f t="shared" si="76"/>
        <v>0</v>
      </c>
      <c r="M969" s="51"/>
      <c r="N969" s="51"/>
      <c r="O969" s="7"/>
      <c r="S969">
        <f t="shared" ref="S969:S1011" si="77">IF(E969="",IF(OR(F969&lt;&gt;"",I969&lt;&gt;0)=TRUE,1,0),0)</f>
        <v>0</v>
      </c>
      <c r="T969">
        <f t="shared" ref="T969:T1011" si="78">IF(F969="",IF(OR(E969&lt;&gt;"",I969&lt;&gt;0)=TRUE,1,0),0)</f>
        <v>0</v>
      </c>
      <c r="U969">
        <f t="shared" ref="U969:U1011" si="79">IF(I969=0,IF(OR(E969&lt;&gt;"",F969&lt;&gt;"")=TRUE,1,0),0)</f>
        <v>0</v>
      </c>
    </row>
    <row r="970" spans="3:21" hidden="1" outlineLevel="1">
      <c r="C970" s="13" t="s">
        <v>37</v>
      </c>
      <c r="D970" s="49">
        <f t="shared" si="75"/>
        <v>960</v>
      </c>
      <c r="E970" s="42"/>
      <c r="F970" s="63"/>
      <c r="G970" s="51"/>
      <c r="H970" s="51"/>
      <c r="I970" s="58">
        <v>0</v>
      </c>
      <c r="J970" s="69">
        <v>0.1</v>
      </c>
      <c r="K970" s="58"/>
      <c r="L970" s="70">
        <f t="shared" si="76"/>
        <v>0</v>
      </c>
      <c r="M970" s="51"/>
      <c r="N970" s="51"/>
      <c r="O970" s="7"/>
      <c r="S970">
        <f t="shared" si="77"/>
        <v>0</v>
      </c>
      <c r="T970">
        <f t="shared" si="78"/>
        <v>0</v>
      </c>
      <c r="U970">
        <f t="shared" si="79"/>
        <v>0</v>
      </c>
    </row>
    <row r="971" spans="3:21" hidden="1" outlineLevel="1">
      <c r="C971" s="13" t="s">
        <v>37</v>
      </c>
      <c r="D971" s="49">
        <f t="shared" ref="D971:D1010" si="80">D970+1</f>
        <v>961</v>
      </c>
      <c r="E971" s="42"/>
      <c r="F971" s="63"/>
      <c r="G971" s="51"/>
      <c r="H971" s="51"/>
      <c r="I971" s="58">
        <v>0</v>
      </c>
      <c r="J971" s="69">
        <v>0.1</v>
      </c>
      <c r="K971" s="58"/>
      <c r="L971" s="70">
        <f t="shared" si="76"/>
        <v>0</v>
      </c>
      <c r="M971" s="51"/>
      <c r="N971" s="51"/>
      <c r="O971" s="7"/>
      <c r="S971">
        <f t="shared" si="77"/>
        <v>0</v>
      </c>
      <c r="T971">
        <f t="shared" si="78"/>
        <v>0</v>
      </c>
      <c r="U971">
        <f t="shared" si="79"/>
        <v>0</v>
      </c>
    </row>
    <row r="972" spans="3:21" hidden="1" outlineLevel="1">
      <c r="C972" s="13" t="s">
        <v>37</v>
      </c>
      <c r="D972" s="49">
        <f t="shared" si="80"/>
        <v>962</v>
      </c>
      <c r="E972" s="42"/>
      <c r="F972" s="63"/>
      <c r="G972" s="51"/>
      <c r="H972" s="51"/>
      <c r="I972" s="58">
        <v>0</v>
      </c>
      <c r="J972" s="69">
        <v>0.1</v>
      </c>
      <c r="K972" s="58"/>
      <c r="L972" s="70">
        <f t="shared" si="76"/>
        <v>0</v>
      </c>
      <c r="M972" s="51"/>
      <c r="N972" s="51"/>
      <c r="O972" s="7"/>
      <c r="S972">
        <f t="shared" si="77"/>
        <v>0</v>
      </c>
      <c r="T972">
        <f t="shared" si="78"/>
        <v>0</v>
      </c>
      <c r="U972">
        <f t="shared" si="79"/>
        <v>0</v>
      </c>
    </row>
    <row r="973" spans="3:21" hidden="1" outlineLevel="1">
      <c r="C973" s="13" t="s">
        <v>37</v>
      </c>
      <c r="D973" s="49">
        <f t="shared" si="80"/>
        <v>963</v>
      </c>
      <c r="E973" s="42"/>
      <c r="F973" s="63"/>
      <c r="G973" s="51"/>
      <c r="H973" s="51"/>
      <c r="I973" s="58">
        <v>0</v>
      </c>
      <c r="J973" s="69">
        <v>0.1</v>
      </c>
      <c r="K973" s="58"/>
      <c r="L973" s="70">
        <f t="shared" si="76"/>
        <v>0</v>
      </c>
      <c r="M973" s="51"/>
      <c r="N973" s="51"/>
      <c r="O973" s="7"/>
      <c r="S973">
        <f t="shared" si="77"/>
        <v>0</v>
      </c>
      <c r="T973">
        <f t="shared" si="78"/>
        <v>0</v>
      </c>
      <c r="U973">
        <f t="shared" si="79"/>
        <v>0</v>
      </c>
    </row>
    <row r="974" spans="3:21" hidden="1" outlineLevel="1">
      <c r="C974" s="13" t="s">
        <v>37</v>
      </c>
      <c r="D974" s="49">
        <f t="shared" si="80"/>
        <v>964</v>
      </c>
      <c r="E974" s="42"/>
      <c r="F974" s="63"/>
      <c r="G974" s="51"/>
      <c r="H974" s="51"/>
      <c r="I974" s="58">
        <v>0</v>
      </c>
      <c r="J974" s="69">
        <v>0.1</v>
      </c>
      <c r="K974" s="58"/>
      <c r="L974" s="70">
        <f t="shared" si="76"/>
        <v>0</v>
      </c>
      <c r="M974" s="51"/>
      <c r="N974" s="51"/>
      <c r="O974" s="7"/>
      <c r="S974">
        <f t="shared" si="77"/>
        <v>0</v>
      </c>
      <c r="T974">
        <f t="shared" si="78"/>
        <v>0</v>
      </c>
      <c r="U974">
        <f t="shared" si="79"/>
        <v>0</v>
      </c>
    </row>
    <row r="975" spans="3:21" hidden="1" outlineLevel="1">
      <c r="C975" s="13" t="s">
        <v>37</v>
      </c>
      <c r="D975" s="49">
        <f t="shared" si="80"/>
        <v>965</v>
      </c>
      <c r="E975" s="42"/>
      <c r="F975" s="63"/>
      <c r="G975" s="51"/>
      <c r="H975" s="51"/>
      <c r="I975" s="58">
        <v>0</v>
      </c>
      <c r="J975" s="69">
        <v>0.1</v>
      </c>
      <c r="K975" s="58"/>
      <c r="L975" s="70">
        <f t="shared" si="76"/>
        <v>0</v>
      </c>
      <c r="M975" s="51"/>
      <c r="N975" s="51"/>
      <c r="O975" s="7"/>
      <c r="S975">
        <f t="shared" si="77"/>
        <v>0</v>
      </c>
      <c r="T975">
        <f t="shared" si="78"/>
        <v>0</v>
      </c>
      <c r="U975">
        <f t="shared" si="79"/>
        <v>0</v>
      </c>
    </row>
    <row r="976" spans="3:21" hidden="1" outlineLevel="1">
      <c r="C976" s="13" t="s">
        <v>37</v>
      </c>
      <c r="D976" s="49">
        <f t="shared" si="80"/>
        <v>966</v>
      </c>
      <c r="E976" s="42"/>
      <c r="F976" s="63"/>
      <c r="G976" s="51"/>
      <c r="H976" s="51"/>
      <c r="I976" s="58">
        <v>0</v>
      </c>
      <c r="J976" s="69">
        <v>0.1</v>
      </c>
      <c r="K976" s="58"/>
      <c r="L976" s="70">
        <f t="shared" si="76"/>
        <v>0</v>
      </c>
      <c r="M976" s="51"/>
      <c r="N976" s="51"/>
      <c r="O976" s="7"/>
      <c r="S976">
        <f t="shared" si="77"/>
        <v>0</v>
      </c>
      <c r="T976">
        <f t="shared" si="78"/>
        <v>0</v>
      </c>
      <c r="U976">
        <f t="shared" si="79"/>
        <v>0</v>
      </c>
    </row>
    <row r="977" spans="3:21" hidden="1" outlineLevel="1">
      <c r="C977" s="13" t="s">
        <v>37</v>
      </c>
      <c r="D977" s="49">
        <f t="shared" si="80"/>
        <v>967</v>
      </c>
      <c r="E977" s="42"/>
      <c r="F977" s="63"/>
      <c r="G977" s="51"/>
      <c r="H977" s="51"/>
      <c r="I977" s="58">
        <v>0</v>
      </c>
      <c r="J977" s="69">
        <v>0.1</v>
      </c>
      <c r="K977" s="58"/>
      <c r="L977" s="70">
        <f t="shared" si="76"/>
        <v>0</v>
      </c>
      <c r="M977" s="51"/>
      <c r="N977" s="51"/>
      <c r="O977" s="7"/>
      <c r="S977">
        <f t="shared" si="77"/>
        <v>0</v>
      </c>
      <c r="T977">
        <f t="shared" si="78"/>
        <v>0</v>
      </c>
      <c r="U977">
        <f t="shared" si="79"/>
        <v>0</v>
      </c>
    </row>
    <row r="978" spans="3:21" hidden="1" outlineLevel="1">
      <c r="C978" s="13" t="s">
        <v>37</v>
      </c>
      <c r="D978" s="49">
        <f t="shared" si="80"/>
        <v>968</v>
      </c>
      <c r="E978" s="42"/>
      <c r="F978" s="63"/>
      <c r="G978" s="51"/>
      <c r="H978" s="51"/>
      <c r="I978" s="58">
        <v>0</v>
      </c>
      <c r="J978" s="69">
        <v>0.1</v>
      </c>
      <c r="K978" s="58"/>
      <c r="L978" s="70">
        <f t="shared" si="76"/>
        <v>0</v>
      </c>
      <c r="M978" s="51"/>
      <c r="N978" s="51"/>
      <c r="O978" s="7"/>
      <c r="S978">
        <f t="shared" si="77"/>
        <v>0</v>
      </c>
      <c r="T978">
        <f t="shared" si="78"/>
        <v>0</v>
      </c>
      <c r="U978">
        <f t="shared" si="79"/>
        <v>0</v>
      </c>
    </row>
    <row r="979" spans="3:21" hidden="1" outlineLevel="1">
      <c r="C979" s="13" t="s">
        <v>37</v>
      </c>
      <c r="D979" s="49">
        <f t="shared" si="80"/>
        <v>969</v>
      </c>
      <c r="E979" s="42"/>
      <c r="F979" s="63"/>
      <c r="G979" s="51"/>
      <c r="H979" s="51"/>
      <c r="I979" s="58">
        <v>0</v>
      </c>
      <c r="J979" s="69">
        <v>0.1</v>
      </c>
      <c r="K979" s="58"/>
      <c r="L979" s="70">
        <f t="shared" si="76"/>
        <v>0</v>
      </c>
      <c r="M979" s="51"/>
      <c r="N979" s="51"/>
      <c r="O979" s="7"/>
      <c r="S979">
        <f t="shared" si="77"/>
        <v>0</v>
      </c>
      <c r="T979">
        <f t="shared" si="78"/>
        <v>0</v>
      </c>
      <c r="U979">
        <f t="shared" si="79"/>
        <v>0</v>
      </c>
    </row>
    <row r="980" spans="3:21" hidden="1" outlineLevel="1">
      <c r="C980" s="13" t="s">
        <v>37</v>
      </c>
      <c r="D980" s="49">
        <f t="shared" si="80"/>
        <v>970</v>
      </c>
      <c r="E980" s="42"/>
      <c r="F980" s="63"/>
      <c r="G980" s="51"/>
      <c r="H980" s="51"/>
      <c r="I980" s="58">
        <v>0</v>
      </c>
      <c r="J980" s="69">
        <v>0.1</v>
      </c>
      <c r="K980" s="58"/>
      <c r="L980" s="70">
        <f t="shared" si="76"/>
        <v>0</v>
      </c>
      <c r="M980" s="51"/>
      <c r="N980" s="51"/>
      <c r="O980" s="7"/>
      <c r="S980">
        <f t="shared" si="77"/>
        <v>0</v>
      </c>
      <c r="T980">
        <f t="shared" si="78"/>
        <v>0</v>
      </c>
      <c r="U980">
        <f t="shared" si="79"/>
        <v>0</v>
      </c>
    </row>
    <row r="981" spans="3:21" hidden="1" outlineLevel="1">
      <c r="C981" s="13" t="s">
        <v>37</v>
      </c>
      <c r="D981" s="49">
        <f t="shared" si="80"/>
        <v>971</v>
      </c>
      <c r="E981" s="42"/>
      <c r="F981" s="63"/>
      <c r="G981" s="51"/>
      <c r="H981" s="51"/>
      <c r="I981" s="58">
        <v>0</v>
      </c>
      <c r="J981" s="69">
        <v>0.1</v>
      </c>
      <c r="K981" s="58"/>
      <c r="L981" s="70">
        <f t="shared" si="76"/>
        <v>0</v>
      </c>
      <c r="M981" s="51"/>
      <c r="N981" s="51"/>
      <c r="O981" s="7"/>
      <c r="S981">
        <f t="shared" si="77"/>
        <v>0</v>
      </c>
      <c r="T981">
        <f t="shared" si="78"/>
        <v>0</v>
      </c>
      <c r="U981">
        <f t="shared" si="79"/>
        <v>0</v>
      </c>
    </row>
    <row r="982" spans="3:21" hidden="1" outlineLevel="1">
      <c r="C982" s="13" t="s">
        <v>37</v>
      </c>
      <c r="D982" s="49">
        <f t="shared" si="80"/>
        <v>972</v>
      </c>
      <c r="E982" s="42"/>
      <c r="F982" s="63"/>
      <c r="G982" s="51"/>
      <c r="H982" s="51"/>
      <c r="I982" s="58">
        <v>0</v>
      </c>
      <c r="J982" s="69">
        <v>0.1</v>
      </c>
      <c r="K982" s="58"/>
      <c r="L982" s="70">
        <f t="shared" si="76"/>
        <v>0</v>
      </c>
      <c r="M982" s="51"/>
      <c r="N982" s="51"/>
      <c r="O982" s="7"/>
      <c r="S982">
        <f t="shared" si="77"/>
        <v>0</v>
      </c>
      <c r="T982">
        <f t="shared" si="78"/>
        <v>0</v>
      </c>
      <c r="U982">
        <f t="shared" si="79"/>
        <v>0</v>
      </c>
    </row>
    <row r="983" spans="3:21" hidden="1" outlineLevel="1">
      <c r="C983" s="13" t="s">
        <v>37</v>
      </c>
      <c r="D983" s="49">
        <f t="shared" si="80"/>
        <v>973</v>
      </c>
      <c r="E983" s="42"/>
      <c r="F983" s="63"/>
      <c r="G983" s="51"/>
      <c r="H983" s="51"/>
      <c r="I983" s="58">
        <v>0</v>
      </c>
      <c r="J983" s="69">
        <v>0.1</v>
      </c>
      <c r="K983" s="58"/>
      <c r="L983" s="70">
        <f t="shared" si="76"/>
        <v>0</v>
      </c>
      <c r="M983" s="51"/>
      <c r="N983" s="51"/>
      <c r="O983" s="7"/>
      <c r="S983">
        <f t="shared" si="77"/>
        <v>0</v>
      </c>
      <c r="T983">
        <f t="shared" si="78"/>
        <v>0</v>
      </c>
      <c r="U983">
        <f t="shared" si="79"/>
        <v>0</v>
      </c>
    </row>
    <row r="984" spans="3:21" hidden="1" outlineLevel="1">
      <c r="C984" s="13" t="s">
        <v>37</v>
      </c>
      <c r="D984" s="49">
        <f t="shared" si="80"/>
        <v>974</v>
      </c>
      <c r="E984" s="42"/>
      <c r="F984" s="63"/>
      <c r="G984" s="51"/>
      <c r="H984" s="51"/>
      <c r="I984" s="58">
        <v>0</v>
      </c>
      <c r="J984" s="69">
        <v>0.1</v>
      </c>
      <c r="K984" s="58"/>
      <c r="L984" s="70">
        <f t="shared" si="76"/>
        <v>0</v>
      </c>
      <c r="M984" s="51"/>
      <c r="N984" s="51"/>
      <c r="O984" s="7"/>
      <c r="S984">
        <f t="shared" si="77"/>
        <v>0</v>
      </c>
      <c r="T984">
        <f t="shared" si="78"/>
        <v>0</v>
      </c>
      <c r="U984">
        <f t="shared" si="79"/>
        <v>0</v>
      </c>
    </row>
    <row r="985" spans="3:21" hidden="1" outlineLevel="1">
      <c r="C985" s="13" t="s">
        <v>37</v>
      </c>
      <c r="D985" s="49">
        <f t="shared" si="80"/>
        <v>975</v>
      </c>
      <c r="E985" s="42"/>
      <c r="F985" s="63"/>
      <c r="G985" s="51"/>
      <c r="H985" s="51"/>
      <c r="I985" s="58">
        <v>0</v>
      </c>
      <c r="J985" s="69">
        <v>0.1</v>
      </c>
      <c r="K985" s="58"/>
      <c r="L985" s="70">
        <f t="shared" si="76"/>
        <v>0</v>
      </c>
      <c r="M985" s="51"/>
      <c r="N985" s="51"/>
      <c r="O985" s="7"/>
      <c r="S985">
        <f t="shared" si="77"/>
        <v>0</v>
      </c>
      <c r="T985">
        <f t="shared" si="78"/>
        <v>0</v>
      </c>
      <c r="U985">
        <f t="shared" si="79"/>
        <v>0</v>
      </c>
    </row>
    <row r="986" spans="3:21" hidden="1" outlineLevel="1">
      <c r="C986" s="13" t="s">
        <v>37</v>
      </c>
      <c r="D986" s="49">
        <f t="shared" si="80"/>
        <v>976</v>
      </c>
      <c r="E986" s="42"/>
      <c r="F986" s="63"/>
      <c r="G986" s="51"/>
      <c r="H986" s="51"/>
      <c r="I986" s="58">
        <v>0</v>
      </c>
      <c r="J986" s="69">
        <v>0.1</v>
      </c>
      <c r="K986" s="58"/>
      <c r="L986" s="70">
        <f t="shared" si="76"/>
        <v>0</v>
      </c>
      <c r="M986" s="51"/>
      <c r="N986" s="51"/>
      <c r="O986" s="7"/>
      <c r="S986">
        <f t="shared" si="77"/>
        <v>0</v>
      </c>
      <c r="T986">
        <f t="shared" si="78"/>
        <v>0</v>
      </c>
      <c r="U986">
        <f t="shared" si="79"/>
        <v>0</v>
      </c>
    </row>
    <row r="987" spans="3:21" hidden="1" outlineLevel="1">
      <c r="C987" s="13" t="s">
        <v>37</v>
      </c>
      <c r="D987" s="49">
        <f t="shared" si="80"/>
        <v>977</v>
      </c>
      <c r="E987" s="42"/>
      <c r="F987" s="63"/>
      <c r="G987" s="51"/>
      <c r="H987" s="51"/>
      <c r="I987" s="58">
        <v>0</v>
      </c>
      <c r="J987" s="69">
        <v>0.1</v>
      </c>
      <c r="K987" s="58"/>
      <c r="L987" s="70">
        <f t="shared" si="76"/>
        <v>0</v>
      </c>
      <c r="M987" s="51"/>
      <c r="N987" s="51"/>
      <c r="O987" s="7"/>
      <c r="S987">
        <f t="shared" si="77"/>
        <v>0</v>
      </c>
      <c r="T987">
        <f t="shared" si="78"/>
        <v>0</v>
      </c>
      <c r="U987">
        <f t="shared" si="79"/>
        <v>0</v>
      </c>
    </row>
    <row r="988" spans="3:21" hidden="1" outlineLevel="1">
      <c r="C988" s="13" t="s">
        <v>37</v>
      </c>
      <c r="D988" s="49">
        <f t="shared" si="80"/>
        <v>978</v>
      </c>
      <c r="E988" s="42"/>
      <c r="F988" s="63"/>
      <c r="G988" s="51"/>
      <c r="H988" s="51"/>
      <c r="I988" s="58">
        <v>0</v>
      </c>
      <c r="J988" s="69">
        <v>0.1</v>
      </c>
      <c r="K988" s="58"/>
      <c r="L988" s="70">
        <f t="shared" si="76"/>
        <v>0</v>
      </c>
      <c r="M988" s="51"/>
      <c r="N988" s="51"/>
      <c r="O988" s="7"/>
      <c r="S988">
        <f t="shared" si="77"/>
        <v>0</v>
      </c>
      <c r="T988">
        <f t="shared" si="78"/>
        <v>0</v>
      </c>
      <c r="U988">
        <f t="shared" si="79"/>
        <v>0</v>
      </c>
    </row>
    <row r="989" spans="3:21" hidden="1" outlineLevel="1">
      <c r="C989" s="13" t="s">
        <v>37</v>
      </c>
      <c r="D989" s="49">
        <f t="shared" si="80"/>
        <v>979</v>
      </c>
      <c r="E989" s="42"/>
      <c r="F989" s="63"/>
      <c r="G989" s="51"/>
      <c r="H989" s="51"/>
      <c r="I989" s="58">
        <v>0</v>
      </c>
      <c r="J989" s="69">
        <v>0.1</v>
      </c>
      <c r="K989" s="58"/>
      <c r="L989" s="70">
        <f t="shared" si="76"/>
        <v>0</v>
      </c>
      <c r="M989" s="51"/>
      <c r="N989" s="51"/>
      <c r="O989" s="7"/>
      <c r="S989">
        <f t="shared" si="77"/>
        <v>0</v>
      </c>
      <c r="T989">
        <f t="shared" si="78"/>
        <v>0</v>
      </c>
      <c r="U989">
        <f t="shared" si="79"/>
        <v>0</v>
      </c>
    </row>
    <row r="990" spans="3:21" hidden="1" outlineLevel="1">
      <c r="C990" s="13" t="s">
        <v>37</v>
      </c>
      <c r="D990" s="49">
        <f t="shared" si="80"/>
        <v>980</v>
      </c>
      <c r="E990" s="42"/>
      <c r="F990" s="63"/>
      <c r="G990" s="51"/>
      <c r="H990" s="51"/>
      <c r="I990" s="58">
        <v>0</v>
      </c>
      <c r="J990" s="69">
        <v>0.1</v>
      </c>
      <c r="K990" s="58"/>
      <c r="L990" s="70">
        <f t="shared" si="76"/>
        <v>0</v>
      </c>
      <c r="M990" s="51"/>
      <c r="N990" s="51"/>
      <c r="O990" s="7"/>
      <c r="S990">
        <f t="shared" si="77"/>
        <v>0</v>
      </c>
      <c r="T990">
        <f t="shared" si="78"/>
        <v>0</v>
      </c>
      <c r="U990">
        <f t="shared" si="79"/>
        <v>0</v>
      </c>
    </row>
    <row r="991" spans="3:21" hidden="1" outlineLevel="1">
      <c r="C991" s="13" t="s">
        <v>37</v>
      </c>
      <c r="D991" s="49">
        <f t="shared" si="80"/>
        <v>981</v>
      </c>
      <c r="E991" s="42"/>
      <c r="F991" s="63"/>
      <c r="G991" s="51"/>
      <c r="H991" s="51"/>
      <c r="I991" s="58">
        <v>0</v>
      </c>
      <c r="J991" s="69">
        <v>0.1</v>
      </c>
      <c r="K991" s="58"/>
      <c r="L991" s="70">
        <f t="shared" si="76"/>
        <v>0</v>
      </c>
      <c r="M991" s="51"/>
      <c r="N991" s="51"/>
      <c r="O991" s="7"/>
      <c r="S991">
        <f t="shared" si="77"/>
        <v>0</v>
      </c>
      <c r="T991">
        <f t="shared" si="78"/>
        <v>0</v>
      </c>
      <c r="U991">
        <f t="shared" si="79"/>
        <v>0</v>
      </c>
    </row>
    <row r="992" spans="3:21" hidden="1" outlineLevel="1">
      <c r="C992" s="13" t="s">
        <v>37</v>
      </c>
      <c r="D992" s="49">
        <f t="shared" si="80"/>
        <v>982</v>
      </c>
      <c r="E992" s="42"/>
      <c r="F992" s="63"/>
      <c r="G992" s="51"/>
      <c r="H992" s="51"/>
      <c r="I992" s="58">
        <v>0</v>
      </c>
      <c r="J992" s="69">
        <v>0.1</v>
      </c>
      <c r="K992" s="58"/>
      <c r="L992" s="70">
        <f t="shared" si="76"/>
        <v>0</v>
      </c>
      <c r="M992" s="51"/>
      <c r="N992" s="51"/>
      <c r="O992" s="7"/>
      <c r="S992">
        <f t="shared" si="77"/>
        <v>0</v>
      </c>
      <c r="T992">
        <f t="shared" si="78"/>
        <v>0</v>
      </c>
      <c r="U992">
        <f t="shared" si="79"/>
        <v>0</v>
      </c>
    </row>
    <row r="993" spans="3:21" hidden="1" outlineLevel="1">
      <c r="C993" s="13" t="s">
        <v>37</v>
      </c>
      <c r="D993" s="49">
        <f t="shared" si="80"/>
        <v>983</v>
      </c>
      <c r="E993" s="42"/>
      <c r="F993" s="63"/>
      <c r="G993" s="51"/>
      <c r="H993" s="51"/>
      <c r="I993" s="58">
        <v>0</v>
      </c>
      <c r="J993" s="69">
        <v>0.1</v>
      </c>
      <c r="K993" s="58"/>
      <c r="L993" s="70">
        <f t="shared" si="76"/>
        <v>0</v>
      </c>
      <c r="M993" s="51"/>
      <c r="N993" s="51"/>
      <c r="O993" s="7"/>
      <c r="S993">
        <f t="shared" si="77"/>
        <v>0</v>
      </c>
      <c r="T993">
        <f t="shared" si="78"/>
        <v>0</v>
      </c>
      <c r="U993">
        <f t="shared" si="79"/>
        <v>0</v>
      </c>
    </row>
    <row r="994" spans="3:21" hidden="1" outlineLevel="1">
      <c r="C994" s="13" t="s">
        <v>37</v>
      </c>
      <c r="D994" s="49">
        <f t="shared" si="80"/>
        <v>984</v>
      </c>
      <c r="E994" s="42"/>
      <c r="F994" s="63"/>
      <c r="G994" s="51"/>
      <c r="H994" s="51"/>
      <c r="I994" s="58">
        <v>0</v>
      </c>
      <c r="J994" s="69">
        <v>0.1</v>
      </c>
      <c r="K994" s="58"/>
      <c r="L994" s="70">
        <f t="shared" si="76"/>
        <v>0</v>
      </c>
      <c r="M994" s="51"/>
      <c r="N994" s="51"/>
      <c r="O994" s="7"/>
      <c r="S994">
        <f t="shared" si="77"/>
        <v>0</v>
      </c>
      <c r="T994">
        <f t="shared" si="78"/>
        <v>0</v>
      </c>
      <c r="U994">
        <f t="shared" si="79"/>
        <v>0</v>
      </c>
    </row>
    <row r="995" spans="3:21" hidden="1" outlineLevel="1">
      <c r="C995" s="13" t="s">
        <v>37</v>
      </c>
      <c r="D995" s="49">
        <f t="shared" si="80"/>
        <v>985</v>
      </c>
      <c r="E995" s="42"/>
      <c r="F995" s="63"/>
      <c r="G995" s="51"/>
      <c r="H995" s="51"/>
      <c r="I995" s="58">
        <v>0</v>
      </c>
      <c r="J995" s="69">
        <v>0.1</v>
      </c>
      <c r="K995" s="58"/>
      <c r="L995" s="70">
        <f t="shared" si="76"/>
        <v>0</v>
      </c>
      <c r="M995" s="51"/>
      <c r="N995" s="51"/>
      <c r="O995" s="7"/>
      <c r="S995">
        <f t="shared" si="77"/>
        <v>0</v>
      </c>
      <c r="T995">
        <f t="shared" si="78"/>
        <v>0</v>
      </c>
      <c r="U995">
        <f t="shared" si="79"/>
        <v>0</v>
      </c>
    </row>
    <row r="996" spans="3:21" hidden="1" outlineLevel="1">
      <c r="C996" s="13" t="s">
        <v>37</v>
      </c>
      <c r="D996" s="49">
        <f t="shared" si="80"/>
        <v>986</v>
      </c>
      <c r="E996" s="42"/>
      <c r="F996" s="63"/>
      <c r="G996" s="51"/>
      <c r="H996" s="51"/>
      <c r="I996" s="58">
        <v>0</v>
      </c>
      <c r="J996" s="69">
        <v>0.1</v>
      </c>
      <c r="K996" s="58"/>
      <c r="L996" s="70">
        <f t="shared" si="76"/>
        <v>0</v>
      </c>
      <c r="M996" s="51"/>
      <c r="N996" s="51"/>
      <c r="O996" s="7"/>
      <c r="S996">
        <f t="shared" si="77"/>
        <v>0</v>
      </c>
      <c r="T996">
        <f t="shared" si="78"/>
        <v>0</v>
      </c>
      <c r="U996">
        <f t="shared" si="79"/>
        <v>0</v>
      </c>
    </row>
    <row r="997" spans="3:21" hidden="1" outlineLevel="1">
      <c r="C997" s="13" t="s">
        <v>37</v>
      </c>
      <c r="D997" s="49">
        <f t="shared" si="80"/>
        <v>987</v>
      </c>
      <c r="E997" s="42"/>
      <c r="F997" s="63"/>
      <c r="G997" s="51"/>
      <c r="H997" s="51"/>
      <c r="I997" s="58">
        <v>0</v>
      </c>
      <c r="J997" s="69">
        <v>0.1</v>
      </c>
      <c r="K997" s="58"/>
      <c r="L997" s="70">
        <f t="shared" si="76"/>
        <v>0</v>
      </c>
      <c r="M997" s="51"/>
      <c r="N997" s="51"/>
      <c r="O997" s="7"/>
      <c r="S997">
        <f t="shared" si="77"/>
        <v>0</v>
      </c>
      <c r="T997">
        <f t="shared" si="78"/>
        <v>0</v>
      </c>
      <c r="U997">
        <f t="shared" si="79"/>
        <v>0</v>
      </c>
    </row>
    <row r="998" spans="3:21" hidden="1" outlineLevel="1">
      <c r="C998" s="13" t="s">
        <v>37</v>
      </c>
      <c r="D998" s="49">
        <f t="shared" si="80"/>
        <v>988</v>
      </c>
      <c r="E998" s="42"/>
      <c r="F998" s="63"/>
      <c r="G998" s="51"/>
      <c r="H998" s="51"/>
      <c r="I998" s="58">
        <v>0</v>
      </c>
      <c r="J998" s="69">
        <v>0.1</v>
      </c>
      <c r="K998" s="58"/>
      <c r="L998" s="70">
        <f t="shared" si="76"/>
        <v>0</v>
      </c>
      <c r="M998" s="51"/>
      <c r="N998" s="51"/>
      <c r="O998" s="7"/>
      <c r="S998">
        <f t="shared" si="77"/>
        <v>0</v>
      </c>
      <c r="T998">
        <f t="shared" si="78"/>
        <v>0</v>
      </c>
      <c r="U998">
        <f t="shared" si="79"/>
        <v>0</v>
      </c>
    </row>
    <row r="999" spans="3:21" hidden="1" outlineLevel="1">
      <c r="C999" s="13" t="s">
        <v>37</v>
      </c>
      <c r="D999" s="49">
        <f t="shared" si="80"/>
        <v>989</v>
      </c>
      <c r="E999" s="42"/>
      <c r="F999" s="63"/>
      <c r="G999" s="51"/>
      <c r="H999" s="51"/>
      <c r="I999" s="58">
        <v>0</v>
      </c>
      <c r="J999" s="69">
        <v>0.1</v>
      </c>
      <c r="K999" s="58"/>
      <c r="L999" s="70">
        <f t="shared" si="76"/>
        <v>0</v>
      </c>
      <c r="M999" s="51"/>
      <c r="N999" s="51"/>
      <c r="O999" s="7"/>
      <c r="S999">
        <f t="shared" si="77"/>
        <v>0</v>
      </c>
      <c r="T999">
        <f t="shared" si="78"/>
        <v>0</v>
      </c>
      <c r="U999">
        <f t="shared" si="79"/>
        <v>0</v>
      </c>
    </row>
    <row r="1000" spans="3:21" hidden="1" outlineLevel="1">
      <c r="C1000" s="13" t="s">
        <v>37</v>
      </c>
      <c r="D1000" s="49">
        <f t="shared" si="80"/>
        <v>990</v>
      </c>
      <c r="E1000" s="42"/>
      <c r="F1000" s="63"/>
      <c r="G1000" s="51"/>
      <c r="H1000" s="51"/>
      <c r="I1000" s="58">
        <v>0</v>
      </c>
      <c r="J1000" s="69">
        <v>0.1</v>
      </c>
      <c r="K1000" s="58"/>
      <c r="L1000" s="70">
        <f t="shared" si="76"/>
        <v>0</v>
      </c>
      <c r="M1000" s="51"/>
      <c r="N1000" s="51"/>
      <c r="O1000" s="7"/>
      <c r="S1000">
        <f t="shared" si="77"/>
        <v>0</v>
      </c>
      <c r="T1000">
        <f t="shared" si="78"/>
        <v>0</v>
      </c>
      <c r="U1000">
        <f t="shared" si="79"/>
        <v>0</v>
      </c>
    </row>
    <row r="1001" spans="3:21" hidden="1" outlineLevel="1">
      <c r="C1001" s="13" t="s">
        <v>37</v>
      </c>
      <c r="D1001" s="49">
        <f t="shared" si="80"/>
        <v>991</v>
      </c>
      <c r="E1001" s="42"/>
      <c r="F1001" s="63"/>
      <c r="G1001" s="51"/>
      <c r="H1001" s="51"/>
      <c r="I1001" s="58">
        <v>0</v>
      </c>
      <c r="J1001" s="69">
        <v>0.1</v>
      </c>
      <c r="K1001" s="58"/>
      <c r="L1001" s="70">
        <f t="shared" si="76"/>
        <v>0</v>
      </c>
      <c r="M1001" s="51"/>
      <c r="N1001" s="51"/>
      <c r="O1001" s="7"/>
      <c r="S1001">
        <f t="shared" si="77"/>
        <v>0</v>
      </c>
      <c r="T1001">
        <f t="shared" si="78"/>
        <v>0</v>
      </c>
      <c r="U1001">
        <f t="shared" si="79"/>
        <v>0</v>
      </c>
    </row>
    <row r="1002" spans="3:21" hidden="1" outlineLevel="1">
      <c r="C1002" s="13" t="s">
        <v>37</v>
      </c>
      <c r="D1002" s="49">
        <f t="shared" si="80"/>
        <v>992</v>
      </c>
      <c r="E1002" s="42"/>
      <c r="F1002" s="63"/>
      <c r="G1002" s="51"/>
      <c r="H1002" s="51"/>
      <c r="I1002" s="58">
        <v>0</v>
      </c>
      <c r="J1002" s="69">
        <v>0.1</v>
      </c>
      <c r="K1002" s="58"/>
      <c r="L1002" s="70">
        <f t="shared" si="76"/>
        <v>0</v>
      </c>
      <c r="M1002" s="51"/>
      <c r="N1002" s="51"/>
      <c r="O1002" s="7"/>
      <c r="S1002">
        <f t="shared" si="77"/>
        <v>0</v>
      </c>
      <c r="T1002">
        <f t="shared" si="78"/>
        <v>0</v>
      </c>
      <c r="U1002">
        <f t="shared" si="79"/>
        <v>0</v>
      </c>
    </row>
    <row r="1003" spans="3:21" hidden="1" outlineLevel="1">
      <c r="C1003" s="13" t="s">
        <v>37</v>
      </c>
      <c r="D1003" s="49">
        <f t="shared" si="80"/>
        <v>993</v>
      </c>
      <c r="E1003" s="42"/>
      <c r="F1003" s="63"/>
      <c r="G1003" s="51"/>
      <c r="H1003" s="51"/>
      <c r="I1003" s="58">
        <v>0</v>
      </c>
      <c r="J1003" s="69">
        <v>0.1</v>
      </c>
      <c r="K1003" s="58"/>
      <c r="L1003" s="70">
        <f t="shared" si="76"/>
        <v>0</v>
      </c>
      <c r="M1003" s="51"/>
      <c r="N1003" s="51"/>
      <c r="O1003" s="7"/>
      <c r="S1003">
        <f t="shared" si="77"/>
        <v>0</v>
      </c>
      <c r="T1003">
        <f t="shared" si="78"/>
        <v>0</v>
      </c>
      <c r="U1003">
        <f t="shared" si="79"/>
        <v>0</v>
      </c>
    </row>
    <row r="1004" spans="3:21" hidden="1" outlineLevel="1">
      <c r="C1004" s="13" t="s">
        <v>37</v>
      </c>
      <c r="D1004" s="49">
        <f t="shared" si="80"/>
        <v>994</v>
      </c>
      <c r="E1004" s="42"/>
      <c r="F1004" s="63"/>
      <c r="G1004" s="51"/>
      <c r="H1004" s="51"/>
      <c r="I1004" s="58">
        <v>0</v>
      </c>
      <c r="J1004" s="69">
        <v>0.1</v>
      </c>
      <c r="K1004" s="58"/>
      <c r="L1004" s="70">
        <f t="shared" si="76"/>
        <v>0</v>
      </c>
      <c r="M1004" s="51"/>
      <c r="N1004" s="51"/>
      <c r="O1004" s="7"/>
      <c r="S1004">
        <f t="shared" si="77"/>
        <v>0</v>
      </c>
      <c r="T1004">
        <f t="shared" si="78"/>
        <v>0</v>
      </c>
      <c r="U1004">
        <f t="shared" si="79"/>
        <v>0</v>
      </c>
    </row>
    <row r="1005" spans="3:21" hidden="1" outlineLevel="1">
      <c r="C1005" s="13" t="s">
        <v>37</v>
      </c>
      <c r="D1005" s="49">
        <f t="shared" si="80"/>
        <v>995</v>
      </c>
      <c r="E1005" s="42"/>
      <c r="F1005" s="63"/>
      <c r="G1005" s="51"/>
      <c r="H1005" s="51"/>
      <c r="I1005" s="58">
        <v>0</v>
      </c>
      <c r="J1005" s="69">
        <v>0.1</v>
      </c>
      <c r="K1005" s="58"/>
      <c r="L1005" s="70">
        <f t="shared" si="76"/>
        <v>0</v>
      </c>
      <c r="M1005" s="51"/>
      <c r="N1005" s="51"/>
      <c r="O1005" s="7"/>
      <c r="S1005">
        <f t="shared" si="77"/>
        <v>0</v>
      </c>
      <c r="T1005">
        <f t="shared" si="78"/>
        <v>0</v>
      </c>
      <c r="U1005">
        <f t="shared" si="79"/>
        <v>0</v>
      </c>
    </row>
    <row r="1006" spans="3:21" hidden="1" outlineLevel="1">
      <c r="C1006" s="13" t="s">
        <v>37</v>
      </c>
      <c r="D1006" s="49">
        <f t="shared" si="80"/>
        <v>996</v>
      </c>
      <c r="E1006" s="42"/>
      <c r="F1006" s="63"/>
      <c r="G1006" s="51"/>
      <c r="H1006" s="51"/>
      <c r="I1006" s="58">
        <v>0</v>
      </c>
      <c r="J1006" s="69">
        <v>0.1</v>
      </c>
      <c r="K1006" s="58"/>
      <c r="L1006" s="70">
        <f t="shared" si="76"/>
        <v>0</v>
      </c>
      <c r="M1006" s="51"/>
      <c r="N1006" s="51"/>
      <c r="O1006" s="7"/>
      <c r="S1006">
        <f t="shared" si="77"/>
        <v>0</v>
      </c>
      <c r="T1006">
        <f t="shared" si="78"/>
        <v>0</v>
      </c>
      <c r="U1006">
        <f t="shared" si="79"/>
        <v>0</v>
      </c>
    </row>
    <row r="1007" spans="3:21" hidden="1" outlineLevel="1">
      <c r="C1007" s="13" t="s">
        <v>37</v>
      </c>
      <c r="D1007" s="49">
        <f t="shared" si="80"/>
        <v>997</v>
      </c>
      <c r="E1007" s="42"/>
      <c r="F1007" s="63"/>
      <c r="G1007" s="51"/>
      <c r="H1007" s="51"/>
      <c r="I1007" s="58">
        <v>0</v>
      </c>
      <c r="J1007" s="69">
        <v>0.1</v>
      </c>
      <c r="K1007" s="58"/>
      <c r="L1007" s="70">
        <f t="shared" si="76"/>
        <v>0</v>
      </c>
      <c r="M1007" s="51"/>
      <c r="N1007" s="51"/>
      <c r="O1007" s="7"/>
      <c r="S1007">
        <f t="shared" si="77"/>
        <v>0</v>
      </c>
      <c r="T1007">
        <f t="shared" si="78"/>
        <v>0</v>
      </c>
      <c r="U1007">
        <f t="shared" si="79"/>
        <v>0</v>
      </c>
    </row>
    <row r="1008" spans="3:21" hidden="1" outlineLevel="1">
      <c r="C1008" s="13" t="s">
        <v>37</v>
      </c>
      <c r="D1008" s="49">
        <f t="shared" si="80"/>
        <v>998</v>
      </c>
      <c r="E1008" s="42"/>
      <c r="F1008" s="63"/>
      <c r="G1008" s="51"/>
      <c r="H1008" s="51"/>
      <c r="I1008" s="58">
        <v>0</v>
      </c>
      <c r="J1008" s="69">
        <v>0.1</v>
      </c>
      <c r="K1008" s="58"/>
      <c r="L1008" s="70">
        <f t="shared" si="76"/>
        <v>0</v>
      </c>
      <c r="M1008" s="51"/>
      <c r="N1008" s="51"/>
      <c r="O1008" s="7"/>
      <c r="S1008">
        <f t="shared" si="77"/>
        <v>0</v>
      </c>
      <c r="T1008">
        <f t="shared" si="78"/>
        <v>0</v>
      </c>
      <c r="U1008">
        <f t="shared" si="79"/>
        <v>0</v>
      </c>
    </row>
    <row r="1009" spans="3:21" hidden="1" outlineLevel="1">
      <c r="C1009" s="13" t="s">
        <v>37</v>
      </c>
      <c r="D1009" s="49">
        <f t="shared" si="80"/>
        <v>999</v>
      </c>
      <c r="E1009" s="42"/>
      <c r="F1009" s="63"/>
      <c r="G1009" s="51"/>
      <c r="H1009" s="51"/>
      <c r="I1009" s="58">
        <v>0</v>
      </c>
      <c r="J1009" s="69">
        <v>0.1</v>
      </c>
      <c r="K1009" s="58"/>
      <c r="L1009" s="70">
        <f t="shared" si="76"/>
        <v>0</v>
      </c>
      <c r="M1009" s="51"/>
      <c r="N1009" s="51"/>
      <c r="O1009" s="7"/>
      <c r="S1009">
        <f t="shared" si="77"/>
        <v>0</v>
      </c>
      <c r="T1009">
        <f t="shared" si="78"/>
        <v>0</v>
      </c>
      <c r="U1009">
        <f t="shared" si="79"/>
        <v>0</v>
      </c>
    </row>
    <row r="1010" spans="3:21" hidden="1" outlineLevel="1">
      <c r="C1010" s="13" t="s">
        <v>37</v>
      </c>
      <c r="D1010" s="49">
        <f t="shared" si="80"/>
        <v>1000</v>
      </c>
      <c r="E1010" s="42"/>
      <c r="F1010" s="63"/>
      <c r="G1010" s="51"/>
      <c r="H1010" s="51"/>
      <c r="I1010" s="58">
        <v>0</v>
      </c>
      <c r="J1010" s="69">
        <v>0.1</v>
      </c>
      <c r="K1010" s="58"/>
      <c r="L1010" s="70">
        <f t="shared" si="76"/>
        <v>0</v>
      </c>
      <c r="M1010" s="51"/>
      <c r="N1010" s="51"/>
      <c r="O1010" s="7"/>
      <c r="S1010">
        <f t="shared" si="77"/>
        <v>0</v>
      </c>
      <c r="T1010">
        <f t="shared" si="78"/>
        <v>0</v>
      </c>
      <c r="U1010">
        <f t="shared" si="79"/>
        <v>0</v>
      </c>
    </row>
    <row r="1011" spans="3:21" ht="18.75" customHeight="1" collapsed="1" thickBot="1">
      <c r="C1011" s="27"/>
      <c r="D1011" s="38" t="s">
        <v>41</v>
      </c>
      <c r="E1011" s="40"/>
      <c r="F1011" s="62"/>
      <c r="G1011" s="44"/>
      <c r="H1011" s="44"/>
      <c r="I1011" s="44"/>
      <c r="J1011" s="44"/>
      <c r="K1011" s="44"/>
      <c r="L1011" s="44"/>
      <c r="M1011" s="44"/>
      <c r="N1011" s="44"/>
      <c r="O1011" s="28"/>
      <c r="S1011">
        <f t="shared" si="77"/>
        <v>0</v>
      </c>
      <c r="T1011">
        <f t="shared" si="78"/>
        <v>0</v>
      </c>
      <c r="U1011">
        <f t="shared" si="79"/>
        <v>0</v>
      </c>
    </row>
    <row r="1012" spans="3:21" ht="16.5" thickBot="1">
      <c r="C1012" s="6"/>
      <c r="J1012" s="67"/>
      <c r="K1012" s="78" t="s">
        <v>42</v>
      </c>
      <c r="L1012" s="59">
        <f>SUM(L9:L1010)</f>
        <v>25280000</v>
      </c>
      <c r="M1012" s="67"/>
      <c r="N1012" s="46"/>
      <c r="O1012" s="7"/>
    </row>
    <row r="1013" spans="3:21" ht="12.6" customHeight="1" thickBot="1">
      <c r="C1013" s="8"/>
      <c r="D1013" s="50"/>
      <c r="E1013" s="43"/>
      <c r="F1013" s="50"/>
      <c r="G1013" s="50"/>
      <c r="H1013" s="50"/>
      <c r="I1013" s="50"/>
      <c r="J1013" s="50"/>
      <c r="K1013" s="50"/>
      <c r="L1013" s="50"/>
      <c r="M1013" s="50"/>
      <c r="N1013" s="50"/>
      <c r="O1013" s="10"/>
    </row>
    <row r="1014" spans="3:21" ht="16.5" thickBot="1">
      <c r="N1014" s="46"/>
    </row>
    <row r="1015" spans="3:21" ht="12.6" customHeight="1">
      <c r="C1015" s="3"/>
      <c r="D1015" s="47"/>
      <c r="E1015" s="41"/>
      <c r="F1015" s="47"/>
      <c r="G1015" s="47"/>
      <c r="H1015" s="47"/>
      <c r="I1015" s="47"/>
      <c r="J1015" s="47"/>
      <c r="K1015" s="47"/>
      <c r="L1015" s="47"/>
      <c r="M1015" s="47"/>
      <c r="N1015" s="47"/>
      <c r="O1015" s="5"/>
    </row>
    <row r="1016" spans="3:21" ht="32.25" thickBot="1">
      <c r="C1016" s="6"/>
      <c r="D1016" s="48" t="s">
        <v>11</v>
      </c>
      <c r="E1016" s="11" t="s">
        <v>12</v>
      </c>
      <c r="F1016" s="48" t="s">
        <v>13</v>
      </c>
      <c r="G1016" s="48" t="s">
        <v>14</v>
      </c>
      <c r="H1016" s="48" t="s">
        <v>15</v>
      </c>
      <c r="I1016" s="60" t="s">
        <v>16</v>
      </c>
      <c r="J1016" s="60" t="s">
        <v>17</v>
      </c>
      <c r="K1016" s="60" t="s">
        <v>18</v>
      </c>
      <c r="L1016" s="60" t="s">
        <v>43</v>
      </c>
      <c r="M1016" s="60" t="s">
        <v>20</v>
      </c>
      <c r="N1016" s="11" t="s">
        <v>21</v>
      </c>
      <c r="O1016" s="66"/>
    </row>
    <row r="1017" spans="3:21">
      <c r="C1017" s="14" t="s">
        <v>44</v>
      </c>
      <c r="D1017" s="47"/>
      <c r="E1017" s="41"/>
      <c r="F1017" s="47"/>
      <c r="G1017" s="47"/>
      <c r="H1017" s="47"/>
      <c r="I1017" s="47"/>
      <c r="J1017" s="47"/>
      <c r="K1017" s="47"/>
      <c r="L1017" s="47"/>
      <c r="M1017" s="47"/>
      <c r="N1017" s="47"/>
      <c r="O1017" s="7"/>
      <c r="S1017" t="s">
        <v>23</v>
      </c>
      <c r="T1017" t="s">
        <v>25</v>
      </c>
    </row>
    <row r="1018" spans="3:21">
      <c r="C1018" s="12" t="s">
        <v>45</v>
      </c>
      <c r="D1018" s="49">
        <v>1</v>
      </c>
      <c r="E1018" s="42" t="s">
        <v>147</v>
      </c>
      <c r="F1018" s="44"/>
      <c r="G1018" s="51" t="s">
        <v>234</v>
      </c>
      <c r="H1018" s="51" t="s">
        <v>235</v>
      </c>
      <c r="I1018" s="58">
        <v>330000</v>
      </c>
      <c r="J1018" s="72"/>
      <c r="K1018" s="71"/>
      <c r="L1018" s="73"/>
      <c r="M1018" s="73"/>
      <c r="N1018" s="51" t="s">
        <v>236</v>
      </c>
      <c r="O1018" s="7"/>
      <c r="S1018">
        <f t="shared" ref="S1018:S1081" si="81">IF(I1018&gt;0,IF(E1018&lt;&gt;"",0,1),0)</f>
        <v>0</v>
      </c>
      <c r="T1018">
        <f t="shared" ref="T1018:T1081" si="82">IF(E1018&lt;&gt;"",IF(I1018=0,1,0),0)</f>
        <v>0</v>
      </c>
    </row>
    <row r="1019" spans="3:21">
      <c r="C1019" s="12" t="s">
        <v>45</v>
      </c>
      <c r="D1019" s="49">
        <f>D1018+1</f>
        <v>2</v>
      </c>
      <c r="E1019" s="42" t="s">
        <v>147</v>
      </c>
      <c r="F1019" s="44"/>
      <c r="G1019" s="51" t="s">
        <v>237</v>
      </c>
      <c r="H1019" s="51" t="s">
        <v>238</v>
      </c>
      <c r="I1019" s="58">
        <v>220000.00000000003</v>
      </c>
      <c r="J1019" s="72"/>
      <c r="K1019" s="71"/>
      <c r="L1019" s="73"/>
      <c r="M1019" s="73"/>
      <c r="N1019" s="51" t="s">
        <v>239</v>
      </c>
      <c r="O1019" s="7"/>
      <c r="S1019">
        <f t="shared" si="81"/>
        <v>0</v>
      </c>
      <c r="T1019">
        <f t="shared" si="82"/>
        <v>0</v>
      </c>
    </row>
    <row r="1020" spans="3:21">
      <c r="C1020" s="12" t="s">
        <v>45</v>
      </c>
      <c r="D1020" s="49">
        <f t="shared" ref="D1020:D1083" si="83">D1019+1</f>
        <v>3</v>
      </c>
      <c r="E1020" s="42" t="s">
        <v>147</v>
      </c>
      <c r="F1020" s="44"/>
      <c r="G1020" s="51" t="s">
        <v>240</v>
      </c>
      <c r="H1020" s="51" t="s">
        <v>241</v>
      </c>
      <c r="I1020" s="58">
        <v>1100000</v>
      </c>
      <c r="J1020" s="72"/>
      <c r="K1020" s="71"/>
      <c r="L1020" s="73"/>
      <c r="M1020" s="73"/>
      <c r="N1020" s="51" t="s">
        <v>242</v>
      </c>
      <c r="O1020" s="7"/>
      <c r="S1020">
        <f t="shared" si="81"/>
        <v>0</v>
      </c>
      <c r="T1020">
        <f t="shared" si="82"/>
        <v>0</v>
      </c>
    </row>
    <row r="1021" spans="3:21">
      <c r="C1021" s="12" t="s">
        <v>45</v>
      </c>
      <c r="D1021" s="49">
        <f t="shared" si="83"/>
        <v>4</v>
      </c>
      <c r="E1021" s="42" t="s">
        <v>187</v>
      </c>
      <c r="F1021" s="44"/>
      <c r="G1021" s="51" t="s">
        <v>234</v>
      </c>
      <c r="H1021" s="51" t="s">
        <v>243</v>
      </c>
      <c r="I1021" s="58">
        <v>1540000.0000000002</v>
      </c>
      <c r="J1021" s="72"/>
      <c r="K1021" s="71"/>
      <c r="L1021" s="73"/>
      <c r="M1021" s="73"/>
      <c r="N1021" s="51" t="s">
        <v>244</v>
      </c>
      <c r="O1021" s="7"/>
      <c r="S1021">
        <f t="shared" si="81"/>
        <v>0</v>
      </c>
      <c r="T1021">
        <f t="shared" si="82"/>
        <v>0</v>
      </c>
    </row>
    <row r="1022" spans="3:21">
      <c r="C1022" s="12" t="s">
        <v>45</v>
      </c>
      <c r="D1022" s="49">
        <f t="shared" si="83"/>
        <v>5</v>
      </c>
      <c r="E1022" s="42" t="s">
        <v>187</v>
      </c>
      <c r="F1022" s="44"/>
      <c r="G1022" s="51" t="s">
        <v>237</v>
      </c>
      <c r="H1022" s="51" t="s">
        <v>245</v>
      </c>
      <c r="I1022" s="58">
        <v>105600.00000000001</v>
      </c>
      <c r="J1022" s="72"/>
      <c r="K1022" s="71"/>
      <c r="L1022" s="73"/>
      <c r="M1022" s="73"/>
      <c r="N1022" s="51" t="s">
        <v>246</v>
      </c>
      <c r="O1022" s="7"/>
      <c r="S1022">
        <f t="shared" si="81"/>
        <v>0</v>
      </c>
      <c r="T1022">
        <f t="shared" si="82"/>
        <v>0</v>
      </c>
    </row>
    <row r="1023" spans="3:21">
      <c r="C1023" s="12" t="s">
        <v>45</v>
      </c>
      <c r="D1023" s="49">
        <f t="shared" si="83"/>
        <v>6</v>
      </c>
      <c r="E1023" s="42" t="s">
        <v>187</v>
      </c>
      <c r="F1023" s="44"/>
      <c r="G1023" s="51" t="s">
        <v>240</v>
      </c>
      <c r="H1023" s="51" t="s">
        <v>241</v>
      </c>
      <c r="I1023" s="58">
        <v>1980000.0000000002</v>
      </c>
      <c r="J1023" s="72"/>
      <c r="K1023" s="71"/>
      <c r="L1023" s="73"/>
      <c r="M1023" s="73"/>
      <c r="N1023" s="51" t="s">
        <v>247</v>
      </c>
      <c r="O1023" s="7"/>
      <c r="S1023">
        <f t="shared" si="81"/>
        <v>0</v>
      </c>
      <c r="T1023">
        <f t="shared" si="82"/>
        <v>0</v>
      </c>
    </row>
    <row r="1024" spans="3:21">
      <c r="C1024" s="12" t="s">
        <v>45</v>
      </c>
      <c r="D1024" s="49">
        <f t="shared" si="83"/>
        <v>7</v>
      </c>
      <c r="E1024" s="42" t="s">
        <v>86</v>
      </c>
      <c r="F1024" s="44"/>
      <c r="G1024" s="51" t="s">
        <v>248</v>
      </c>
      <c r="H1024" s="51" t="s">
        <v>249</v>
      </c>
      <c r="I1024" s="58">
        <v>99000.000000000015</v>
      </c>
      <c r="J1024" s="72"/>
      <c r="K1024" s="71"/>
      <c r="L1024" s="73"/>
      <c r="M1024" s="73"/>
      <c r="N1024" s="51" t="s">
        <v>250</v>
      </c>
      <c r="O1024" s="7"/>
      <c r="S1024">
        <f t="shared" si="81"/>
        <v>0</v>
      </c>
      <c r="T1024">
        <f t="shared" si="82"/>
        <v>0</v>
      </c>
    </row>
    <row r="1025" spans="3:20">
      <c r="C1025" s="12" t="s">
        <v>45</v>
      </c>
      <c r="D1025" s="49">
        <f t="shared" si="83"/>
        <v>8</v>
      </c>
      <c r="E1025" s="42" t="s">
        <v>86</v>
      </c>
      <c r="F1025" s="44"/>
      <c r="G1025" s="51" t="s">
        <v>248</v>
      </c>
      <c r="H1025" s="51" t="s">
        <v>249</v>
      </c>
      <c r="I1025" s="58">
        <v>55000.000000000007</v>
      </c>
      <c r="J1025" s="72"/>
      <c r="K1025" s="71"/>
      <c r="L1025" s="73"/>
      <c r="M1025" s="73"/>
      <c r="N1025" s="51" t="s">
        <v>251</v>
      </c>
      <c r="O1025" s="7"/>
      <c r="S1025">
        <f t="shared" si="81"/>
        <v>0</v>
      </c>
      <c r="T1025">
        <f t="shared" si="82"/>
        <v>0</v>
      </c>
    </row>
    <row r="1026" spans="3:20">
      <c r="C1026" s="12" t="s">
        <v>45</v>
      </c>
      <c r="D1026" s="49">
        <f t="shared" si="83"/>
        <v>9</v>
      </c>
      <c r="E1026" s="42" t="s">
        <v>85</v>
      </c>
      <c r="F1026" s="44"/>
      <c r="G1026" s="51" t="s">
        <v>252</v>
      </c>
      <c r="H1026" s="51" t="s">
        <v>253</v>
      </c>
      <c r="I1026" s="58">
        <v>660</v>
      </c>
      <c r="J1026" s="72"/>
      <c r="K1026" s="71"/>
      <c r="L1026" s="73"/>
      <c r="M1026" s="73"/>
      <c r="N1026" s="51" t="s">
        <v>254</v>
      </c>
      <c r="O1026" s="7"/>
      <c r="S1026">
        <f t="shared" si="81"/>
        <v>0</v>
      </c>
      <c r="T1026">
        <f t="shared" si="82"/>
        <v>0</v>
      </c>
    </row>
    <row r="1027" spans="3:20">
      <c r="C1027" s="12" t="s">
        <v>45</v>
      </c>
      <c r="D1027" s="49">
        <f t="shared" si="83"/>
        <v>10</v>
      </c>
      <c r="E1027" s="42" t="s">
        <v>85</v>
      </c>
      <c r="F1027" s="44"/>
      <c r="G1027" s="51" t="s">
        <v>255</v>
      </c>
      <c r="H1027" s="51" t="s">
        <v>256</v>
      </c>
      <c r="I1027" s="58">
        <v>220000.00000000003</v>
      </c>
      <c r="J1027" s="72"/>
      <c r="K1027" s="71"/>
      <c r="L1027" s="73"/>
      <c r="M1027" s="73"/>
      <c r="N1027" s="51" t="s">
        <v>257</v>
      </c>
      <c r="O1027" s="7"/>
      <c r="S1027">
        <f t="shared" si="81"/>
        <v>0</v>
      </c>
      <c r="T1027">
        <f t="shared" si="82"/>
        <v>0</v>
      </c>
    </row>
    <row r="1028" spans="3:20">
      <c r="C1028" s="12" t="s">
        <v>45</v>
      </c>
      <c r="D1028" s="49">
        <f t="shared" si="83"/>
        <v>11</v>
      </c>
      <c r="E1028" s="42"/>
      <c r="F1028" s="44"/>
      <c r="G1028" s="51"/>
      <c r="H1028" s="51"/>
      <c r="I1028" s="58">
        <v>0</v>
      </c>
      <c r="J1028" s="72"/>
      <c r="K1028" s="71"/>
      <c r="L1028" s="73"/>
      <c r="M1028" s="73"/>
      <c r="N1028" s="51"/>
      <c r="O1028" s="7"/>
      <c r="S1028">
        <f t="shared" si="81"/>
        <v>0</v>
      </c>
      <c r="T1028">
        <f t="shared" si="82"/>
        <v>0</v>
      </c>
    </row>
    <row r="1029" spans="3:20">
      <c r="C1029" s="12" t="s">
        <v>45</v>
      </c>
      <c r="D1029" s="49">
        <f t="shared" si="83"/>
        <v>12</v>
      </c>
      <c r="E1029" s="42"/>
      <c r="F1029" s="44"/>
      <c r="G1029" s="51"/>
      <c r="H1029" s="51"/>
      <c r="I1029" s="58">
        <v>0</v>
      </c>
      <c r="J1029" s="72"/>
      <c r="K1029" s="71"/>
      <c r="L1029" s="73"/>
      <c r="M1029" s="73"/>
      <c r="N1029" s="51"/>
      <c r="O1029" s="7"/>
      <c r="S1029">
        <f t="shared" si="81"/>
        <v>0</v>
      </c>
      <c r="T1029">
        <f t="shared" si="82"/>
        <v>0</v>
      </c>
    </row>
    <row r="1030" spans="3:20">
      <c r="C1030" s="12" t="s">
        <v>45</v>
      </c>
      <c r="D1030" s="49">
        <f t="shared" si="83"/>
        <v>13</v>
      </c>
      <c r="E1030" s="42"/>
      <c r="F1030" s="44"/>
      <c r="G1030" s="51"/>
      <c r="H1030" s="51"/>
      <c r="I1030" s="58">
        <v>0</v>
      </c>
      <c r="J1030" s="72"/>
      <c r="K1030" s="71"/>
      <c r="L1030" s="73"/>
      <c r="M1030" s="73"/>
      <c r="N1030" s="51"/>
      <c r="O1030" s="7"/>
      <c r="S1030">
        <f t="shared" si="81"/>
        <v>0</v>
      </c>
      <c r="T1030">
        <f t="shared" si="82"/>
        <v>0</v>
      </c>
    </row>
    <row r="1031" spans="3:20">
      <c r="C1031" s="12" t="s">
        <v>45</v>
      </c>
      <c r="D1031" s="49">
        <f t="shared" si="83"/>
        <v>14</v>
      </c>
      <c r="E1031" s="42"/>
      <c r="F1031" s="44"/>
      <c r="G1031" s="51"/>
      <c r="H1031" s="51"/>
      <c r="I1031" s="58">
        <v>0</v>
      </c>
      <c r="J1031" s="72"/>
      <c r="K1031" s="71"/>
      <c r="L1031" s="73"/>
      <c r="M1031" s="73"/>
      <c r="N1031" s="51"/>
      <c r="O1031" s="7"/>
      <c r="S1031">
        <f t="shared" si="81"/>
        <v>0</v>
      </c>
      <c r="T1031">
        <f t="shared" si="82"/>
        <v>0</v>
      </c>
    </row>
    <row r="1032" spans="3:20">
      <c r="C1032" s="12" t="s">
        <v>45</v>
      </c>
      <c r="D1032" s="49">
        <f t="shared" si="83"/>
        <v>15</v>
      </c>
      <c r="E1032" s="42"/>
      <c r="F1032" s="44"/>
      <c r="G1032" s="51"/>
      <c r="H1032" s="51"/>
      <c r="I1032" s="58">
        <v>0</v>
      </c>
      <c r="J1032" s="72"/>
      <c r="K1032" s="71"/>
      <c r="L1032" s="73"/>
      <c r="M1032" s="73"/>
      <c r="N1032" s="51"/>
      <c r="O1032" s="7"/>
      <c r="S1032">
        <f t="shared" si="81"/>
        <v>0</v>
      </c>
      <c r="T1032">
        <f t="shared" si="82"/>
        <v>0</v>
      </c>
    </row>
    <row r="1033" spans="3:20">
      <c r="C1033" s="12" t="s">
        <v>45</v>
      </c>
      <c r="D1033" s="49">
        <f t="shared" si="83"/>
        <v>16</v>
      </c>
      <c r="E1033" s="42"/>
      <c r="F1033" s="44"/>
      <c r="G1033" s="51"/>
      <c r="H1033" s="51"/>
      <c r="I1033" s="58">
        <v>0</v>
      </c>
      <c r="J1033" s="72"/>
      <c r="K1033" s="71"/>
      <c r="L1033" s="73"/>
      <c r="M1033" s="73"/>
      <c r="N1033" s="51"/>
      <c r="O1033" s="7"/>
      <c r="S1033">
        <f t="shared" si="81"/>
        <v>0</v>
      </c>
      <c r="T1033">
        <f t="shared" si="82"/>
        <v>0</v>
      </c>
    </row>
    <row r="1034" spans="3:20">
      <c r="C1034" s="12" t="s">
        <v>45</v>
      </c>
      <c r="D1034" s="49">
        <f t="shared" si="83"/>
        <v>17</v>
      </c>
      <c r="E1034" s="42"/>
      <c r="F1034" s="44"/>
      <c r="G1034" s="51"/>
      <c r="H1034" s="51"/>
      <c r="I1034" s="58">
        <v>0</v>
      </c>
      <c r="J1034" s="72"/>
      <c r="K1034" s="71"/>
      <c r="L1034" s="73"/>
      <c r="M1034" s="73"/>
      <c r="N1034" s="51"/>
      <c r="O1034" s="7"/>
      <c r="S1034">
        <f t="shared" si="81"/>
        <v>0</v>
      </c>
      <c r="T1034">
        <f t="shared" si="82"/>
        <v>0</v>
      </c>
    </row>
    <row r="1035" spans="3:20">
      <c r="C1035" s="12" t="s">
        <v>45</v>
      </c>
      <c r="D1035" s="49">
        <f t="shared" si="83"/>
        <v>18</v>
      </c>
      <c r="E1035" s="42"/>
      <c r="F1035" s="44"/>
      <c r="G1035" s="51"/>
      <c r="H1035" s="51"/>
      <c r="I1035" s="58">
        <v>0</v>
      </c>
      <c r="J1035" s="72"/>
      <c r="K1035" s="71"/>
      <c r="L1035" s="73"/>
      <c r="M1035" s="73"/>
      <c r="N1035" s="51"/>
      <c r="O1035" s="7"/>
      <c r="S1035">
        <f t="shared" si="81"/>
        <v>0</v>
      </c>
      <c r="T1035">
        <f t="shared" si="82"/>
        <v>0</v>
      </c>
    </row>
    <row r="1036" spans="3:20">
      <c r="C1036" s="12" t="s">
        <v>45</v>
      </c>
      <c r="D1036" s="49">
        <f t="shared" si="83"/>
        <v>19</v>
      </c>
      <c r="E1036" s="42"/>
      <c r="F1036" s="44"/>
      <c r="G1036" s="51"/>
      <c r="H1036" s="51"/>
      <c r="I1036" s="58">
        <v>0</v>
      </c>
      <c r="J1036" s="72"/>
      <c r="K1036" s="71"/>
      <c r="L1036" s="73"/>
      <c r="M1036" s="73"/>
      <c r="N1036" s="51"/>
      <c r="O1036" s="7"/>
      <c r="S1036">
        <f t="shared" si="81"/>
        <v>0</v>
      </c>
      <c r="T1036">
        <f t="shared" si="82"/>
        <v>0</v>
      </c>
    </row>
    <row r="1037" spans="3:20">
      <c r="C1037" s="12" t="s">
        <v>45</v>
      </c>
      <c r="D1037" s="49">
        <f t="shared" si="83"/>
        <v>20</v>
      </c>
      <c r="E1037" s="42"/>
      <c r="F1037" s="44"/>
      <c r="G1037" s="51"/>
      <c r="H1037" s="51"/>
      <c r="I1037" s="58">
        <v>0</v>
      </c>
      <c r="J1037" s="72"/>
      <c r="K1037" s="71"/>
      <c r="L1037" s="73"/>
      <c r="M1037" s="73"/>
      <c r="N1037" s="51"/>
      <c r="O1037" s="7"/>
      <c r="S1037">
        <f t="shared" si="81"/>
        <v>0</v>
      </c>
      <c r="T1037">
        <f t="shared" si="82"/>
        <v>0</v>
      </c>
    </row>
    <row r="1038" spans="3:20">
      <c r="C1038" s="12" t="s">
        <v>45</v>
      </c>
      <c r="D1038" s="49">
        <f t="shared" si="83"/>
        <v>21</v>
      </c>
      <c r="E1038" s="42"/>
      <c r="F1038" s="44"/>
      <c r="G1038" s="51"/>
      <c r="H1038" s="51"/>
      <c r="I1038" s="58">
        <v>0</v>
      </c>
      <c r="J1038" s="72"/>
      <c r="K1038" s="71"/>
      <c r="L1038" s="73"/>
      <c r="M1038" s="73"/>
      <c r="N1038" s="51"/>
      <c r="O1038" s="7"/>
      <c r="S1038">
        <f t="shared" si="81"/>
        <v>0</v>
      </c>
      <c r="T1038">
        <f t="shared" si="82"/>
        <v>0</v>
      </c>
    </row>
    <row r="1039" spans="3:20">
      <c r="C1039" s="12" t="s">
        <v>45</v>
      </c>
      <c r="D1039" s="49">
        <f t="shared" si="83"/>
        <v>22</v>
      </c>
      <c r="E1039" s="42"/>
      <c r="F1039" s="44"/>
      <c r="G1039" s="51"/>
      <c r="H1039" s="51"/>
      <c r="I1039" s="58">
        <v>0</v>
      </c>
      <c r="J1039" s="72"/>
      <c r="K1039" s="71"/>
      <c r="L1039" s="73"/>
      <c r="M1039" s="73"/>
      <c r="N1039" s="51"/>
      <c r="O1039" s="7"/>
      <c r="S1039">
        <f t="shared" si="81"/>
        <v>0</v>
      </c>
      <c r="T1039">
        <f t="shared" si="82"/>
        <v>0</v>
      </c>
    </row>
    <row r="1040" spans="3:20">
      <c r="C1040" s="12" t="s">
        <v>45</v>
      </c>
      <c r="D1040" s="49">
        <f t="shared" si="83"/>
        <v>23</v>
      </c>
      <c r="E1040" s="42"/>
      <c r="F1040" s="44"/>
      <c r="G1040" s="51"/>
      <c r="H1040" s="51"/>
      <c r="I1040" s="58">
        <v>0</v>
      </c>
      <c r="J1040" s="72"/>
      <c r="K1040" s="71"/>
      <c r="L1040" s="73"/>
      <c r="M1040" s="73"/>
      <c r="N1040" s="51"/>
      <c r="O1040" s="7"/>
      <c r="S1040">
        <f t="shared" si="81"/>
        <v>0</v>
      </c>
      <c r="T1040">
        <f t="shared" si="82"/>
        <v>0</v>
      </c>
    </row>
    <row r="1041" spans="3:20">
      <c r="C1041" s="12" t="s">
        <v>45</v>
      </c>
      <c r="D1041" s="49">
        <f t="shared" si="83"/>
        <v>24</v>
      </c>
      <c r="E1041" s="42"/>
      <c r="F1041" s="44"/>
      <c r="G1041" s="51"/>
      <c r="H1041" s="51"/>
      <c r="I1041" s="58">
        <v>0</v>
      </c>
      <c r="J1041" s="72"/>
      <c r="K1041" s="71"/>
      <c r="L1041" s="73"/>
      <c r="M1041" s="73"/>
      <c r="N1041" s="51"/>
      <c r="O1041" s="7"/>
      <c r="S1041">
        <f t="shared" si="81"/>
        <v>0</v>
      </c>
      <c r="T1041">
        <f t="shared" si="82"/>
        <v>0</v>
      </c>
    </row>
    <row r="1042" spans="3:20">
      <c r="C1042" s="12" t="s">
        <v>45</v>
      </c>
      <c r="D1042" s="49">
        <f t="shared" si="83"/>
        <v>25</v>
      </c>
      <c r="E1042" s="42"/>
      <c r="F1042" s="44"/>
      <c r="G1042" s="51"/>
      <c r="H1042" s="51"/>
      <c r="I1042" s="58">
        <v>0</v>
      </c>
      <c r="J1042" s="72"/>
      <c r="K1042" s="71"/>
      <c r="L1042" s="73"/>
      <c r="M1042" s="73"/>
      <c r="N1042" s="51"/>
      <c r="O1042" s="7"/>
      <c r="S1042">
        <f t="shared" si="81"/>
        <v>0</v>
      </c>
      <c r="T1042">
        <f t="shared" si="82"/>
        <v>0</v>
      </c>
    </row>
    <row r="1043" spans="3:20">
      <c r="C1043" s="12" t="s">
        <v>45</v>
      </c>
      <c r="D1043" s="49">
        <f>D1042+1</f>
        <v>26</v>
      </c>
      <c r="E1043" s="42"/>
      <c r="F1043" s="44"/>
      <c r="G1043" s="51"/>
      <c r="H1043" s="51"/>
      <c r="I1043" s="58">
        <v>0</v>
      </c>
      <c r="J1043" s="72"/>
      <c r="K1043" s="71"/>
      <c r="L1043" s="73"/>
      <c r="M1043" s="73"/>
      <c r="N1043" s="51"/>
      <c r="O1043" s="7"/>
      <c r="S1043">
        <f t="shared" si="81"/>
        <v>0</v>
      </c>
      <c r="T1043">
        <f t="shared" si="82"/>
        <v>0</v>
      </c>
    </row>
    <row r="1044" spans="3:20">
      <c r="C1044" s="12" t="s">
        <v>45</v>
      </c>
      <c r="D1044" s="49">
        <f>D1043+1</f>
        <v>27</v>
      </c>
      <c r="E1044" s="42"/>
      <c r="F1044" s="44"/>
      <c r="G1044" s="51"/>
      <c r="H1044" s="51"/>
      <c r="I1044" s="58">
        <v>0</v>
      </c>
      <c r="J1044" s="72"/>
      <c r="K1044" s="71"/>
      <c r="L1044" s="73"/>
      <c r="M1044" s="73"/>
      <c r="N1044" s="51"/>
      <c r="O1044" s="7"/>
      <c r="S1044">
        <f t="shared" si="81"/>
        <v>0</v>
      </c>
      <c r="T1044">
        <f t="shared" si="82"/>
        <v>0</v>
      </c>
    </row>
    <row r="1045" spans="3:20">
      <c r="C1045" s="12" t="s">
        <v>45</v>
      </c>
      <c r="D1045" s="49">
        <f t="shared" si="83"/>
        <v>28</v>
      </c>
      <c r="E1045" s="42"/>
      <c r="F1045" s="44"/>
      <c r="G1045" s="51"/>
      <c r="H1045" s="51"/>
      <c r="I1045" s="58">
        <v>0</v>
      </c>
      <c r="J1045" s="72"/>
      <c r="K1045" s="71"/>
      <c r="L1045" s="73"/>
      <c r="M1045" s="73"/>
      <c r="N1045" s="51"/>
      <c r="O1045" s="7"/>
      <c r="S1045">
        <f t="shared" si="81"/>
        <v>0</v>
      </c>
      <c r="T1045">
        <f t="shared" si="82"/>
        <v>0</v>
      </c>
    </row>
    <row r="1046" spans="3:20">
      <c r="C1046" s="12" t="s">
        <v>45</v>
      </c>
      <c r="D1046" s="49">
        <f t="shared" si="83"/>
        <v>29</v>
      </c>
      <c r="E1046" s="42"/>
      <c r="F1046" s="44"/>
      <c r="G1046" s="51"/>
      <c r="H1046" s="51"/>
      <c r="I1046" s="58">
        <v>0</v>
      </c>
      <c r="J1046" s="72"/>
      <c r="K1046" s="71"/>
      <c r="L1046" s="73"/>
      <c r="M1046" s="73"/>
      <c r="N1046" s="51"/>
      <c r="O1046" s="7"/>
      <c r="S1046">
        <f t="shared" si="81"/>
        <v>0</v>
      </c>
      <c r="T1046">
        <f t="shared" si="82"/>
        <v>0</v>
      </c>
    </row>
    <row r="1047" spans="3:20">
      <c r="C1047" s="12" t="s">
        <v>45</v>
      </c>
      <c r="D1047" s="49">
        <f t="shared" si="83"/>
        <v>30</v>
      </c>
      <c r="E1047" s="42"/>
      <c r="F1047" s="44"/>
      <c r="G1047" s="51"/>
      <c r="H1047" s="51"/>
      <c r="I1047" s="58">
        <v>0</v>
      </c>
      <c r="J1047" s="72"/>
      <c r="K1047" s="71"/>
      <c r="L1047" s="73"/>
      <c r="M1047" s="73"/>
      <c r="N1047" s="51"/>
      <c r="O1047" s="7"/>
      <c r="S1047">
        <f t="shared" si="81"/>
        <v>0</v>
      </c>
      <c r="T1047">
        <f t="shared" si="82"/>
        <v>0</v>
      </c>
    </row>
    <row r="1048" spans="3:20">
      <c r="C1048" s="12" t="s">
        <v>45</v>
      </c>
      <c r="D1048" s="49">
        <f t="shared" si="83"/>
        <v>31</v>
      </c>
      <c r="E1048" s="42"/>
      <c r="F1048" s="44"/>
      <c r="G1048" s="51"/>
      <c r="H1048" s="51"/>
      <c r="I1048" s="58">
        <v>0</v>
      </c>
      <c r="J1048" s="72"/>
      <c r="K1048" s="71"/>
      <c r="L1048" s="73"/>
      <c r="M1048" s="73"/>
      <c r="N1048" s="51"/>
      <c r="O1048" s="7"/>
      <c r="S1048">
        <f t="shared" si="81"/>
        <v>0</v>
      </c>
      <c r="T1048">
        <f t="shared" si="82"/>
        <v>0</v>
      </c>
    </row>
    <row r="1049" spans="3:20">
      <c r="C1049" s="12" t="s">
        <v>45</v>
      </c>
      <c r="D1049" s="49">
        <f t="shared" si="83"/>
        <v>32</v>
      </c>
      <c r="E1049" s="42"/>
      <c r="F1049" s="44"/>
      <c r="G1049" s="51"/>
      <c r="H1049" s="51"/>
      <c r="I1049" s="58">
        <v>0</v>
      </c>
      <c r="J1049" s="72"/>
      <c r="K1049" s="71"/>
      <c r="L1049" s="73"/>
      <c r="M1049" s="73"/>
      <c r="N1049" s="51"/>
      <c r="O1049" s="7"/>
      <c r="S1049">
        <f t="shared" si="81"/>
        <v>0</v>
      </c>
      <c r="T1049">
        <f t="shared" si="82"/>
        <v>0</v>
      </c>
    </row>
    <row r="1050" spans="3:20">
      <c r="C1050" s="12" t="s">
        <v>45</v>
      </c>
      <c r="D1050" s="49">
        <f t="shared" si="83"/>
        <v>33</v>
      </c>
      <c r="E1050" s="42"/>
      <c r="F1050" s="44"/>
      <c r="G1050" s="51"/>
      <c r="H1050" s="51"/>
      <c r="I1050" s="58">
        <v>0</v>
      </c>
      <c r="J1050" s="72"/>
      <c r="K1050" s="71"/>
      <c r="L1050" s="73"/>
      <c r="M1050" s="73"/>
      <c r="N1050" s="51"/>
      <c r="O1050" s="7"/>
      <c r="S1050">
        <f t="shared" si="81"/>
        <v>0</v>
      </c>
      <c r="T1050">
        <f t="shared" si="82"/>
        <v>0</v>
      </c>
    </row>
    <row r="1051" spans="3:20">
      <c r="C1051" s="12" t="s">
        <v>45</v>
      </c>
      <c r="D1051" s="49">
        <f t="shared" si="83"/>
        <v>34</v>
      </c>
      <c r="E1051" s="42"/>
      <c r="F1051" s="44"/>
      <c r="G1051" s="51"/>
      <c r="H1051" s="51"/>
      <c r="I1051" s="58">
        <v>0</v>
      </c>
      <c r="J1051" s="72"/>
      <c r="K1051" s="71"/>
      <c r="L1051" s="73"/>
      <c r="M1051" s="73"/>
      <c r="N1051" s="51"/>
      <c r="O1051" s="7"/>
      <c r="S1051">
        <f t="shared" si="81"/>
        <v>0</v>
      </c>
      <c r="T1051">
        <f t="shared" si="82"/>
        <v>0</v>
      </c>
    </row>
    <row r="1052" spans="3:20">
      <c r="C1052" s="12" t="s">
        <v>45</v>
      </c>
      <c r="D1052" s="49">
        <f t="shared" si="83"/>
        <v>35</v>
      </c>
      <c r="E1052" s="42"/>
      <c r="F1052" s="44"/>
      <c r="G1052" s="51"/>
      <c r="H1052" s="51"/>
      <c r="I1052" s="58">
        <v>0</v>
      </c>
      <c r="J1052" s="72"/>
      <c r="K1052" s="71"/>
      <c r="L1052" s="73"/>
      <c r="M1052" s="73"/>
      <c r="N1052" s="51"/>
      <c r="O1052" s="7"/>
      <c r="S1052">
        <f t="shared" si="81"/>
        <v>0</v>
      </c>
      <c r="T1052">
        <f t="shared" si="82"/>
        <v>0</v>
      </c>
    </row>
    <row r="1053" spans="3:20">
      <c r="C1053" s="12" t="s">
        <v>45</v>
      </c>
      <c r="D1053" s="49">
        <f t="shared" si="83"/>
        <v>36</v>
      </c>
      <c r="E1053" s="42"/>
      <c r="F1053" s="44"/>
      <c r="G1053" s="51"/>
      <c r="H1053" s="51"/>
      <c r="I1053" s="58">
        <v>0</v>
      </c>
      <c r="J1053" s="72"/>
      <c r="K1053" s="71"/>
      <c r="L1053" s="73"/>
      <c r="M1053" s="73"/>
      <c r="N1053" s="51"/>
      <c r="O1053" s="7"/>
      <c r="S1053">
        <f t="shared" si="81"/>
        <v>0</v>
      </c>
      <c r="T1053">
        <f t="shared" si="82"/>
        <v>0</v>
      </c>
    </row>
    <row r="1054" spans="3:20">
      <c r="C1054" s="12" t="s">
        <v>45</v>
      </c>
      <c r="D1054" s="49">
        <f t="shared" si="83"/>
        <v>37</v>
      </c>
      <c r="E1054" s="42"/>
      <c r="F1054" s="44"/>
      <c r="G1054" s="51"/>
      <c r="H1054" s="51"/>
      <c r="I1054" s="58">
        <v>0</v>
      </c>
      <c r="J1054" s="72"/>
      <c r="K1054" s="71"/>
      <c r="L1054" s="73"/>
      <c r="M1054" s="73"/>
      <c r="N1054" s="51"/>
      <c r="O1054" s="7"/>
      <c r="S1054">
        <f t="shared" si="81"/>
        <v>0</v>
      </c>
      <c r="T1054">
        <f t="shared" si="82"/>
        <v>0</v>
      </c>
    </row>
    <row r="1055" spans="3:20">
      <c r="C1055" s="12" t="s">
        <v>45</v>
      </c>
      <c r="D1055" s="49">
        <f t="shared" si="83"/>
        <v>38</v>
      </c>
      <c r="E1055" s="42"/>
      <c r="F1055" s="44"/>
      <c r="G1055" s="51"/>
      <c r="H1055" s="51"/>
      <c r="I1055" s="58">
        <v>0</v>
      </c>
      <c r="J1055" s="72"/>
      <c r="K1055" s="71"/>
      <c r="L1055" s="73"/>
      <c r="M1055" s="73"/>
      <c r="N1055" s="51"/>
      <c r="O1055" s="7"/>
      <c r="S1055">
        <f t="shared" si="81"/>
        <v>0</v>
      </c>
      <c r="T1055">
        <f t="shared" si="82"/>
        <v>0</v>
      </c>
    </row>
    <row r="1056" spans="3:20">
      <c r="C1056" s="12" t="s">
        <v>45</v>
      </c>
      <c r="D1056" s="49">
        <f t="shared" si="83"/>
        <v>39</v>
      </c>
      <c r="E1056" s="42"/>
      <c r="F1056" s="44"/>
      <c r="G1056" s="51"/>
      <c r="H1056" s="51"/>
      <c r="I1056" s="58">
        <v>0</v>
      </c>
      <c r="J1056" s="72"/>
      <c r="K1056" s="71"/>
      <c r="L1056" s="73"/>
      <c r="M1056" s="73"/>
      <c r="N1056" s="51"/>
      <c r="O1056" s="7"/>
      <c r="S1056">
        <f t="shared" si="81"/>
        <v>0</v>
      </c>
      <c r="T1056">
        <f t="shared" si="82"/>
        <v>0</v>
      </c>
    </row>
    <row r="1057" spans="3:20">
      <c r="C1057" s="12" t="s">
        <v>45</v>
      </c>
      <c r="D1057" s="49">
        <f t="shared" si="83"/>
        <v>40</v>
      </c>
      <c r="E1057" s="42"/>
      <c r="F1057" s="44"/>
      <c r="G1057" s="51"/>
      <c r="H1057" s="51"/>
      <c r="I1057" s="58">
        <v>0</v>
      </c>
      <c r="J1057" s="72"/>
      <c r="K1057" s="71"/>
      <c r="L1057" s="73"/>
      <c r="M1057" s="73"/>
      <c r="N1057" s="51"/>
      <c r="O1057" s="7"/>
      <c r="S1057">
        <f t="shared" si="81"/>
        <v>0</v>
      </c>
      <c r="T1057">
        <f t="shared" si="82"/>
        <v>0</v>
      </c>
    </row>
    <row r="1058" spans="3:20">
      <c r="C1058" s="12" t="s">
        <v>45</v>
      </c>
      <c r="D1058" s="49">
        <f t="shared" si="83"/>
        <v>41</v>
      </c>
      <c r="E1058" s="42"/>
      <c r="F1058" s="44"/>
      <c r="G1058" s="51"/>
      <c r="H1058" s="51"/>
      <c r="I1058" s="58">
        <v>0</v>
      </c>
      <c r="J1058" s="72"/>
      <c r="K1058" s="71"/>
      <c r="L1058" s="73"/>
      <c r="M1058" s="73"/>
      <c r="N1058" s="51"/>
      <c r="O1058" s="7"/>
      <c r="S1058">
        <f t="shared" si="81"/>
        <v>0</v>
      </c>
      <c r="T1058">
        <f t="shared" si="82"/>
        <v>0</v>
      </c>
    </row>
    <row r="1059" spans="3:20">
      <c r="C1059" s="12" t="s">
        <v>45</v>
      </c>
      <c r="D1059" s="49">
        <f t="shared" si="83"/>
        <v>42</v>
      </c>
      <c r="E1059" s="42"/>
      <c r="F1059" s="44"/>
      <c r="G1059" s="51"/>
      <c r="H1059" s="51"/>
      <c r="I1059" s="58">
        <v>0</v>
      </c>
      <c r="J1059" s="72"/>
      <c r="K1059" s="71"/>
      <c r="L1059" s="73"/>
      <c r="M1059" s="73"/>
      <c r="N1059" s="51"/>
      <c r="O1059" s="7"/>
      <c r="S1059">
        <f t="shared" si="81"/>
        <v>0</v>
      </c>
      <c r="T1059">
        <f t="shared" si="82"/>
        <v>0</v>
      </c>
    </row>
    <row r="1060" spans="3:20">
      <c r="C1060" s="12" t="s">
        <v>45</v>
      </c>
      <c r="D1060" s="49">
        <f t="shared" si="83"/>
        <v>43</v>
      </c>
      <c r="E1060" s="42"/>
      <c r="F1060" s="44"/>
      <c r="G1060" s="51"/>
      <c r="H1060" s="51"/>
      <c r="I1060" s="58">
        <v>0</v>
      </c>
      <c r="J1060" s="72"/>
      <c r="K1060" s="71"/>
      <c r="L1060" s="73"/>
      <c r="M1060" s="73"/>
      <c r="N1060" s="51"/>
      <c r="O1060" s="7"/>
      <c r="S1060">
        <f t="shared" si="81"/>
        <v>0</v>
      </c>
      <c r="T1060">
        <f t="shared" si="82"/>
        <v>0</v>
      </c>
    </row>
    <row r="1061" spans="3:20">
      <c r="C1061" s="12" t="s">
        <v>45</v>
      </c>
      <c r="D1061" s="49">
        <f t="shared" si="83"/>
        <v>44</v>
      </c>
      <c r="E1061" s="42"/>
      <c r="F1061" s="44"/>
      <c r="G1061" s="51"/>
      <c r="H1061" s="51"/>
      <c r="I1061" s="58">
        <v>0</v>
      </c>
      <c r="J1061" s="72"/>
      <c r="K1061" s="71"/>
      <c r="L1061" s="73"/>
      <c r="M1061" s="73"/>
      <c r="N1061" s="51"/>
      <c r="O1061" s="7"/>
      <c r="S1061">
        <f t="shared" si="81"/>
        <v>0</v>
      </c>
      <c r="T1061">
        <f t="shared" si="82"/>
        <v>0</v>
      </c>
    </row>
    <row r="1062" spans="3:20">
      <c r="C1062" s="12" t="s">
        <v>45</v>
      </c>
      <c r="D1062" s="49">
        <f t="shared" si="83"/>
        <v>45</v>
      </c>
      <c r="E1062" s="42"/>
      <c r="F1062" s="44"/>
      <c r="G1062" s="51"/>
      <c r="H1062" s="51"/>
      <c r="I1062" s="58">
        <v>0</v>
      </c>
      <c r="J1062" s="72"/>
      <c r="K1062" s="71"/>
      <c r="L1062" s="73"/>
      <c r="M1062" s="73"/>
      <c r="N1062" s="51"/>
      <c r="O1062" s="7"/>
      <c r="S1062">
        <f t="shared" si="81"/>
        <v>0</v>
      </c>
      <c r="T1062">
        <f t="shared" si="82"/>
        <v>0</v>
      </c>
    </row>
    <row r="1063" spans="3:20">
      <c r="C1063" s="12" t="s">
        <v>45</v>
      </c>
      <c r="D1063" s="49">
        <f t="shared" si="83"/>
        <v>46</v>
      </c>
      <c r="E1063" s="42"/>
      <c r="F1063" s="44"/>
      <c r="G1063" s="51"/>
      <c r="H1063" s="51"/>
      <c r="I1063" s="58">
        <v>0</v>
      </c>
      <c r="J1063" s="72"/>
      <c r="K1063" s="71"/>
      <c r="L1063" s="73"/>
      <c r="M1063" s="73"/>
      <c r="N1063" s="51"/>
      <c r="O1063" s="7"/>
      <c r="S1063">
        <f t="shared" si="81"/>
        <v>0</v>
      </c>
      <c r="T1063">
        <f t="shared" si="82"/>
        <v>0</v>
      </c>
    </row>
    <row r="1064" spans="3:20">
      <c r="C1064" s="12" t="s">
        <v>45</v>
      </c>
      <c r="D1064" s="49">
        <f t="shared" si="83"/>
        <v>47</v>
      </c>
      <c r="E1064" s="42"/>
      <c r="F1064" s="44"/>
      <c r="G1064" s="51"/>
      <c r="H1064" s="51"/>
      <c r="I1064" s="58">
        <v>0</v>
      </c>
      <c r="J1064" s="72"/>
      <c r="K1064" s="71"/>
      <c r="L1064" s="73"/>
      <c r="M1064" s="73"/>
      <c r="N1064" s="51"/>
      <c r="O1064" s="7"/>
      <c r="S1064">
        <f t="shared" si="81"/>
        <v>0</v>
      </c>
      <c r="T1064">
        <f t="shared" si="82"/>
        <v>0</v>
      </c>
    </row>
    <row r="1065" spans="3:20">
      <c r="C1065" s="12" t="s">
        <v>45</v>
      </c>
      <c r="D1065" s="49">
        <f t="shared" si="83"/>
        <v>48</v>
      </c>
      <c r="E1065" s="42"/>
      <c r="F1065" s="44"/>
      <c r="G1065" s="51"/>
      <c r="H1065" s="51"/>
      <c r="I1065" s="58">
        <v>0</v>
      </c>
      <c r="J1065" s="72"/>
      <c r="K1065" s="71"/>
      <c r="L1065" s="73"/>
      <c r="M1065" s="73"/>
      <c r="N1065" s="51"/>
      <c r="O1065" s="7"/>
      <c r="S1065">
        <f t="shared" si="81"/>
        <v>0</v>
      </c>
      <c r="T1065">
        <f t="shared" si="82"/>
        <v>0</v>
      </c>
    </row>
    <row r="1066" spans="3:20">
      <c r="C1066" s="12" t="s">
        <v>45</v>
      </c>
      <c r="D1066" s="49">
        <f t="shared" si="83"/>
        <v>49</v>
      </c>
      <c r="E1066" s="42"/>
      <c r="F1066" s="44"/>
      <c r="G1066" s="51"/>
      <c r="H1066" s="51"/>
      <c r="I1066" s="58">
        <v>0</v>
      </c>
      <c r="J1066" s="72"/>
      <c r="K1066" s="71"/>
      <c r="L1066" s="73"/>
      <c r="M1066" s="73"/>
      <c r="N1066" s="51"/>
      <c r="O1066" s="7"/>
      <c r="S1066">
        <f t="shared" si="81"/>
        <v>0</v>
      </c>
      <c r="T1066">
        <f t="shared" si="82"/>
        <v>0</v>
      </c>
    </row>
    <row r="1067" spans="3:20">
      <c r="C1067" s="12" t="s">
        <v>45</v>
      </c>
      <c r="D1067" s="49">
        <f t="shared" si="83"/>
        <v>50</v>
      </c>
      <c r="E1067" s="42"/>
      <c r="F1067" s="44"/>
      <c r="G1067" s="51"/>
      <c r="H1067" s="51"/>
      <c r="I1067" s="58">
        <v>0</v>
      </c>
      <c r="J1067" s="72"/>
      <c r="K1067" s="71"/>
      <c r="L1067" s="73"/>
      <c r="M1067" s="73"/>
      <c r="N1067" s="51"/>
      <c r="O1067" s="7"/>
      <c r="S1067">
        <f t="shared" si="81"/>
        <v>0</v>
      </c>
      <c r="T1067">
        <f t="shared" si="82"/>
        <v>0</v>
      </c>
    </row>
    <row r="1068" spans="3:20" hidden="1" outlineLevel="1">
      <c r="C1068" s="12" t="s">
        <v>45</v>
      </c>
      <c r="D1068" s="49">
        <f>D1067+1</f>
        <v>51</v>
      </c>
      <c r="E1068" s="42"/>
      <c r="F1068" s="44"/>
      <c r="G1068" s="51"/>
      <c r="H1068" s="51"/>
      <c r="I1068" s="58">
        <v>0</v>
      </c>
      <c r="J1068" s="72"/>
      <c r="K1068" s="71"/>
      <c r="L1068" s="73"/>
      <c r="M1068" s="73"/>
      <c r="N1068" s="51"/>
      <c r="O1068" s="7"/>
      <c r="S1068">
        <f t="shared" si="81"/>
        <v>0</v>
      </c>
      <c r="T1068">
        <f t="shared" si="82"/>
        <v>0</v>
      </c>
    </row>
    <row r="1069" spans="3:20" hidden="1" outlineLevel="1">
      <c r="C1069" s="12" t="s">
        <v>45</v>
      </c>
      <c r="D1069" s="49">
        <f t="shared" si="83"/>
        <v>52</v>
      </c>
      <c r="E1069" s="42"/>
      <c r="F1069" s="44"/>
      <c r="G1069" s="51"/>
      <c r="H1069" s="51"/>
      <c r="I1069" s="58">
        <v>0</v>
      </c>
      <c r="J1069" s="72"/>
      <c r="K1069" s="71"/>
      <c r="L1069" s="73"/>
      <c r="M1069" s="73"/>
      <c r="N1069" s="51"/>
      <c r="O1069" s="7"/>
      <c r="S1069">
        <f t="shared" si="81"/>
        <v>0</v>
      </c>
      <c r="T1069">
        <f t="shared" si="82"/>
        <v>0</v>
      </c>
    </row>
    <row r="1070" spans="3:20" hidden="1" outlineLevel="1">
      <c r="C1070" s="12" t="s">
        <v>45</v>
      </c>
      <c r="D1070" s="49">
        <f t="shared" si="83"/>
        <v>53</v>
      </c>
      <c r="E1070" s="42"/>
      <c r="F1070" s="44"/>
      <c r="G1070" s="51"/>
      <c r="H1070" s="51"/>
      <c r="I1070" s="58">
        <v>0</v>
      </c>
      <c r="J1070" s="72"/>
      <c r="K1070" s="71"/>
      <c r="L1070" s="73"/>
      <c r="M1070" s="73"/>
      <c r="N1070" s="51"/>
      <c r="O1070" s="7"/>
      <c r="S1070">
        <f t="shared" si="81"/>
        <v>0</v>
      </c>
      <c r="T1070">
        <f t="shared" si="82"/>
        <v>0</v>
      </c>
    </row>
    <row r="1071" spans="3:20" hidden="1" outlineLevel="1">
      <c r="C1071" s="12" t="s">
        <v>45</v>
      </c>
      <c r="D1071" s="49">
        <f t="shared" si="83"/>
        <v>54</v>
      </c>
      <c r="E1071" s="42"/>
      <c r="F1071" s="44"/>
      <c r="G1071" s="51"/>
      <c r="H1071" s="51"/>
      <c r="I1071" s="58">
        <v>0</v>
      </c>
      <c r="J1071" s="72"/>
      <c r="K1071" s="71"/>
      <c r="L1071" s="73"/>
      <c r="M1071" s="73"/>
      <c r="N1071" s="51"/>
      <c r="O1071" s="7"/>
      <c r="S1071">
        <f t="shared" si="81"/>
        <v>0</v>
      </c>
      <c r="T1071">
        <f t="shared" si="82"/>
        <v>0</v>
      </c>
    </row>
    <row r="1072" spans="3:20" hidden="1" outlineLevel="1">
      <c r="C1072" s="12" t="s">
        <v>45</v>
      </c>
      <c r="D1072" s="49">
        <f t="shared" si="83"/>
        <v>55</v>
      </c>
      <c r="E1072" s="42"/>
      <c r="F1072" s="44"/>
      <c r="G1072" s="51"/>
      <c r="H1072" s="51"/>
      <c r="I1072" s="58">
        <v>0</v>
      </c>
      <c r="J1072" s="72"/>
      <c r="K1072" s="71"/>
      <c r="L1072" s="73"/>
      <c r="M1072" s="73"/>
      <c r="N1072" s="51"/>
      <c r="O1072" s="7"/>
      <c r="S1072">
        <f t="shared" si="81"/>
        <v>0</v>
      </c>
      <c r="T1072">
        <f t="shared" si="82"/>
        <v>0</v>
      </c>
    </row>
    <row r="1073" spans="3:20" hidden="1" outlineLevel="1">
      <c r="C1073" s="12" t="s">
        <v>45</v>
      </c>
      <c r="D1073" s="49">
        <f t="shared" si="83"/>
        <v>56</v>
      </c>
      <c r="E1073" s="42"/>
      <c r="F1073" s="44"/>
      <c r="G1073" s="51"/>
      <c r="H1073" s="51"/>
      <c r="I1073" s="58">
        <v>0</v>
      </c>
      <c r="J1073" s="72"/>
      <c r="K1073" s="71"/>
      <c r="L1073" s="73"/>
      <c r="M1073" s="73"/>
      <c r="N1073" s="51"/>
      <c r="O1073" s="7"/>
      <c r="S1073">
        <f t="shared" si="81"/>
        <v>0</v>
      </c>
      <c r="T1073">
        <f t="shared" si="82"/>
        <v>0</v>
      </c>
    </row>
    <row r="1074" spans="3:20" hidden="1" outlineLevel="1">
      <c r="C1074" s="12" t="s">
        <v>45</v>
      </c>
      <c r="D1074" s="49">
        <f t="shared" si="83"/>
        <v>57</v>
      </c>
      <c r="E1074" s="42"/>
      <c r="F1074" s="44"/>
      <c r="G1074" s="51"/>
      <c r="H1074" s="51"/>
      <c r="I1074" s="58">
        <v>0</v>
      </c>
      <c r="J1074" s="72"/>
      <c r="K1074" s="71"/>
      <c r="L1074" s="73"/>
      <c r="M1074" s="73"/>
      <c r="N1074" s="51"/>
      <c r="O1074" s="7"/>
      <c r="S1074">
        <f t="shared" si="81"/>
        <v>0</v>
      </c>
      <c r="T1074">
        <f t="shared" si="82"/>
        <v>0</v>
      </c>
    </row>
    <row r="1075" spans="3:20" hidden="1" outlineLevel="1">
      <c r="C1075" s="12" t="s">
        <v>45</v>
      </c>
      <c r="D1075" s="49">
        <f t="shared" si="83"/>
        <v>58</v>
      </c>
      <c r="E1075" s="42"/>
      <c r="F1075" s="44"/>
      <c r="G1075" s="51"/>
      <c r="H1075" s="51"/>
      <c r="I1075" s="58">
        <v>0</v>
      </c>
      <c r="J1075" s="72"/>
      <c r="K1075" s="71"/>
      <c r="L1075" s="73"/>
      <c r="M1075" s="73"/>
      <c r="N1075" s="51"/>
      <c r="O1075" s="7"/>
      <c r="S1075">
        <f t="shared" si="81"/>
        <v>0</v>
      </c>
      <c r="T1075">
        <f t="shared" si="82"/>
        <v>0</v>
      </c>
    </row>
    <row r="1076" spans="3:20" hidden="1" outlineLevel="1">
      <c r="C1076" s="12" t="s">
        <v>45</v>
      </c>
      <c r="D1076" s="49">
        <f t="shared" si="83"/>
        <v>59</v>
      </c>
      <c r="E1076" s="42"/>
      <c r="F1076" s="44"/>
      <c r="G1076" s="51"/>
      <c r="H1076" s="51"/>
      <c r="I1076" s="58">
        <v>0</v>
      </c>
      <c r="J1076" s="72"/>
      <c r="K1076" s="71"/>
      <c r="L1076" s="73"/>
      <c r="M1076" s="73"/>
      <c r="N1076" s="51"/>
      <c r="O1076" s="7"/>
      <c r="S1076">
        <f t="shared" si="81"/>
        <v>0</v>
      </c>
      <c r="T1076">
        <f t="shared" si="82"/>
        <v>0</v>
      </c>
    </row>
    <row r="1077" spans="3:20" hidden="1" outlineLevel="1">
      <c r="C1077" s="12" t="s">
        <v>45</v>
      </c>
      <c r="D1077" s="49">
        <f t="shared" si="83"/>
        <v>60</v>
      </c>
      <c r="E1077" s="42"/>
      <c r="F1077" s="44"/>
      <c r="G1077" s="51"/>
      <c r="H1077" s="51"/>
      <c r="I1077" s="58">
        <v>0</v>
      </c>
      <c r="J1077" s="72"/>
      <c r="K1077" s="71"/>
      <c r="L1077" s="73"/>
      <c r="M1077" s="73"/>
      <c r="N1077" s="51"/>
      <c r="O1077" s="7"/>
      <c r="S1077">
        <f t="shared" si="81"/>
        <v>0</v>
      </c>
      <c r="T1077">
        <f t="shared" si="82"/>
        <v>0</v>
      </c>
    </row>
    <row r="1078" spans="3:20" hidden="1" outlineLevel="1">
      <c r="C1078" s="12" t="s">
        <v>45</v>
      </c>
      <c r="D1078" s="49">
        <f t="shared" si="83"/>
        <v>61</v>
      </c>
      <c r="E1078" s="42"/>
      <c r="F1078" s="44"/>
      <c r="G1078" s="51"/>
      <c r="H1078" s="51"/>
      <c r="I1078" s="58">
        <v>0</v>
      </c>
      <c r="J1078" s="72"/>
      <c r="K1078" s="71"/>
      <c r="L1078" s="73"/>
      <c r="M1078" s="73"/>
      <c r="N1078" s="51"/>
      <c r="O1078" s="7"/>
      <c r="S1078">
        <f t="shared" si="81"/>
        <v>0</v>
      </c>
      <c r="T1078">
        <f t="shared" si="82"/>
        <v>0</v>
      </c>
    </row>
    <row r="1079" spans="3:20" hidden="1" outlineLevel="1">
      <c r="C1079" s="12" t="s">
        <v>45</v>
      </c>
      <c r="D1079" s="49">
        <f t="shared" si="83"/>
        <v>62</v>
      </c>
      <c r="E1079" s="42"/>
      <c r="F1079" s="44"/>
      <c r="G1079" s="51"/>
      <c r="H1079" s="51"/>
      <c r="I1079" s="58">
        <v>0</v>
      </c>
      <c r="J1079" s="72"/>
      <c r="K1079" s="71"/>
      <c r="L1079" s="73"/>
      <c r="M1079" s="73"/>
      <c r="N1079" s="51"/>
      <c r="O1079" s="7"/>
      <c r="S1079">
        <f t="shared" si="81"/>
        <v>0</v>
      </c>
      <c r="T1079">
        <f t="shared" si="82"/>
        <v>0</v>
      </c>
    </row>
    <row r="1080" spans="3:20" hidden="1" outlineLevel="1">
      <c r="C1080" s="12" t="s">
        <v>45</v>
      </c>
      <c r="D1080" s="49">
        <f t="shared" si="83"/>
        <v>63</v>
      </c>
      <c r="E1080" s="42"/>
      <c r="F1080" s="44"/>
      <c r="G1080" s="51"/>
      <c r="H1080" s="51"/>
      <c r="I1080" s="58">
        <v>0</v>
      </c>
      <c r="J1080" s="72"/>
      <c r="K1080" s="71"/>
      <c r="L1080" s="73"/>
      <c r="M1080" s="73"/>
      <c r="N1080" s="51"/>
      <c r="O1080" s="7"/>
      <c r="S1080">
        <f t="shared" si="81"/>
        <v>0</v>
      </c>
      <c r="T1080">
        <f t="shared" si="82"/>
        <v>0</v>
      </c>
    </row>
    <row r="1081" spans="3:20" hidden="1" outlineLevel="1">
      <c r="C1081" s="12" t="s">
        <v>45</v>
      </c>
      <c r="D1081" s="49">
        <f t="shared" si="83"/>
        <v>64</v>
      </c>
      <c r="E1081" s="42"/>
      <c r="F1081" s="44"/>
      <c r="G1081" s="51"/>
      <c r="H1081" s="51"/>
      <c r="I1081" s="58">
        <v>0</v>
      </c>
      <c r="J1081" s="72"/>
      <c r="K1081" s="71"/>
      <c r="L1081" s="73"/>
      <c r="M1081" s="73"/>
      <c r="N1081" s="51"/>
      <c r="O1081" s="7"/>
      <c r="S1081">
        <f t="shared" si="81"/>
        <v>0</v>
      </c>
      <c r="T1081">
        <f t="shared" si="82"/>
        <v>0</v>
      </c>
    </row>
    <row r="1082" spans="3:20" hidden="1" outlineLevel="1">
      <c r="C1082" s="12" t="s">
        <v>45</v>
      </c>
      <c r="D1082" s="49">
        <f t="shared" si="83"/>
        <v>65</v>
      </c>
      <c r="E1082" s="42"/>
      <c r="F1082" s="44"/>
      <c r="G1082" s="51"/>
      <c r="H1082" s="51"/>
      <c r="I1082" s="58">
        <v>0</v>
      </c>
      <c r="J1082" s="72"/>
      <c r="K1082" s="71"/>
      <c r="L1082" s="73"/>
      <c r="M1082" s="73"/>
      <c r="N1082" s="51"/>
      <c r="O1082" s="7"/>
      <c r="S1082">
        <f t="shared" ref="S1082:S1145" si="84">IF(I1082&gt;0,IF(E1082&lt;&gt;"",0,1),0)</f>
        <v>0</v>
      </c>
      <c r="T1082">
        <f t="shared" ref="T1082:T1145" si="85">IF(E1082&lt;&gt;"",IF(I1082=0,1,0),0)</f>
        <v>0</v>
      </c>
    </row>
    <row r="1083" spans="3:20" hidden="1" outlineLevel="1">
      <c r="C1083" s="12" t="s">
        <v>45</v>
      </c>
      <c r="D1083" s="49">
        <f t="shared" si="83"/>
        <v>66</v>
      </c>
      <c r="E1083" s="42"/>
      <c r="F1083" s="44"/>
      <c r="G1083" s="51"/>
      <c r="H1083" s="51"/>
      <c r="I1083" s="58">
        <v>0</v>
      </c>
      <c r="J1083" s="72"/>
      <c r="K1083" s="71"/>
      <c r="L1083" s="73"/>
      <c r="M1083" s="73"/>
      <c r="N1083" s="51"/>
      <c r="O1083" s="7"/>
      <c r="S1083">
        <f t="shared" si="84"/>
        <v>0</v>
      </c>
      <c r="T1083">
        <f t="shared" si="85"/>
        <v>0</v>
      </c>
    </row>
    <row r="1084" spans="3:20" hidden="1" outlineLevel="1">
      <c r="C1084" s="12" t="s">
        <v>45</v>
      </c>
      <c r="D1084" s="49">
        <f t="shared" ref="D1084:D1147" si="86">D1083+1</f>
        <v>67</v>
      </c>
      <c r="E1084" s="42"/>
      <c r="F1084" s="44"/>
      <c r="G1084" s="51"/>
      <c r="H1084" s="51"/>
      <c r="I1084" s="58">
        <v>0</v>
      </c>
      <c r="J1084" s="72"/>
      <c r="K1084" s="71"/>
      <c r="L1084" s="73"/>
      <c r="M1084" s="73"/>
      <c r="N1084" s="51"/>
      <c r="O1084" s="7"/>
      <c r="S1084">
        <f t="shared" si="84"/>
        <v>0</v>
      </c>
      <c r="T1084">
        <f t="shared" si="85"/>
        <v>0</v>
      </c>
    </row>
    <row r="1085" spans="3:20" hidden="1" outlineLevel="1">
      <c r="C1085" s="12" t="s">
        <v>45</v>
      </c>
      <c r="D1085" s="49">
        <f t="shared" si="86"/>
        <v>68</v>
      </c>
      <c r="E1085" s="42"/>
      <c r="F1085" s="44"/>
      <c r="G1085" s="51"/>
      <c r="H1085" s="51"/>
      <c r="I1085" s="58">
        <v>0</v>
      </c>
      <c r="J1085" s="72"/>
      <c r="K1085" s="71"/>
      <c r="L1085" s="73"/>
      <c r="M1085" s="73"/>
      <c r="N1085" s="51"/>
      <c r="O1085" s="7"/>
      <c r="S1085">
        <f t="shared" si="84"/>
        <v>0</v>
      </c>
      <c r="T1085">
        <f t="shared" si="85"/>
        <v>0</v>
      </c>
    </row>
    <row r="1086" spans="3:20" hidden="1" outlineLevel="1">
      <c r="C1086" s="12" t="s">
        <v>45</v>
      </c>
      <c r="D1086" s="49">
        <f t="shared" si="86"/>
        <v>69</v>
      </c>
      <c r="E1086" s="42"/>
      <c r="F1086" s="44"/>
      <c r="G1086" s="51"/>
      <c r="H1086" s="51"/>
      <c r="I1086" s="58">
        <v>0</v>
      </c>
      <c r="J1086" s="72"/>
      <c r="K1086" s="71"/>
      <c r="L1086" s="73"/>
      <c r="M1086" s="73"/>
      <c r="N1086" s="51"/>
      <c r="O1086" s="7"/>
      <c r="S1086">
        <f t="shared" si="84"/>
        <v>0</v>
      </c>
      <c r="T1086">
        <f t="shared" si="85"/>
        <v>0</v>
      </c>
    </row>
    <row r="1087" spans="3:20" hidden="1" outlineLevel="1">
      <c r="C1087" s="12" t="s">
        <v>45</v>
      </c>
      <c r="D1087" s="49">
        <f t="shared" si="86"/>
        <v>70</v>
      </c>
      <c r="E1087" s="42"/>
      <c r="F1087" s="44"/>
      <c r="G1087" s="51"/>
      <c r="H1087" s="51"/>
      <c r="I1087" s="58">
        <v>0</v>
      </c>
      <c r="J1087" s="72"/>
      <c r="K1087" s="71"/>
      <c r="L1087" s="73"/>
      <c r="M1087" s="73"/>
      <c r="N1087" s="51"/>
      <c r="O1087" s="7"/>
      <c r="S1087">
        <f t="shared" si="84"/>
        <v>0</v>
      </c>
      <c r="T1087">
        <f t="shared" si="85"/>
        <v>0</v>
      </c>
    </row>
    <row r="1088" spans="3:20" hidden="1" outlineLevel="1">
      <c r="C1088" s="12" t="s">
        <v>45</v>
      </c>
      <c r="D1088" s="49">
        <f t="shared" si="86"/>
        <v>71</v>
      </c>
      <c r="E1088" s="42"/>
      <c r="F1088" s="44"/>
      <c r="G1088" s="51"/>
      <c r="H1088" s="51"/>
      <c r="I1088" s="58">
        <v>0</v>
      </c>
      <c r="J1088" s="72"/>
      <c r="K1088" s="71"/>
      <c r="L1088" s="73"/>
      <c r="M1088" s="73"/>
      <c r="N1088" s="51"/>
      <c r="O1088" s="7"/>
      <c r="S1088">
        <f t="shared" si="84"/>
        <v>0</v>
      </c>
      <c r="T1088">
        <f t="shared" si="85"/>
        <v>0</v>
      </c>
    </row>
    <row r="1089" spans="3:20" hidden="1" outlineLevel="1">
      <c r="C1089" s="12" t="s">
        <v>45</v>
      </c>
      <c r="D1089" s="49">
        <f t="shared" si="86"/>
        <v>72</v>
      </c>
      <c r="E1089" s="42"/>
      <c r="F1089" s="44"/>
      <c r="G1089" s="51"/>
      <c r="H1089" s="51"/>
      <c r="I1089" s="58">
        <v>0</v>
      </c>
      <c r="J1089" s="72"/>
      <c r="K1089" s="71"/>
      <c r="L1089" s="73"/>
      <c r="M1089" s="73"/>
      <c r="N1089" s="51"/>
      <c r="O1089" s="7"/>
      <c r="S1089">
        <f t="shared" si="84"/>
        <v>0</v>
      </c>
      <c r="T1089">
        <f t="shared" si="85"/>
        <v>0</v>
      </c>
    </row>
    <row r="1090" spans="3:20" hidden="1" outlineLevel="1">
      <c r="C1090" s="12" t="s">
        <v>45</v>
      </c>
      <c r="D1090" s="49">
        <f t="shared" si="86"/>
        <v>73</v>
      </c>
      <c r="E1090" s="42"/>
      <c r="F1090" s="44"/>
      <c r="G1090" s="51"/>
      <c r="H1090" s="51"/>
      <c r="I1090" s="58">
        <v>0</v>
      </c>
      <c r="J1090" s="72"/>
      <c r="K1090" s="71"/>
      <c r="L1090" s="73"/>
      <c r="M1090" s="73"/>
      <c r="N1090" s="51"/>
      <c r="O1090" s="7"/>
      <c r="S1090">
        <f t="shared" si="84"/>
        <v>0</v>
      </c>
      <c r="T1090">
        <f t="shared" si="85"/>
        <v>0</v>
      </c>
    </row>
    <row r="1091" spans="3:20" hidden="1" outlineLevel="1">
      <c r="C1091" s="12" t="s">
        <v>45</v>
      </c>
      <c r="D1091" s="49">
        <f t="shared" si="86"/>
        <v>74</v>
      </c>
      <c r="E1091" s="42"/>
      <c r="F1091" s="44"/>
      <c r="G1091" s="51"/>
      <c r="H1091" s="51"/>
      <c r="I1091" s="58">
        <v>0</v>
      </c>
      <c r="J1091" s="72"/>
      <c r="K1091" s="71"/>
      <c r="L1091" s="73"/>
      <c r="M1091" s="73"/>
      <c r="N1091" s="51"/>
      <c r="O1091" s="7"/>
      <c r="S1091">
        <f t="shared" si="84"/>
        <v>0</v>
      </c>
      <c r="T1091">
        <f t="shared" si="85"/>
        <v>0</v>
      </c>
    </row>
    <row r="1092" spans="3:20" hidden="1" outlineLevel="1">
      <c r="C1092" s="12" t="s">
        <v>45</v>
      </c>
      <c r="D1092" s="49">
        <f t="shared" si="86"/>
        <v>75</v>
      </c>
      <c r="E1092" s="42"/>
      <c r="F1092" s="44"/>
      <c r="G1092" s="51"/>
      <c r="H1092" s="51"/>
      <c r="I1092" s="58">
        <v>0</v>
      </c>
      <c r="J1092" s="72"/>
      <c r="K1092" s="71"/>
      <c r="L1092" s="73"/>
      <c r="M1092" s="73"/>
      <c r="N1092" s="51"/>
      <c r="O1092" s="7"/>
      <c r="S1092">
        <f t="shared" si="84"/>
        <v>0</v>
      </c>
      <c r="T1092">
        <f t="shared" si="85"/>
        <v>0</v>
      </c>
    </row>
    <row r="1093" spans="3:20" hidden="1" outlineLevel="1">
      <c r="C1093" s="12" t="s">
        <v>45</v>
      </c>
      <c r="D1093" s="49">
        <f t="shared" si="86"/>
        <v>76</v>
      </c>
      <c r="E1093" s="42"/>
      <c r="F1093" s="44"/>
      <c r="G1093" s="51"/>
      <c r="H1093" s="51"/>
      <c r="I1093" s="58">
        <v>0</v>
      </c>
      <c r="J1093" s="72"/>
      <c r="K1093" s="71"/>
      <c r="L1093" s="73"/>
      <c r="M1093" s="73"/>
      <c r="N1093" s="51"/>
      <c r="O1093" s="7"/>
      <c r="S1093">
        <f t="shared" si="84"/>
        <v>0</v>
      </c>
      <c r="T1093">
        <f t="shared" si="85"/>
        <v>0</v>
      </c>
    </row>
    <row r="1094" spans="3:20" hidden="1" outlineLevel="1">
      <c r="C1094" s="12" t="s">
        <v>45</v>
      </c>
      <c r="D1094" s="49">
        <f t="shared" si="86"/>
        <v>77</v>
      </c>
      <c r="E1094" s="42"/>
      <c r="F1094" s="44"/>
      <c r="G1094" s="51"/>
      <c r="H1094" s="51"/>
      <c r="I1094" s="58">
        <v>0</v>
      </c>
      <c r="J1094" s="72"/>
      <c r="K1094" s="71"/>
      <c r="L1094" s="73"/>
      <c r="M1094" s="73"/>
      <c r="N1094" s="51"/>
      <c r="O1094" s="7"/>
      <c r="S1094">
        <f t="shared" si="84"/>
        <v>0</v>
      </c>
      <c r="T1094">
        <f t="shared" si="85"/>
        <v>0</v>
      </c>
    </row>
    <row r="1095" spans="3:20" hidden="1" outlineLevel="1">
      <c r="C1095" s="12" t="s">
        <v>45</v>
      </c>
      <c r="D1095" s="49">
        <f t="shared" si="86"/>
        <v>78</v>
      </c>
      <c r="E1095" s="42"/>
      <c r="F1095" s="44"/>
      <c r="G1095" s="51"/>
      <c r="H1095" s="51"/>
      <c r="I1095" s="58">
        <v>0</v>
      </c>
      <c r="J1095" s="72"/>
      <c r="K1095" s="71"/>
      <c r="L1095" s="73"/>
      <c r="M1095" s="73"/>
      <c r="N1095" s="51"/>
      <c r="O1095" s="7"/>
      <c r="S1095">
        <f t="shared" si="84"/>
        <v>0</v>
      </c>
      <c r="T1095">
        <f t="shared" si="85"/>
        <v>0</v>
      </c>
    </row>
    <row r="1096" spans="3:20" hidden="1" outlineLevel="1">
      <c r="C1096" s="12" t="s">
        <v>45</v>
      </c>
      <c r="D1096" s="49">
        <f t="shared" si="86"/>
        <v>79</v>
      </c>
      <c r="E1096" s="42"/>
      <c r="F1096" s="44"/>
      <c r="G1096" s="51"/>
      <c r="H1096" s="51"/>
      <c r="I1096" s="58">
        <v>0</v>
      </c>
      <c r="J1096" s="72"/>
      <c r="K1096" s="71"/>
      <c r="L1096" s="73"/>
      <c r="M1096" s="73"/>
      <c r="N1096" s="51"/>
      <c r="O1096" s="7"/>
      <c r="S1096">
        <f t="shared" si="84"/>
        <v>0</v>
      </c>
      <c r="T1096">
        <f t="shared" si="85"/>
        <v>0</v>
      </c>
    </row>
    <row r="1097" spans="3:20" hidden="1" outlineLevel="1">
      <c r="C1097" s="12" t="s">
        <v>45</v>
      </c>
      <c r="D1097" s="49">
        <f t="shared" si="86"/>
        <v>80</v>
      </c>
      <c r="E1097" s="42"/>
      <c r="F1097" s="44"/>
      <c r="G1097" s="51"/>
      <c r="H1097" s="51"/>
      <c r="I1097" s="58">
        <v>0</v>
      </c>
      <c r="J1097" s="72"/>
      <c r="K1097" s="71"/>
      <c r="L1097" s="73"/>
      <c r="M1097" s="73"/>
      <c r="N1097" s="51"/>
      <c r="O1097" s="7"/>
      <c r="S1097">
        <f t="shared" si="84"/>
        <v>0</v>
      </c>
      <c r="T1097">
        <f t="shared" si="85"/>
        <v>0</v>
      </c>
    </row>
    <row r="1098" spans="3:20" hidden="1" outlineLevel="1">
      <c r="C1098" s="12" t="s">
        <v>45</v>
      </c>
      <c r="D1098" s="49">
        <f t="shared" si="86"/>
        <v>81</v>
      </c>
      <c r="E1098" s="42"/>
      <c r="F1098" s="44"/>
      <c r="G1098" s="51"/>
      <c r="H1098" s="51"/>
      <c r="I1098" s="58">
        <v>0</v>
      </c>
      <c r="J1098" s="72"/>
      <c r="K1098" s="71"/>
      <c r="L1098" s="73"/>
      <c r="M1098" s="73"/>
      <c r="N1098" s="51"/>
      <c r="O1098" s="7"/>
      <c r="S1098">
        <f t="shared" si="84"/>
        <v>0</v>
      </c>
      <c r="T1098">
        <f t="shared" si="85"/>
        <v>0</v>
      </c>
    </row>
    <row r="1099" spans="3:20" hidden="1" outlineLevel="1">
      <c r="C1099" s="12" t="s">
        <v>45</v>
      </c>
      <c r="D1099" s="49">
        <f t="shared" si="86"/>
        <v>82</v>
      </c>
      <c r="E1099" s="42"/>
      <c r="F1099" s="44"/>
      <c r="G1099" s="51"/>
      <c r="H1099" s="51"/>
      <c r="I1099" s="58">
        <v>0</v>
      </c>
      <c r="J1099" s="72"/>
      <c r="K1099" s="71"/>
      <c r="L1099" s="73"/>
      <c r="M1099" s="73"/>
      <c r="N1099" s="51"/>
      <c r="O1099" s="7"/>
      <c r="S1099">
        <f t="shared" si="84"/>
        <v>0</v>
      </c>
      <c r="T1099">
        <f t="shared" si="85"/>
        <v>0</v>
      </c>
    </row>
    <row r="1100" spans="3:20" hidden="1" outlineLevel="1">
      <c r="C1100" s="12" t="s">
        <v>45</v>
      </c>
      <c r="D1100" s="49">
        <f t="shared" si="86"/>
        <v>83</v>
      </c>
      <c r="E1100" s="42"/>
      <c r="F1100" s="44"/>
      <c r="G1100" s="51"/>
      <c r="H1100" s="51"/>
      <c r="I1100" s="58">
        <v>0</v>
      </c>
      <c r="J1100" s="72"/>
      <c r="K1100" s="71"/>
      <c r="L1100" s="73"/>
      <c r="M1100" s="73"/>
      <c r="N1100" s="51"/>
      <c r="O1100" s="7"/>
      <c r="S1100">
        <f t="shared" si="84"/>
        <v>0</v>
      </c>
      <c r="T1100">
        <f t="shared" si="85"/>
        <v>0</v>
      </c>
    </row>
    <row r="1101" spans="3:20" hidden="1" outlineLevel="1">
      <c r="C1101" s="12" t="s">
        <v>45</v>
      </c>
      <c r="D1101" s="49">
        <f t="shared" si="86"/>
        <v>84</v>
      </c>
      <c r="E1101" s="42"/>
      <c r="F1101" s="44"/>
      <c r="G1101" s="51"/>
      <c r="H1101" s="51"/>
      <c r="I1101" s="58">
        <v>0</v>
      </c>
      <c r="J1101" s="72"/>
      <c r="K1101" s="71"/>
      <c r="L1101" s="73"/>
      <c r="M1101" s="73"/>
      <c r="N1101" s="51"/>
      <c r="O1101" s="7"/>
      <c r="S1101">
        <f t="shared" si="84"/>
        <v>0</v>
      </c>
      <c r="T1101">
        <f t="shared" si="85"/>
        <v>0</v>
      </c>
    </row>
    <row r="1102" spans="3:20" hidden="1" outlineLevel="1">
      <c r="C1102" s="12" t="s">
        <v>45</v>
      </c>
      <c r="D1102" s="49">
        <f t="shared" si="86"/>
        <v>85</v>
      </c>
      <c r="E1102" s="42"/>
      <c r="F1102" s="44"/>
      <c r="G1102" s="51"/>
      <c r="H1102" s="51"/>
      <c r="I1102" s="58">
        <v>0</v>
      </c>
      <c r="J1102" s="72"/>
      <c r="K1102" s="71"/>
      <c r="L1102" s="73"/>
      <c r="M1102" s="73"/>
      <c r="N1102" s="51"/>
      <c r="O1102" s="7"/>
      <c r="S1102">
        <f t="shared" si="84"/>
        <v>0</v>
      </c>
      <c r="T1102">
        <f t="shared" si="85"/>
        <v>0</v>
      </c>
    </row>
    <row r="1103" spans="3:20" hidden="1" outlineLevel="1">
      <c r="C1103" s="12" t="s">
        <v>45</v>
      </c>
      <c r="D1103" s="49">
        <f t="shared" si="86"/>
        <v>86</v>
      </c>
      <c r="E1103" s="42"/>
      <c r="F1103" s="44"/>
      <c r="G1103" s="51"/>
      <c r="H1103" s="51"/>
      <c r="I1103" s="58">
        <v>0</v>
      </c>
      <c r="J1103" s="72"/>
      <c r="K1103" s="71"/>
      <c r="L1103" s="73"/>
      <c r="M1103" s="73"/>
      <c r="N1103" s="51"/>
      <c r="O1103" s="7"/>
      <c r="S1103">
        <f t="shared" si="84"/>
        <v>0</v>
      </c>
      <c r="T1103">
        <f t="shared" si="85"/>
        <v>0</v>
      </c>
    </row>
    <row r="1104" spans="3:20" hidden="1" outlineLevel="1">
      <c r="C1104" s="12" t="s">
        <v>45</v>
      </c>
      <c r="D1104" s="49">
        <f t="shared" si="86"/>
        <v>87</v>
      </c>
      <c r="E1104" s="42"/>
      <c r="F1104" s="44"/>
      <c r="G1104" s="51"/>
      <c r="H1104" s="51"/>
      <c r="I1104" s="58">
        <v>0</v>
      </c>
      <c r="J1104" s="72"/>
      <c r="K1104" s="71"/>
      <c r="L1104" s="73"/>
      <c r="M1104" s="73"/>
      <c r="N1104" s="51"/>
      <c r="O1104" s="7"/>
      <c r="S1104">
        <f t="shared" si="84"/>
        <v>0</v>
      </c>
      <c r="T1104">
        <f t="shared" si="85"/>
        <v>0</v>
      </c>
    </row>
    <row r="1105" spans="3:20" hidden="1" outlineLevel="1">
      <c r="C1105" s="12" t="s">
        <v>45</v>
      </c>
      <c r="D1105" s="49">
        <f t="shared" si="86"/>
        <v>88</v>
      </c>
      <c r="E1105" s="42"/>
      <c r="F1105" s="44"/>
      <c r="G1105" s="51"/>
      <c r="H1105" s="51"/>
      <c r="I1105" s="58">
        <v>0</v>
      </c>
      <c r="J1105" s="72"/>
      <c r="K1105" s="71"/>
      <c r="L1105" s="73"/>
      <c r="M1105" s="73"/>
      <c r="N1105" s="51"/>
      <c r="O1105" s="7"/>
      <c r="S1105">
        <f t="shared" si="84"/>
        <v>0</v>
      </c>
      <c r="T1105">
        <f t="shared" si="85"/>
        <v>0</v>
      </c>
    </row>
    <row r="1106" spans="3:20" hidden="1" outlineLevel="1">
      <c r="C1106" s="12" t="s">
        <v>45</v>
      </c>
      <c r="D1106" s="49">
        <f t="shared" si="86"/>
        <v>89</v>
      </c>
      <c r="E1106" s="42"/>
      <c r="F1106" s="44"/>
      <c r="G1106" s="51"/>
      <c r="H1106" s="51"/>
      <c r="I1106" s="58">
        <v>0</v>
      </c>
      <c r="J1106" s="72"/>
      <c r="K1106" s="71"/>
      <c r="L1106" s="73"/>
      <c r="M1106" s="73"/>
      <c r="N1106" s="51"/>
      <c r="O1106" s="7"/>
      <c r="S1106">
        <f t="shared" si="84"/>
        <v>0</v>
      </c>
      <c r="T1106">
        <f t="shared" si="85"/>
        <v>0</v>
      </c>
    </row>
    <row r="1107" spans="3:20" hidden="1" outlineLevel="1">
      <c r="C1107" s="12" t="s">
        <v>45</v>
      </c>
      <c r="D1107" s="49">
        <f t="shared" si="86"/>
        <v>90</v>
      </c>
      <c r="E1107" s="42"/>
      <c r="F1107" s="44"/>
      <c r="G1107" s="51"/>
      <c r="H1107" s="51"/>
      <c r="I1107" s="58">
        <v>0</v>
      </c>
      <c r="J1107" s="72"/>
      <c r="K1107" s="71"/>
      <c r="L1107" s="73"/>
      <c r="M1107" s="73"/>
      <c r="N1107" s="51"/>
      <c r="O1107" s="7"/>
      <c r="S1107">
        <f t="shared" si="84"/>
        <v>0</v>
      </c>
      <c r="T1107">
        <f t="shared" si="85"/>
        <v>0</v>
      </c>
    </row>
    <row r="1108" spans="3:20" hidden="1" outlineLevel="1">
      <c r="C1108" s="12" t="s">
        <v>45</v>
      </c>
      <c r="D1108" s="49">
        <f t="shared" si="86"/>
        <v>91</v>
      </c>
      <c r="E1108" s="42"/>
      <c r="F1108" s="44"/>
      <c r="G1108" s="51"/>
      <c r="H1108" s="51"/>
      <c r="I1108" s="58">
        <v>0</v>
      </c>
      <c r="J1108" s="72"/>
      <c r="K1108" s="71"/>
      <c r="L1108" s="73"/>
      <c r="M1108" s="73"/>
      <c r="N1108" s="51"/>
      <c r="O1108" s="7"/>
      <c r="S1108">
        <f t="shared" si="84"/>
        <v>0</v>
      </c>
      <c r="T1108">
        <f t="shared" si="85"/>
        <v>0</v>
      </c>
    </row>
    <row r="1109" spans="3:20" hidden="1" outlineLevel="1">
      <c r="C1109" s="12" t="s">
        <v>45</v>
      </c>
      <c r="D1109" s="49">
        <f t="shared" si="86"/>
        <v>92</v>
      </c>
      <c r="E1109" s="42"/>
      <c r="F1109" s="44"/>
      <c r="G1109" s="51"/>
      <c r="H1109" s="51"/>
      <c r="I1109" s="58">
        <v>0</v>
      </c>
      <c r="J1109" s="72"/>
      <c r="K1109" s="71"/>
      <c r="L1109" s="73"/>
      <c r="M1109" s="73"/>
      <c r="N1109" s="51"/>
      <c r="O1109" s="7"/>
      <c r="S1109">
        <f t="shared" si="84"/>
        <v>0</v>
      </c>
      <c r="T1109">
        <f t="shared" si="85"/>
        <v>0</v>
      </c>
    </row>
    <row r="1110" spans="3:20" hidden="1" outlineLevel="1">
      <c r="C1110" s="12" t="s">
        <v>45</v>
      </c>
      <c r="D1110" s="49">
        <f t="shared" si="86"/>
        <v>93</v>
      </c>
      <c r="E1110" s="42"/>
      <c r="F1110" s="44"/>
      <c r="G1110" s="51"/>
      <c r="H1110" s="51"/>
      <c r="I1110" s="58">
        <v>0</v>
      </c>
      <c r="J1110" s="72"/>
      <c r="K1110" s="71"/>
      <c r="L1110" s="73"/>
      <c r="M1110" s="73"/>
      <c r="N1110" s="51"/>
      <c r="O1110" s="7"/>
      <c r="S1110">
        <f t="shared" si="84"/>
        <v>0</v>
      </c>
      <c r="T1110">
        <f t="shared" si="85"/>
        <v>0</v>
      </c>
    </row>
    <row r="1111" spans="3:20" hidden="1" outlineLevel="1">
      <c r="C1111" s="12" t="s">
        <v>45</v>
      </c>
      <c r="D1111" s="49">
        <f t="shared" si="86"/>
        <v>94</v>
      </c>
      <c r="E1111" s="42"/>
      <c r="F1111" s="44"/>
      <c r="G1111" s="51"/>
      <c r="H1111" s="51"/>
      <c r="I1111" s="58">
        <v>0</v>
      </c>
      <c r="J1111" s="72"/>
      <c r="K1111" s="71"/>
      <c r="L1111" s="73"/>
      <c r="M1111" s="73"/>
      <c r="N1111" s="51"/>
      <c r="O1111" s="7"/>
      <c r="S1111">
        <f t="shared" si="84"/>
        <v>0</v>
      </c>
      <c r="T1111">
        <f t="shared" si="85"/>
        <v>0</v>
      </c>
    </row>
    <row r="1112" spans="3:20" hidden="1" outlineLevel="1">
      <c r="C1112" s="12" t="s">
        <v>45</v>
      </c>
      <c r="D1112" s="49">
        <f t="shared" si="86"/>
        <v>95</v>
      </c>
      <c r="E1112" s="42"/>
      <c r="F1112" s="44"/>
      <c r="G1112" s="51"/>
      <c r="H1112" s="51"/>
      <c r="I1112" s="58">
        <v>0</v>
      </c>
      <c r="J1112" s="72"/>
      <c r="K1112" s="71"/>
      <c r="L1112" s="73"/>
      <c r="M1112" s="73"/>
      <c r="N1112" s="51"/>
      <c r="O1112" s="7"/>
      <c r="S1112">
        <f t="shared" si="84"/>
        <v>0</v>
      </c>
      <c r="T1112">
        <f t="shared" si="85"/>
        <v>0</v>
      </c>
    </row>
    <row r="1113" spans="3:20" hidden="1" outlineLevel="1">
      <c r="C1113" s="12" t="s">
        <v>45</v>
      </c>
      <c r="D1113" s="49">
        <f t="shared" si="86"/>
        <v>96</v>
      </c>
      <c r="E1113" s="42"/>
      <c r="F1113" s="44"/>
      <c r="G1113" s="51"/>
      <c r="H1113" s="51"/>
      <c r="I1113" s="58">
        <v>0</v>
      </c>
      <c r="J1113" s="72"/>
      <c r="K1113" s="71"/>
      <c r="L1113" s="73"/>
      <c r="M1113" s="73"/>
      <c r="N1113" s="51"/>
      <c r="O1113" s="7"/>
      <c r="S1113">
        <f t="shared" si="84"/>
        <v>0</v>
      </c>
      <c r="T1113">
        <f t="shared" si="85"/>
        <v>0</v>
      </c>
    </row>
    <row r="1114" spans="3:20" hidden="1" outlineLevel="1">
      <c r="C1114" s="12" t="s">
        <v>45</v>
      </c>
      <c r="D1114" s="49">
        <f t="shared" si="86"/>
        <v>97</v>
      </c>
      <c r="E1114" s="42"/>
      <c r="F1114" s="44"/>
      <c r="G1114" s="51"/>
      <c r="H1114" s="51"/>
      <c r="I1114" s="58">
        <v>0</v>
      </c>
      <c r="J1114" s="72"/>
      <c r="K1114" s="71"/>
      <c r="L1114" s="73"/>
      <c r="M1114" s="73"/>
      <c r="N1114" s="51"/>
      <c r="O1114" s="7"/>
      <c r="S1114">
        <f t="shared" si="84"/>
        <v>0</v>
      </c>
      <c r="T1114">
        <f t="shared" si="85"/>
        <v>0</v>
      </c>
    </row>
    <row r="1115" spans="3:20" hidden="1" outlineLevel="1">
      <c r="C1115" s="12" t="s">
        <v>45</v>
      </c>
      <c r="D1115" s="49">
        <f t="shared" si="86"/>
        <v>98</v>
      </c>
      <c r="E1115" s="42"/>
      <c r="F1115" s="44"/>
      <c r="G1115" s="51"/>
      <c r="H1115" s="51"/>
      <c r="I1115" s="58">
        <v>0</v>
      </c>
      <c r="J1115" s="72"/>
      <c r="K1115" s="71"/>
      <c r="L1115" s="73"/>
      <c r="M1115" s="73"/>
      <c r="N1115" s="51"/>
      <c r="O1115" s="7"/>
      <c r="S1115">
        <f t="shared" si="84"/>
        <v>0</v>
      </c>
      <c r="T1115">
        <f t="shared" si="85"/>
        <v>0</v>
      </c>
    </row>
    <row r="1116" spans="3:20" hidden="1" outlineLevel="1">
      <c r="C1116" s="12" t="s">
        <v>45</v>
      </c>
      <c r="D1116" s="49">
        <f t="shared" si="86"/>
        <v>99</v>
      </c>
      <c r="E1116" s="42"/>
      <c r="F1116" s="44"/>
      <c r="G1116" s="51"/>
      <c r="H1116" s="51"/>
      <c r="I1116" s="58">
        <v>0</v>
      </c>
      <c r="J1116" s="72"/>
      <c r="K1116" s="71"/>
      <c r="L1116" s="73"/>
      <c r="M1116" s="73"/>
      <c r="N1116" s="51"/>
      <c r="O1116" s="7"/>
      <c r="S1116">
        <f t="shared" si="84"/>
        <v>0</v>
      </c>
      <c r="T1116">
        <f t="shared" si="85"/>
        <v>0</v>
      </c>
    </row>
    <row r="1117" spans="3:20" hidden="1" outlineLevel="1">
      <c r="C1117" s="12" t="s">
        <v>45</v>
      </c>
      <c r="D1117" s="49">
        <f t="shared" si="86"/>
        <v>100</v>
      </c>
      <c r="E1117" s="42"/>
      <c r="F1117" s="44"/>
      <c r="G1117" s="51"/>
      <c r="H1117" s="51"/>
      <c r="I1117" s="58">
        <v>0</v>
      </c>
      <c r="J1117" s="72"/>
      <c r="K1117" s="71"/>
      <c r="L1117" s="73"/>
      <c r="M1117" s="73"/>
      <c r="N1117" s="51"/>
      <c r="O1117" s="7"/>
      <c r="S1117">
        <f t="shared" si="84"/>
        <v>0</v>
      </c>
      <c r="T1117">
        <f t="shared" si="85"/>
        <v>0</v>
      </c>
    </row>
    <row r="1118" spans="3:20" ht="18.75" customHeight="1" collapsed="1">
      <c r="C1118" s="27"/>
      <c r="D1118" s="38" t="s">
        <v>46</v>
      </c>
      <c r="E1118" s="40"/>
      <c r="F1118" s="44"/>
      <c r="G1118" s="44"/>
      <c r="H1118" s="44"/>
      <c r="I1118" s="45"/>
      <c r="J1118" s="45"/>
      <c r="K1118" s="45"/>
      <c r="L1118" s="45"/>
      <c r="M1118" s="45"/>
      <c r="N1118" s="44"/>
      <c r="O1118" s="28"/>
      <c r="S1118">
        <f t="shared" si="84"/>
        <v>0</v>
      </c>
      <c r="T1118">
        <f t="shared" si="85"/>
        <v>0</v>
      </c>
    </row>
    <row r="1119" spans="3:20" hidden="1" outlineLevel="1">
      <c r="C1119" s="12" t="s">
        <v>45</v>
      </c>
      <c r="D1119" s="49">
        <f>D1117+1</f>
        <v>101</v>
      </c>
      <c r="E1119" s="42"/>
      <c r="F1119" s="44"/>
      <c r="G1119" s="51"/>
      <c r="H1119" s="51"/>
      <c r="I1119" s="58">
        <v>0</v>
      </c>
      <c r="J1119" s="72"/>
      <c r="K1119" s="71"/>
      <c r="L1119" s="73"/>
      <c r="M1119" s="73"/>
      <c r="N1119" s="51"/>
      <c r="O1119" s="7"/>
      <c r="S1119">
        <f t="shared" si="84"/>
        <v>0</v>
      </c>
      <c r="T1119">
        <f t="shared" si="85"/>
        <v>0</v>
      </c>
    </row>
    <row r="1120" spans="3:20" hidden="1" outlineLevel="1">
      <c r="C1120" s="12" t="s">
        <v>45</v>
      </c>
      <c r="D1120" s="49">
        <f t="shared" si="86"/>
        <v>102</v>
      </c>
      <c r="E1120" s="42"/>
      <c r="F1120" s="44"/>
      <c r="G1120" s="51"/>
      <c r="H1120" s="51"/>
      <c r="I1120" s="58">
        <v>0</v>
      </c>
      <c r="J1120" s="72"/>
      <c r="K1120" s="71"/>
      <c r="L1120" s="73"/>
      <c r="M1120" s="73"/>
      <c r="N1120" s="51"/>
      <c r="O1120" s="7"/>
      <c r="S1120">
        <f t="shared" si="84"/>
        <v>0</v>
      </c>
      <c r="T1120">
        <f t="shared" si="85"/>
        <v>0</v>
      </c>
    </row>
    <row r="1121" spans="3:20" hidden="1" outlineLevel="1">
      <c r="C1121" s="12" t="s">
        <v>45</v>
      </c>
      <c r="D1121" s="49">
        <f t="shared" si="86"/>
        <v>103</v>
      </c>
      <c r="E1121" s="42"/>
      <c r="F1121" s="44"/>
      <c r="G1121" s="51"/>
      <c r="H1121" s="51"/>
      <c r="I1121" s="58">
        <v>0</v>
      </c>
      <c r="J1121" s="72"/>
      <c r="K1121" s="71"/>
      <c r="L1121" s="73"/>
      <c r="M1121" s="73"/>
      <c r="N1121" s="51"/>
      <c r="O1121" s="7"/>
      <c r="S1121">
        <f t="shared" si="84"/>
        <v>0</v>
      </c>
      <c r="T1121">
        <f t="shared" si="85"/>
        <v>0</v>
      </c>
    </row>
    <row r="1122" spans="3:20" hidden="1" outlineLevel="1">
      <c r="C1122" s="12" t="s">
        <v>45</v>
      </c>
      <c r="D1122" s="49">
        <f t="shared" si="86"/>
        <v>104</v>
      </c>
      <c r="E1122" s="42"/>
      <c r="F1122" s="44"/>
      <c r="G1122" s="51"/>
      <c r="H1122" s="51"/>
      <c r="I1122" s="58">
        <v>0</v>
      </c>
      <c r="J1122" s="72"/>
      <c r="K1122" s="71"/>
      <c r="L1122" s="73"/>
      <c r="M1122" s="73"/>
      <c r="N1122" s="51"/>
      <c r="O1122" s="7"/>
      <c r="S1122">
        <f t="shared" si="84"/>
        <v>0</v>
      </c>
      <c r="T1122">
        <f t="shared" si="85"/>
        <v>0</v>
      </c>
    </row>
    <row r="1123" spans="3:20" hidden="1" outlineLevel="1">
      <c r="C1123" s="12" t="s">
        <v>45</v>
      </c>
      <c r="D1123" s="49">
        <f t="shared" si="86"/>
        <v>105</v>
      </c>
      <c r="E1123" s="42"/>
      <c r="F1123" s="44"/>
      <c r="G1123" s="51"/>
      <c r="H1123" s="51"/>
      <c r="I1123" s="58">
        <v>0</v>
      </c>
      <c r="J1123" s="72"/>
      <c r="K1123" s="71"/>
      <c r="L1123" s="73"/>
      <c r="M1123" s="73"/>
      <c r="N1123" s="51"/>
      <c r="O1123" s="7"/>
      <c r="S1123">
        <f t="shared" si="84"/>
        <v>0</v>
      </c>
      <c r="T1123">
        <f t="shared" si="85"/>
        <v>0</v>
      </c>
    </row>
    <row r="1124" spans="3:20" hidden="1" outlineLevel="1">
      <c r="C1124" s="12" t="s">
        <v>45</v>
      </c>
      <c r="D1124" s="49">
        <f t="shared" si="86"/>
        <v>106</v>
      </c>
      <c r="E1124" s="42"/>
      <c r="F1124" s="44"/>
      <c r="G1124" s="51"/>
      <c r="H1124" s="51"/>
      <c r="I1124" s="58">
        <v>0</v>
      </c>
      <c r="J1124" s="72"/>
      <c r="K1124" s="71"/>
      <c r="L1124" s="73"/>
      <c r="M1124" s="73"/>
      <c r="N1124" s="51"/>
      <c r="O1124" s="7"/>
      <c r="S1124">
        <f t="shared" si="84"/>
        <v>0</v>
      </c>
      <c r="T1124">
        <f t="shared" si="85"/>
        <v>0</v>
      </c>
    </row>
    <row r="1125" spans="3:20" hidden="1" outlineLevel="1">
      <c r="C1125" s="12" t="s">
        <v>45</v>
      </c>
      <c r="D1125" s="49">
        <f t="shared" si="86"/>
        <v>107</v>
      </c>
      <c r="E1125" s="42"/>
      <c r="F1125" s="44"/>
      <c r="G1125" s="51"/>
      <c r="H1125" s="51"/>
      <c r="I1125" s="58">
        <v>0</v>
      </c>
      <c r="J1125" s="72"/>
      <c r="K1125" s="71"/>
      <c r="L1125" s="73"/>
      <c r="M1125" s="73"/>
      <c r="N1125" s="51"/>
      <c r="O1125" s="7"/>
      <c r="S1125">
        <f t="shared" si="84"/>
        <v>0</v>
      </c>
      <c r="T1125">
        <f t="shared" si="85"/>
        <v>0</v>
      </c>
    </row>
    <row r="1126" spans="3:20" hidden="1" outlineLevel="1">
      <c r="C1126" s="12" t="s">
        <v>45</v>
      </c>
      <c r="D1126" s="49">
        <f t="shared" si="86"/>
        <v>108</v>
      </c>
      <c r="E1126" s="42"/>
      <c r="F1126" s="44"/>
      <c r="G1126" s="51"/>
      <c r="H1126" s="51"/>
      <c r="I1126" s="58">
        <v>0</v>
      </c>
      <c r="J1126" s="72"/>
      <c r="K1126" s="71"/>
      <c r="L1126" s="73"/>
      <c r="M1126" s="73"/>
      <c r="N1126" s="51"/>
      <c r="O1126" s="7"/>
      <c r="S1126">
        <f t="shared" si="84"/>
        <v>0</v>
      </c>
      <c r="T1126">
        <f t="shared" si="85"/>
        <v>0</v>
      </c>
    </row>
    <row r="1127" spans="3:20" hidden="1" outlineLevel="1">
      <c r="C1127" s="12" t="s">
        <v>45</v>
      </c>
      <c r="D1127" s="49">
        <f t="shared" si="86"/>
        <v>109</v>
      </c>
      <c r="E1127" s="42"/>
      <c r="F1127" s="44"/>
      <c r="G1127" s="51"/>
      <c r="H1127" s="51"/>
      <c r="I1127" s="58">
        <v>0</v>
      </c>
      <c r="J1127" s="72"/>
      <c r="K1127" s="71"/>
      <c r="L1127" s="73"/>
      <c r="M1127" s="73"/>
      <c r="N1127" s="51"/>
      <c r="O1127" s="7"/>
      <c r="S1127">
        <f t="shared" si="84"/>
        <v>0</v>
      </c>
      <c r="T1127">
        <f t="shared" si="85"/>
        <v>0</v>
      </c>
    </row>
    <row r="1128" spans="3:20" hidden="1" outlineLevel="1">
      <c r="C1128" s="12" t="s">
        <v>45</v>
      </c>
      <c r="D1128" s="49">
        <f t="shared" si="86"/>
        <v>110</v>
      </c>
      <c r="E1128" s="42"/>
      <c r="F1128" s="44"/>
      <c r="G1128" s="51"/>
      <c r="H1128" s="51"/>
      <c r="I1128" s="58">
        <v>0</v>
      </c>
      <c r="J1128" s="72"/>
      <c r="K1128" s="71"/>
      <c r="L1128" s="73"/>
      <c r="M1128" s="73"/>
      <c r="N1128" s="51"/>
      <c r="O1128" s="7"/>
      <c r="S1128">
        <f t="shared" si="84"/>
        <v>0</v>
      </c>
      <c r="T1128">
        <f t="shared" si="85"/>
        <v>0</v>
      </c>
    </row>
    <row r="1129" spans="3:20" hidden="1" outlineLevel="1">
      <c r="C1129" s="12" t="s">
        <v>45</v>
      </c>
      <c r="D1129" s="49">
        <f t="shared" si="86"/>
        <v>111</v>
      </c>
      <c r="E1129" s="42"/>
      <c r="F1129" s="44"/>
      <c r="G1129" s="51"/>
      <c r="H1129" s="51"/>
      <c r="I1129" s="58">
        <v>0</v>
      </c>
      <c r="J1129" s="72"/>
      <c r="K1129" s="71"/>
      <c r="L1129" s="73"/>
      <c r="M1129" s="73"/>
      <c r="N1129" s="51"/>
      <c r="O1129" s="7"/>
      <c r="S1129">
        <f t="shared" si="84"/>
        <v>0</v>
      </c>
      <c r="T1129">
        <f t="shared" si="85"/>
        <v>0</v>
      </c>
    </row>
    <row r="1130" spans="3:20" hidden="1" outlineLevel="1">
      <c r="C1130" s="12" t="s">
        <v>45</v>
      </c>
      <c r="D1130" s="49">
        <f t="shared" si="86"/>
        <v>112</v>
      </c>
      <c r="E1130" s="42"/>
      <c r="F1130" s="44"/>
      <c r="G1130" s="51"/>
      <c r="H1130" s="51"/>
      <c r="I1130" s="58">
        <v>0</v>
      </c>
      <c r="J1130" s="72"/>
      <c r="K1130" s="71"/>
      <c r="L1130" s="73"/>
      <c r="M1130" s="73"/>
      <c r="N1130" s="51"/>
      <c r="O1130" s="7"/>
      <c r="S1130">
        <f t="shared" si="84"/>
        <v>0</v>
      </c>
      <c r="T1130">
        <f t="shared" si="85"/>
        <v>0</v>
      </c>
    </row>
    <row r="1131" spans="3:20" hidden="1" outlineLevel="1">
      <c r="C1131" s="12" t="s">
        <v>45</v>
      </c>
      <c r="D1131" s="49">
        <f t="shared" si="86"/>
        <v>113</v>
      </c>
      <c r="E1131" s="42"/>
      <c r="F1131" s="44"/>
      <c r="G1131" s="51"/>
      <c r="H1131" s="51"/>
      <c r="I1131" s="58">
        <v>0</v>
      </c>
      <c r="J1131" s="72"/>
      <c r="K1131" s="71"/>
      <c r="L1131" s="73"/>
      <c r="M1131" s="73"/>
      <c r="N1131" s="51"/>
      <c r="O1131" s="7"/>
      <c r="S1131">
        <f t="shared" si="84"/>
        <v>0</v>
      </c>
      <c r="T1131">
        <f t="shared" si="85"/>
        <v>0</v>
      </c>
    </row>
    <row r="1132" spans="3:20" hidden="1" outlineLevel="1">
      <c r="C1132" s="12" t="s">
        <v>45</v>
      </c>
      <c r="D1132" s="49">
        <f t="shared" si="86"/>
        <v>114</v>
      </c>
      <c r="E1132" s="42"/>
      <c r="F1132" s="44"/>
      <c r="G1132" s="51"/>
      <c r="H1132" s="51"/>
      <c r="I1132" s="58">
        <v>0</v>
      </c>
      <c r="J1132" s="72"/>
      <c r="K1132" s="71"/>
      <c r="L1132" s="73"/>
      <c r="M1132" s="73"/>
      <c r="N1132" s="51"/>
      <c r="O1132" s="7"/>
      <c r="S1132">
        <f t="shared" si="84"/>
        <v>0</v>
      </c>
      <c r="T1132">
        <f t="shared" si="85"/>
        <v>0</v>
      </c>
    </row>
    <row r="1133" spans="3:20" hidden="1" outlineLevel="1">
      <c r="C1133" s="12" t="s">
        <v>45</v>
      </c>
      <c r="D1133" s="49">
        <f t="shared" si="86"/>
        <v>115</v>
      </c>
      <c r="E1133" s="42"/>
      <c r="F1133" s="44"/>
      <c r="G1133" s="51"/>
      <c r="H1133" s="51"/>
      <c r="I1133" s="58">
        <v>0</v>
      </c>
      <c r="J1133" s="72"/>
      <c r="K1133" s="71"/>
      <c r="L1133" s="73"/>
      <c r="M1133" s="73"/>
      <c r="N1133" s="51"/>
      <c r="O1133" s="7"/>
      <c r="S1133">
        <f t="shared" si="84"/>
        <v>0</v>
      </c>
      <c r="T1133">
        <f t="shared" si="85"/>
        <v>0</v>
      </c>
    </row>
    <row r="1134" spans="3:20" hidden="1" outlineLevel="1">
      <c r="C1134" s="12" t="s">
        <v>45</v>
      </c>
      <c r="D1134" s="49">
        <f t="shared" si="86"/>
        <v>116</v>
      </c>
      <c r="E1134" s="42"/>
      <c r="F1134" s="44"/>
      <c r="G1134" s="51"/>
      <c r="H1134" s="51"/>
      <c r="I1134" s="58">
        <v>0</v>
      </c>
      <c r="J1134" s="72"/>
      <c r="K1134" s="71"/>
      <c r="L1134" s="73"/>
      <c r="M1134" s="73"/>
      <c r="N1134" s="51"/>
      <c r="O1134" s="7"/>
      <c r="S1134">
        <f t="shared" si="84"/>
        <v>0</v>
      </c>
      <c r="T1134">
        <f t="shared" si="85"/>
        <v>0</v>
      </c>
    </row>
    <row r="1135" spans="3:20" hidden="1" outlineLevel="1">
      <c r="C1135" s="12" t="s">
        <v>45</v>
      </c>
      <c r="D1135" s="49">
        <f t="shared" si="86"/>
        <v>117</v>
      </c>
      <c r="E1135" s="42"/>
      <c r="F1135" s="44"/>
      <c r="G1135" s="51"/>
      <c r="H1135" s="51"/>
      <c r="I1135" s="58">
        <v>0</v>
      </c>
      <c r="J1135" s="72"/>
      <c r="K1135" s="71"/>
      <c r="L1135" s="73"/>
      <c r="M1135" s="73"/>
      <c r="N1135" s="51"/>
      <c r="O1135" s="7"/>
      <c r="S1135">
        <f t="shared" si="84"/>
        <v>0</v>
      </c>
      <c r="T1135">
        <f t="shared" si="85"/>
        <v>0</v>
      </c>
    </row>
    <row r="1136" spans="3:20" hidden="1" outlineLevel="1">
      <c r="C1136" s="12" t="s">
        <v>45</v>
      </c>
      <c r="D1136" s="49">
        <f t="shared" si="86"/>
        <v>118</v>
      </c>
      <c r="E1136" s="42"/>
      <c r="F1136" s="44"/>
      <c r="G1136" s="51"/>
      <c r="H1136" s="51"/>
      <c r="I1136" s="58">
        <v>0</v>
      </c>
      <c r="J1136" s="72"/>
      <c r="K1136" s="71"/>
      <c r="L1136" s="73"/>
      <c r="M1136" s="73"/>
      <c r="N1136" s="51"/>
      <c r="O1136" s="7"/>
      <c r="S1136">
        <f t="shared" si="84"/>
        <v>0</v>
      </c>
      <c r="T1136">
        <f t="shared" si="85"/>
        <v>0</v>
      </c>
    </row>
    <row r="1137" spans="3:20" hidden="1" outlineLevel="1">
      <c r="C1137" s="12" t="s">
        <v>45</v>
      </c>
      <c r="D1137" s="49">
        <f t="shared" si="86"/>
        <v>119</v>
      </c>
      <c r="E1137" s="42"/>
      <c r="F1137" s="44"/>
      <c r="G1137" s="51"/>
      <c r="H1137" s="51"/>
      <c r="I1137" s="58">
        <v>0</v>
      </c>
      <c r="J1137" s="72"/>
      <c r="K1137" s="71"/>
      <c r="L1137" s="73"/>
      <c r="M1137" s="73"/>
      <c r="N1137" s="51"/>
      <c r="O1137" s="7"/>
      <c r="S1137">
        <f t="shared" si="84"/>
        <v>0</v>
      </c>
      <c r="T1137">
        <f t="shared" si="85"/>
        <v>0</v>
      </c>
    </row>
    <row r="1138" spans="3:20" hidden="1" outlineLevel="1">
      <c r="C1138" s="12" t="s">
        <v>45</v>
      </c>
      <c r="D1138" s="49">
        <f t="shared" si="86"/>
        <v>120</v>
      </c>
      <c r="E1138" s="42"/>
      <c r="F1138" s="44"/>
      <c r="G1138" s="51"/>
      <c r="H1138" s="51"/>
      <c r="I1138" s="58">
        <v>0</v>
      </c>
      <c r="J1138" s="72"/>
      <c r="K1138" s="71"/>
      <c r="L1138" s="73"/>
      <c r="M1138" s="73"/>
      <c r="N1138" s="51"/>
      <c r="O1138" s="7"/>
      <c r="S1138">
        <f t="shared" si="84"/>
        <v>0</v>
      </c>
      <c r="T1138">
        <f t="shared" si="85"/>
        <v>0</v>
      </c>
    </row>
    <row r="1139" spans="3:20" hidden="1" outlineLevel="1">
      <c r="C1139" s="12" t="s">
        <v>45</v>
      </c>
      <c r="D1139" s="49">
        <f t="shared" si="86"/>
        <v>121</v>
      </c>
      <c r="E1139" s="42"/>
      <c r="F1139" s="44"/>
      <c r="G1139" s="51"/>
      <c r="H1139" s="51"/>
      <c r="I1139" s="58">
        <v>0</v>
      </c>
      <c r="J1139" s="72"/>
      <c r="K1139" s="71"/>
      <c r="L1139" s="73"/>
      <c r="M1139" s="73"/>
      <c r="N1139" s="51"/>
      <c r="O1139" s="7"/>
      <c r="S1139">
        <f t="shared" si="84"/>
        <v>0</v>
      </c>
      <c r="T1139">
        <f t="shared" si="85"/>
        <v>0</v>
      </c>
    </row>
    <row r="1140" spans="3:20" hidden="1" outlineLevel="1">
      <c r="C1140" s="12" t="s">
        <v>45</v>
      </c>
      <c r="D1140" s="49">
        <f t="shared" si="86"/>
        <v>122</v>
      </c>
      <c r="E1140" s="42"/>
      <c r="F1140" s="44"/>
      <c r="G1140" s="51"/>
      <c r="H1140" s="51"/>
      <c r="I1140" s="58">
        <v>0</v>
      </c>
      <c r="J1140" s="72"/>
      <c r="K1140" s="71"/>
      <c r="L1140" s="73"/>
      <c r="M1140" s="73"/>
      <c r="N1140" s="51"/>
      <c r="O1140" s="7"/>
      <c r="S1140">
        <f t="shared" si="84"/>
        <v>0</v>
      </c>
      <c r="T1140">
        <f t="shared" si="85"/>
        <v>0</v>
      </c>
    </row>
    <row r="1141" spans="3:20" hidden="1" outlineLevel="1">
      <c r="C1141" s="12" t="s">
        <v>45</v>
      </c>
      <c r="D1141" s="49">
        <f t="shared" si="86"/>
        <v>123</v>
      </c>
      <c r="E1141" s="42"/>
      <c r="F1141" s="44"/>
      <c r="G1141" s="51"/>
      <c r="H1141" s="51"/>
      <c r="I1141" s="58">
        <v>0</v>
      </c>
      <c r="J1141" s="72"/>
      <c r="K1141" s="71"/>
      <c r="L1141" s="73"/>
      <c r="M1141" s="73"/>
      <c r="N1141" s="51"/>
      <c r="O1141" s="7"/>
      <c r="S1141">
        <f t="shared" si="84"/>
        <v>0</v>
      </c>
      <c r="T1141">
        <f t="shared" si="85"/>
        <v>0</v>
      </c>
    </row>
    <row r="1142" spans="3:20" hidden="1" outlineLevel="1">
      <c r="C1142" s="12" t="s">
        <v>45</v>
      </c>
      <c r="D1142" s="49">
        <f t="shared" si="86"/>
        <v>124</v>
      </c>
      <c r="E1142" s="42"/>
      <c r="F1142" s="44"/>
      <c r="G1142" s="51"/>
      <c r="H1142" s="51"/>
      <c r="I1142" s="58">
        <v>0</v>
      </c>
      <c r="J1142" s="72"/>
      <c r="K1142" s="71"/>
      <c r="L1142" s="73"/>
      <c r="M1142" s="73"/>
      <c r="N1142" s="51"/>
      <c r="O1142" s="7"/>
      <c r="S1142">
        <f t="shared" si="84"/>
        <v>0</v>
      </c>
      <c r="T1142">
        <f t="shared" si="85"/>
        <v>0</v>
      </c>
    </row>
    <row r="1143" spans="3:20" hidden="1" outlineLevel="1">
      <c r="C1143" s="12" t="s">
        <v>45</v>
      </c>
      <c r="D1143" s="49">
        <f t="shared" si="86"/>
        <v>125</v>
      </c>
      <c r="E1143" s="42"/>
      <c r="F1143" s="44"/>
      <c r="G1143" s="51"/>
      <c r="H1143" s="51"/>
      <c r="I1143" s="58">
        <v>0</v>
      </c>
      <c r="J1143" s="72"/>
      <c r="K1143" s="71"/>
      <c r="L1143" s="73"/>
      <c r="M1143" s="73"/>
      <c r="N1143" s="51"/>
      <c r="O1143" s="7"/>
      <c r="S1143">
        <f t="shared" si="84"/>
        <v>0</v>
      </c>
      <c r="T1143">
        <f t="shared" si="85"/>
        <v>0</v>
      </c>
    </row>
    <row r="1144" spans="3:20" hidden="1" outlineLevel="1">
      <c r="C1144" s="12" t="s">
        <v>45</v>
      </c>
      <c r="D1144" s="49">
        <f t="shared" si="86"/>
        <v>126</v>
      </c>
      <c r="E1144" s="42"/>
      <c r="F1144" s="44"/>
      <c r="G1144" s="51"/>
      <c r="H1144" s="51"/>
      <c r="I1144" s="58">
        <v>0</v>
      </c>
      <c r="J1144" s="72"/>
      <c r="K1144" s="71"/>
      <c r="L1144" s="73"/>
      <c r="M1144" s="73"/>
      <c r="N1144" s="51"/>
      <c r="O1144" s="7"/>
      <c r="S1144">
        <f t="shared" si="84"/>
        <v>0</v>
      </c>
      <c r="T1144">
        <f t="shared" si="85"/>
        <v>0</v>
      </c>
    </row>
    <row r="1145" spans="3:20" hidden="1" outlineLevel="1">
      <c r="C1145" s="12" t="s">
        <v>45</v>
      </c>
      <c r="D1145" s="49">
        <f t="shared" si="86"/>
        <v>127</v>
      </c>
      <c r="E1145" s="42"/>
      <c r="F1145" s="44"/>
      <c r="G1145" s="51"/>
      <c r="H1145" s="51"/>
      <c r="I1145" s="58">
        <v>0</v>
      </c>
      <c r="J1145" s="72"/>
      <c r="K1145" s="71"/>
      <c r="L1145" s="73"/>
      <c r="M1145" s="73"/>
      <c r="N1145" s="51"/>
      <c r="O1145" s="7"/>
      <c r="S1145">
        <f t="shared" si="84"/>
        <v>0</v>
      </c>
      <c r="T1145">
        <f t="shared" si="85"/>
        <v>0</v>
      </c>
    </row>
    <row r="1146" spans="3:20" hidden="1" outlineLevel="1">
      <c r="C1146" s="12" t="s">
        <v>45</v>
      </c>
      <c r="D1146" s="49">
        <f t="shared" si="86"/>
        <v>128</v>
      </c>
      <c r="E1146" s="42"/>
      <c r="F1146" s="44"/>
      <c r="G1146" s="51"/>
      <c r="H1146" s="51"/>
      <c r="I1146" s="58">
        <v>0</v>
      </c>
      <c r="J1146" s="72"/>
      <c r="K1146" s="71"/>
      <c r="L1146" s="73"/>
      <c r="M1146" s="73"/>
      <c r="N1146" s="51"/>
      <c r="O1146" s="7"/>
      <c r="S1146">
        <f t="shared" ref="S1146:S1209" si="87">IF(I1146&gt;0,IF(E1146&lt;&gt;"",0,1),0)</f>
        <v>0</v>
      </c>
      <c r="T1146">
        <f t="shared" ref="T1146:T1209" si="88">IF(E1146&lt;&gt;"",IF(I1146=0,1,0),0)</f>
        <v>0</v>
      </c>
    </row>
    <row r="1147" spans="3:20" hidden="1" outlineLevel="1">
      <c r="C1147" s="12" t="s">
        <v>45</v>
      </c>
      <c r="D1147" s="49">
        <f t="shared" si="86"/>
        <v>129</v>
      </c>
      <c r="E1147" s="42"/>
      <c r="F1147" s="44"/>
      <c r="G1147" s="51"/>
      <c r="H1147" s="51"/>
      <c r="I1147" s="58">
        <v>0</v>
      </c>
      <c r="J1147" s="72"/>
      <c r="K1147" s="71"/>
      <c r="L1147" s="73"/>
      <c r="M1147" s="73"/>
      <c r="N1147" s="51"/>
      <c r="O1147" s="7"/>
      <c r="S1147">
        <f t="shared" si="87"/>
        <v>0</v>
      </c>
      <c r="T1147">
        <f t="shared" si="88"/>
        <v>0</v>
      </c>
    </row>
    <row r="1148" spans="3:20" hidden="1" outlineLevel="1">
      <c r="C1148" s="12" t="s">
        <v>45</v>
      </c>
      <c r="D1148" s="49">
        <f t="shared" ref="D1148:D1211" si="89">D1147+1</f>
        <v>130</v>
      </c>
      <c r="E1148" s="42"/>
      <c r="F1148" s="44"/>
      <c r="G1148" s="51"/>
      <c r="H1148" s="51"/>
      <c r="I1148" s="58">
        <v>0</v>
      </c>
      <c r="J1148" s="72"/>
      <c r="K1148" s="71"/>
      <c r="L1148" s="73"/>
      <c r="M1148" s="73"/>
      <c r="N1148" s="51"/>
      <c r="O1148" s="7"/>
      <c r="S1148">
        <f t="shared" si="87"/>
        <v>0</v>
      </c>
      <c r="T1148">
        <f t="shared" si="88"/>
        <v>0</v>
      </c>
    </row>
    <row r="1149" spans="3:20" hidden="1" outlineLevel="1">
      <c r="C1149" s="12" t="s">
        <v>45</v>
      </c>
      <c r="D1149" s="49">
        <f t="shared" si="89"/>
        <v>131</v>
      </c>
      <c r="E1149" s="42"/>
      <c r="F1149" s="44"/>
      <c r="G1149" s="51"/>
      <c r="H1149" s="51"/>
      <c r="I1149" s="58">
        <v>0</v>
      </c>
      <c r="J1149" s="72"/>
      <c r="K1149" s="71"/>
      <c r="L1149" s="73"/>
      <c r="M1149" s="73"/>
      <c r="N1149" s="51"/>
      <c r="O1149" s="7"/>
      <c r="S1149">
        <f t="shared" si="87"/>
        <v>0</v>
      </c>
      <c r="T1149">
        <f t="shared" si="88"/>
        <v>0</v>
      </c>
    </row>
    <row r="1150" spans="3:20" hidden="1" outlineLevel="1">
      <c r="C1150" s="12" t="s">
        <v>45</v>
      </c>
      <c r="D1150" s="49">
        <f t="shared" si="89"/>
        <v>132</v>
      </c>
      <c r="E1150" s="42"/>
      <c r="F1150" s="44"/>
      <c r="G1150" s="51"/>
      <c r="H1150" s="51"/>
      <c r="I1150" s="58">
        <v>0</v>
      </c>
      <c r="J1150" s="72"/>
      <c r="K1150" s="71"/>
      <c r="L1150" s="73"/>
      <c r="M1150" s="73"/>
      <c r="N1150" s="51"/>
      <c r="O1150" s="7"/>
      <c r="S1150">
        <f t="shared" si="87"/>
        <v>0</v>
      </c>
      <c r="T1150">
        <f t="shared" si="88"/>
        <v>0</v>
      </c>
    </row>
    <row r="1151" spans="3:20" hidden="1" outlineLevel="1">
      <c r="C1151" s="12" t="s">
        <v>45</v>
      </c>
      <c r="D1151" s="49">
        <f t="shared" si="89"/>
        <v>133</v>
      </c>
      <c r="E1151" s="42"/>
      <c r="F1151" s="44"/>
      <c r="G1151" s="51"/>
      <c r="H1151" s="51"/>
      <c r="I1151" s="58">
        <v>0</v>
      </c>
      <c r="J1151" s="72"/>
      <c r="K1151" s="71"/>
      <c r="L1151" s="73"/>
      <c r="M1151" s="73"/>
      <c r="N1151" s="51"/>
      <c r="O1151" s="7"/>
      <c r="S1151">
        <f t="shared" si="87"/>
        <v>0</v>
      </c>
      <c r="T1151">
        <f t="shared" si="88"/>
        <v>0</v>
      </c>
    </row>
    <row r="1152" spans="3:20" hidden="1" outlineLevel="1">
      <c r="C1152" s="12" t="s">
        <v>45</v>
      </c>
      <c r="D1152" s="49">
        <f t="shared" si="89"/>
        <v>134</v>
      </c>
      <c r="E1152" s="42"/>
      <c r="F1152" s="44"/>
      <c r="G1152" s="51"/>
      <c r="H1152" s="51"/>
      <c r="I1152" s="58">
        <v>0</v>
      </c>
      <c r="J1152" s="72"/>
      <c r="K1152" s="71"/>
      <c r="L1152" s="73"/>
      <c r="M1152" s="73"/>
      <c r="N1152" s="51"/>
      <c r="O1152" s="7"/>
      <c r="S1152">
        <f t="shared" si="87"/>
        <v>0</v>
      </c>
      <c r="T1152">
        <f t="shared" si="88"/>
        <v>0</v>
      </c>
    </row>
    <row r="1153" spans="3:20" hidden="1" outlineLevel="1">
      <c r="C1153" s="12" t="s">
        <v>45</v>
      </c>
      <c r="D1153" s="49">
        <f t="shared" si="89"/>
        <v>135</v>
      </c>
      <c r="E1153" s="42"/>
      <c r="F1153" s="44"/>
      <c r="G1153" s="51"/>
      <c r="H1153" s="51"/>
      <c r="I1153" s="58">
        <v>0</v>
      </c>
      <c r="J1153" s="72"/>
      <c r="K1153" s="71"/>
      <c r="L1153" s="73"/>
      <c r="M1153" s="73"/>
      <c r="N1153" s="51"/>
      <c r="O1153" s="7"/>
      <c r="S1153">
        <f t="shared" si="87"/>
        <v>0</v>
      </c>
      <c r="T1153">
        <f t="shared" si="88"/>
        <v>0</v>
      </c>
    </row>
    <row r="1154" spans="3:20" hidden="1" outlineLevel="1">
      <c r="C1154" s="12" t="s">
        <v>45</v>
      </c>
      <c r="D1154" s="49">
        <f t="shared" si="89"/>
        <v>136</v>
      </c>
      <c r="E1154" s="42"/>
      <c r="F1154" s="44"/>
      <c r="G1154" s="51"/>
      <c r="H1154" s="51"/>
      <c r="I1154" s="58">
        <v>0</v>
      </c>
      <c r="J1154" s="72"/>
      <c r="K1154" s="71"/>
      <c r="L1154" s="73"/>
      <c r="M1154" s="73"/>
      <c r="N1154" s="51"/>
      <c r="O1154" s="7"/>
      <c r="S1154">
        <f t="shared" si="87"/>
        <v>0</v>
      </c>
      <c r="T1154">
        <f t="shared" si="88"/>
        <v>0</v>
      </c>
    </row>
    <row r="1155" spans="3:20" hidden="1" outlineLevel="1">
      <c r="C1155" s="12" t="s">
        <v>45</v>
      </c>
      <c r="D1155" s="49">
        <f t="shared" si="89"/>
        <v>137</v>
      </c>
      <c r="E1155" s="42"/>
      <c r="F1155" s="44"/>
      <c r="G1155" s="51"/>
      <c r="H1155" s="51"/>
      <c r="I1155" s="58">
        <v>0</v>
      </c>
      <c r="J1155" s="72"/>
      <c r="K1155" s="71"/>
      <c r="L1155" s="73"/>
      <c r="M1155" s="73"/>
      <c r="N1155" s="51"/>
      <c r="O1155" s="7"/>
      <c r="S1155">
        <f t="shared" si="87"/>
        <v>0</v>
      </c>
      <c r="T1155">
        <f t="shared" si="88"/>
        <v>0</v>
      </c>
    </row>
    <row r="1156" spans="3:20" hidden="1" outlineLevel="1">
      <c r="C1156" s="12" t="s">
        <v>45</v>
      </c>
      <c r="D1156" s="49">
        <f t="shared" si="89"/>
        <v>138</v>
      </c>
      <c r="E1156" s="42"/>
      <c r="F1156" s="44"/>
      <c r="G1156" s="51"/>
      <c r="H1156" s="51"/>
      <c r="I1156" s="58">
        <v>0</v>
      </c>
      <c r="J1156" s="72"/>
      <c r="K1156" s="71"/>
      <c r="L1156" s="73"/>
      <c r="M1156" s="73"/>
      <c r="N1156" s="51"/>
      <c r="O1156" s="7"/>
      <c r="S1156">
        <f t="shared" si="87"/>
        <v>0</v>
      </c>
      <c r="T1156">
        <f t="shared" si="88"/>
        <v>0</v>
      </c>
    </row>
    <row r="1157" spans="3:20" hidden="1" outlineLevel="1">
      <c r="C1157" s="12" t="s">
        <v>45</v>
      </c>
      <c r="D1157" s="49">
        <f t="shared" si="89"/>
        <v>139</v>
      </c>
      <c r="E1157" s="42"/>
      <c r="F1157" s="44"/>
      <c r="G1157" s="51"/>
      <c r="H1157" s="51"/>
      <c r="I1157" s="58">
        <v>0</v>
      </c>
      <c r="J1157" s="72"/>
      <c r="K1157" s="71"/>
      <c r="L1157" s="73"/>
      <c r="M1157" s="73"/>
      <c r="N1157" s="51"/>
      <c r="O1157" s="7"/>
      <c r="S1157">
        <f t="shared" si="87"/>
        <v>0</v>
      </c>
      <c r="T1157">
        <f t="shared" si="88"/>
        <v>0</v>
      </c>
    </row>
    <row r="1158" spans="3:20" hidden="1" outlineLevel="1">
      <c r="C1158" s="12" t="s">
        <v>45</v>
      </c>
      <c r="D1158" s="49">
        <f t="shared" si="89"/>
        <v>140</v>
      </c>
      <c r="E1158" s="42"/>
      <c r="F1158" s="44"/>
      <c r="G1158" s="51"/>
      <c r="H1158" s="51"/>
      <c r="I1158" s="58">
        <v>0</v>
      </c>
      <c r="J1158" s="72"/>
      <c r="K1158" s="71"/>
      <c r="L1158" s="73"/>
      <c r="M1158" s="73"/>
      <c r="N1158" s="51"/>
      <c r="O1158" s="7"/>
      <c r="S1158">
        <f t="shared" si="87"/>
        <v>0</v>
      </c>
      <c r="T1158">
        <f t="shared" si="88"/>
        <v>0</v>
      </c>
    </row>
    <row r="1159" spans="3:20" hidden="1" outlineLevel="1">
      <c r="C1159" s="12" t="s">
        <v>45</v>
      </c>
      <c r="D1159" s="49">
        <f t="shared" si="89"/>
        <v>141</v>
      </c>
      <c r="E1159" s="42"/>
      <c r="F1159" s="44"/>
      <c r="G1159" s="51"/>
      <c r="H1159" s="51"/>
      <c r="I1159" s="58">
        <v>0</v>
      </c>
      <c r="J1159" s="72"/>
      <c r="K1159" s="71"/>
      <c r="L1159" s="73"/>
      <c r="M1159" s="73"/>
      <c r="N1159" s="51"/>
      <c r="O1159" s="7"/>
      <c r="S1159">
        <f t="shared" si="87"/>
        <v>0</v>
      </c>
      <c r="T1159">
        <f t="shared" si="88"/>
        <v>0</v>
      </c>
    </row>
    <row r="1160" spans="3:20" hidden="1" outlineLevel="1">
      <c r="C1160" s="12" t="s">
        <v>45</v>
      </c>
      <c r="D1160" s="49">
        <f t="shared" si="89"/>
        <v>142</v>
      </c>
      <c r="E1160" s="42"/>
      <c r="F1160" s="44"/>
      <c r="G1160" s="51"/>
      <c r="H1160" s="51"/>
      <c r="I1160" s="58">
        <v>0</v>
      </c>
      <c r="J1160" s="72"/>
      <c r="K1160" s="71"/>
      <c r="L1160" s="73"/>
      <c r="M1160" s="73"/>
      <c r="N1160" s="51"/>
      <c r="O1160" s="7"/>
      <c r="S1160">
        <f t="shared" si="87"/>
        <v>0</v>
      </c>
      <c r="T1160">
        <f t="shared" si="88"/>
        <v>0</v>
      </c>
    </row>
    <row r="1161" spans="3:20" hidden="1" outlineLevel="1">
      <c r="C1161" s="12" t="s">
        <v>45</v>
      </c>
      <c r="D1161" s="49">
        <f t="shared" si="89"/>
        <v>143</v>
      </c>
      <c r="E1161" s="42"/>
      <c r="F1161" s="44"/>
      <c r="G1161" s="51"/>
      <c r="H1161" s="51"/>
      <c r="I1161" s="58">
        <v>0</v>
      </c>
      <c r="J1161" s="72"/>
      <c r="K1161" s="71"/>
      <c r="L1161" s="73"/>
      <c r="M1161" s="73"/>
      <c r="N1161" s="51"/>
      <c r="O1161" s="7"/>
      <c r="S1161">
        <f t="shared" si="87"/>
        <v>0</v>
      </c>
      <c r="T1161">
        <f t="shared" si="88"/>
        <v>0</v>
      </c>
    </row>
    <row r="1162" spans="3:20" hidden="1" outlineLevel="1">
      <c r="C1162" s="12" t="s">
        <v>45</v>
      </c>
      <c r="D1162" s="49">
        <f t="shared" si="89"/>
        <v>144</v>
      </c>
      <c r="E1162" s="42"/>
      <c r="F1162" s="44"/>
      <c r="G1162" s="51"/>
      <c r="H1162" s="51"/>
      <c r="I1162" s="58">
        <v>0</v>
      </c>
      <c r="J1162" s="72"/>
      <c r="K1162" s="71"/>
      <c r="L1162" s="73"/>
      <c r="M1162" s="73"/>
      <c r="N1162" s="51"/>
      <c r="O1162" s="7"/>
      <c r="S1162">
        <f t="shared" si="87"/>
        <v>0</v>
      </c>
      <c r="T1162">
        <f t="shared" si="88"/>
        <v>0</v>
      </c>
    </row>
    <row r="1163" spans="3:20" hidden="1" outlineLevel="1">
      <c r="C1163" s="12" t="s">
        <v>45</v>
      </c>
      <c r="D1163" s="49">
        <f t="shared" si="89"/>
        <v>145</v>
      </c>
      <c r="E1163" s="42"/>
      <c r="F1163" s="44"/>
      <c r="G1163" s="51"/>
      <c r="H1163" s="51"/>
      <c r="I1163" s="58">
        <v>0</v>
      </c>
      <c r="J1163" s="72"/>
      <c r="K1163" s="71"/>
      <c r="L1163" s="73"/>
      <c r="M1163" s="73"/>
      <c r="N1163" s="51"/>
      <c r="O1163" s="7"/>
      <c r="S1163">
        <f t="shared" si="87"/>
        <v>0</v>
      </c>
      <c r="T1163">
        <f t="shared" si="88"/>
        <v>0</v>
      </c>
    </row>
    <row r="1164" spans="3:20" hidden="1" outlineLevel="1">
      <c r="C1164" s="12" t="s">
        <v>45</v>
      </c>
      <c r="D1164" s="49">
        <f t="shared" si="89"/>
        <v>146</v>
      </c>
      <c r="E1164" s="42"/>
      <c r="F1164" s="44"/>
      <c r="G1164" s="51"/>
      <c r="H1164" s="51"/>
      <c r="I1164" s="58">
        <v>0</v>
      </c>
      <c r="J1164" s="72"/>
      <c r="K1164" s="71"/>
      <c r="L1164" s="73"/>
      <c r="M1164" s="73"/>
      <c r="N1164" s="51"/>
      <c r="O1164" s="7"/>
      <c r="S1164">
        <f t="shared" si="87"/>
        <v>0</v>
      </c>
      <c r="T1164">
        <f t="shared" si="88"/>
        <v>0</v>
      </c>
    </row>
    <row r="1165" spans="3:20" hidden="1" outlineLevel="1">
      <c r="C1165" s="12" t="s">
        <v>45</v>
      </c>
      <c r="D1165" s="49">
        <f t="shared" si="89"/>
        <v>147</v>
      </c>
      <c r="E1165" s="42"/>
      <c r="F1165" s="44"/>
      <c r="G1165" s="51"/>
      <c r="H1165" s="51"/>
      <c r="I1165" s="58">
        <v>0</v>
      </c>
      <c r="J1165" s="72"/>
      <c r="K1165" s="71"/>
      <c r="L1165" s="73"/>
      <c r="M1165" s="73"/>
      <c r="N1165" s="51"/>
      <c r="O1165" s="7"/>
      <c r="S1165">
        <f t="shared" si="87"/>
        <v>0</v>
      </c>
      <c r="T1165">
        <f t="shared" si="88"/>
        <v>0</v>
      </c>
    </row>
    <row r="1166" spans="3:20" hidden="1" outlineLevel="1">
      <c r="C1166" s="12" t="s">
        <v>45</v>
      </c>
      <c r="D1166" s="49">
        <f t="shared" si="89"/>
        <v>148</v>
      </c>
      <c r="E1166" s="42"/>
      <c r="F1166" s="44"/>
      <c r="G1166" s="51"/>
      <c r="H1166" s="51"/>
      <c r="I1166" s="58">
        <v>0</v>
      </c>
      <c r="J1166" s="72"/>
      <c r="K1166" s="71"/>
      <c r="L1166" s="73"/>
      <c r="M1166" s="73"/>
      <c r="N1166" s="51"/>
      <c r="O1166" s="7"/>
      <c r="S1166">
        <f t="shared" si="87"/>
        <v>0</v>
      </c>
      <c r="T1166">
        <f t="shared" si="88"/>
        <v>0</v>
      </c>
    </row>
    <row r="1167" spans="3:20" hidden="1" outlineLevel="1">
      <c r="C1167" s="12" t="s">
        <v>45</v>
      </c>
      <c r="D1167" s="49">
        <f t="shared" si="89"/>
        <v>149</v>
      </c>
      <c r="E1167" s="42"/>
      <c r="F1167" s="44"/>
      <c r="G1167" s="51"/>
      <c r="H1167" s="51"/>
      <c r="I1167" s="58">
        <v>0</v>
      </c>
      <c r="J1167" s="72"/>
      <c r="K1167" s="71"/>
      <c r="L1167" s="73"/>
      <c r="M1167" s="73"/>
      <c r="N1167" s="51"/>
      <c r="O1167" s="7"/>
      <c r="S1167">
        <f t="shared" si="87"/>
        <v>0</v>
      </c>
      <c r="T1167">
        <f t="shared" si="88"/>
        <v>0</v>
      </c>
    </row>
    <row r="1168" spans="3:20" hidden="1" outlineLevel="1">
      <c r="C1168" s="12" t="s">
        <v>45</v>
      </c>
      <c r="D1168" s="49">
        <f t="shared" si="89"/>
        <v>150</v>
      </c>
      <c r="E1168" s="42"/>
      <c r="F1168" s="44"/>
      <c r="G1168" s="51"/>
      <c r="H1168" s="51"/>
      <c r="I1168" s="58">
        <v>0</v>
      </c>
      <c r="J1168" s="72"/>
      <c r="K1168" s="71"/>
      <c r="L1168" s="73"/>
      <c r="M1168" s="73"/>
      <c r="N1168" s="51"/>
      <c r="O1168" s="7"/>
      <c r="S1168">
        <f t="shared" si="87"/>
        <v>0</v>
      </c>
      <c r="T1168">
        <f t="shared" si="88"/>
        <v>0</v>
      </c>
    </row>
    <row r="1169" spans="3:20" hidden="1" outlineLevel="1">
      <c r="C1169" s="12" t="s">
        <v>45</v>
      </c>
      <c r="D1169" s="49">
        <f t="shared" si="89"/>
        <v>151</v>
      </c>
      <c r="E1169" s="42"/>
      <c r="F1169" s="44"/>
      <c r="G1169" s="51"/>
      <c r="H1169" s="51"/>
      <c r="I1169" s="58">
        <v>0</v>
      </c>
      <c r="J1169" s="72"/>
      <c r="K1169" s="71"/>
      <c r="L1169" s="73"/>
      <c r="M1169" s="73"/>
      <c r="N1169" s="51"/>
      <c r="O1169" s="7"/>
      <c r="S1169">
        <f t="shared" si="87"/>
        <v>0</v>
      </c>
      <c r="T1169">
        <f t="shared" si="88"/>
        <v>0</v>
      </c>
    </row>
    <row r="1170" spans="3:20" hidden="1" outlineLevel="1">
      <c r="C1170" s="12" t="s">
        <v>45</v>
      </c>
      <c r="D1170" s="49">
        <f t="shared" si="89"/>
        <v>152</v>
      </c>
      <c r="E1170" s="42"/>
      <c r="F1170" s="44"/>
      <c r="G1170" s="51"/>
      <c r="H1170" s="51"/>
      <c r="I1170" s="58">
        <v>0</v>
      </c>
      <c r="J1170" s="72"/>
      <c r="K1170" s="71"/>
      <c r="L1170" s="73"/>
      <c r="M1170" s="73"/>
      <c r="N1170" s="51"/>
      <c r="O1170" s="7"/>
      <c r="S1170">
        <f t="shared" si="87"/>
        <v>0</v>
      </c>
      <c r="T1170">
        <f t="shared" si="88"/>
        <v>0</v>
      </c>
    </row>
    <row r="1171" spans="3:20" hidden="1" outlineLevel="1">
      <c r="C1171" s="12" t="s">
        <v>45</v>
      </c>
      <c r="D1171" s="49">
        <f t="shared" si="89"/>
        <v>153</v>
      </c>
      <c r="E1171" s="42"/>
      <c r="F1171" s="44"/>
      <c r="G1171" s="51"/>
      <c r="H1171" s="51"/>
      <c r="I1171" s="58">
        <v>0</v>
      </c>
      <c r="J1171" s="72"/>
      <c r="K1171" s="71"/>
      <c r="L1171" s="73"/>
      <c r="M1171" s="73"/>
      <c r="N1171" s="51"/>
      <c r="O1171" s="7"/>
      <c r="S1171">
        <f t="shared" si="87"/>
        <v>0</v>
      </c>
      <c r="T1171">
        <f t="shared" si="88"/>
        <v>0</v>
      </c>
    </row>
    <row r="1172" spans="3:20" hidden="1" outlineLevel="1">
      <c r="C1172" s="12" t="s">
        <v>45</v>
      </c>
      <c r="D1172" s="49">
        <f t="shared" si="89"/>
        <v>154</v>
      </c>
      <c r="E1172" s="42"/>
      <c r="F1172" s="44"/>
      <c r="G1172" s="51"/>
      <c r="H1172" s="51"/>
      <c r="I1172" s="58">
        <v>0</v>
      </c>
      <c r="J1172" s="72"/>
      <c r="K1172" s="71"/>
      <c r="L1172" s="73"/>
      <c r="M1172" s="73"/>
      <c r="N1172" s="51"/>
      <c r="O1172" s="7"/>
      <c r="S1172">
        <f t="shared" si="87"/>
        <v>0</v>
      </c>
      <c r="T1172">
        <f t="shared" si="88"/>
        <v>0</v>
      </c>
    </row>
    <row r="1173" spans="3:20" hidden="1" outlineLevel="1">
      <c r="C1173" s="12" t="s">
        <v>45</v>
      </c>
      <c r="D1173" s="49">
        <f t="shared" si="89"/>
        <v>155</v>
      </c>
      <c r="E1173" s="42"/>
      <c r="F1173" s="44"/>
      <c r="G1173" s="51"/>
      <c r="H1173" s="51"/>
      <c r="I1173" s="58">
        <v>0</v>
      </c>
      <c r="J1173" s="72"/>
      <c r="K1173" s="71"/>
      <c r="L1173" s="73"/>
      <c r="M1173" s="73"/>
      <c r="N1173" s="51"/>
      <c r="O1173" s="7"/>
      <c r="S1173">
        <f t="shared" si="87"/>
        <v>0</v>
      </c>
      <c r="T1173">
        <f t="shared" si="88"/>
        <v>0</v>
      </c>
    </row>
    <row r="1174" spans="3:20" hidden="1" outlineLevel="1">
      <c r="C1174" s="12" t="s">
        <v>45</v>
      </c>
      <c r="D1174" s="49">
        <f t="shared" si="89"/>
        <v>156</v>
      </c>
      <c r="E1174" s="42"/>
      <c r="F1174" s="44"/>
      <c r="G1174" s="51"/>
      <c r="H1174" s="51"/>
      <c r="I1174" s="58">
        <v>0</v>
      </c>
      <c r="J1174" s="72"/>
      <c r="K1174" s="71"/>
      <c r="L1174" s="73"/>
      <c r="M1174" s="73"/>
      <c r="N1174" s="51"/>
      <c r="O1174" s="7"/>
      <c r="S1174">
        <f t="shared" si="87"/>
        <v>0</v>
      </c>
      <c r="T1174">
        <f t="shared" si="88"/>
        <v>0</v>
      </c>
    </row>
    <row r="1175" spans="3:20" hidden="1" outlineLevel="1">
      <c r="C1175" s="12" t="s">
        <v>45</v>
      </c>
      <c r="D1175" s="49">
        <f t="shared" si="89"/>
        <v>157</v>
      </c>
      <c r="E1175" s="42"/>
      <c r="F1175" s="44"/>
      <c r="G1175" s="51"/>
      <c r="H1175" s="51"/>
      <c r="I1175" s="58">
        <v>0</v>
      </c>
      <c r="J1175" s="72"/>
      <c r="K1175" s="71"/>
      <c r="L1175" s="73"/>
      <c r="M1175" s="73"/>
      <c r="N1175" s="51"/>
      <c r="O1175" s="7"/>
      <c r="S1175">
        <f t="shared" si="87"/>
        <v>0</v>
      </c>
      <c r="T1175">
        <f t="shared" si="88"/>
        <v>0</v>
      </c>
    </row>
    <row r="1176" spans="3:20" hidden="1" outlineLevel="1">
      <c r="C1176" s="12" t="s">
        <v>45</v>
      </c>
      <c r="D1176" s="49">
        <f t="shared" si="89"/>
        <v>158</v>
      </c>
      <c r="E1176" s="42"/>
      <c r="F1176" s="44"/>
      <c r="G1176" s="51"/>
      <c r="H1176" s="51"/>
      <c r="I1176" s="58">
        <v>0</v>
      </c>
      <c r="J1176" s="72"/>
      <c r="K1176" s="71"/>
      <c r="L1176" s="73"/>
      <c r="M1176" s="73"/>
      <c r="N1176" s="51"/>
      <c r="O1176" s="7"/>
      <c r="S1176">
        <f t="shared" si="87"/>
        <v>0</v>
      </c>
      <c r="T1176">
        <f t="shared" si="88"/>
        <v>0</v>
      </c>
    </row>
    <row r="1177" spans="3:20" hidden="1" outlineLevel="1">
      <c r="C1177" s="12" t="s">
        <v>45</v>
      </c>
      <c r="D1177" s="49">
        <f t="shared" si="89"/>
        <v>159</v>
      </c>
      <c r="E1177" s="42"/>
      <c r="F1177" s="44"/>
      <c r="G1177" s="51"/>
      <c r="H1177" s="51"/>
      <c r="I1177" s="58">
        <v>0</v>
      </c>
      <c r="J1177" s="72"/>
      <c r="K1177" s="71"/>
      <c r="L1177" s="73"/>
      <c r="M1177" s="73"/>
      <c r="N1177" s="51"/>
      <c r="O1177" s="7"/>
      <c r="S1177">
        <f t="shared" si="87"/>
        <v>0</v>
      </c>
      <c r="T1177">
        <f t="shared" si="88"/>
        <v>0</v>
      </c>
    </row>
    <row r="1178" spans="3:20" hidden="1" outlineLevel="1">
      <c r="C1178" s="12" t="s">
        <v>45</v>
      </c>
      <c r="D1178" s="49">
        <f t="shared" si="89"/>
        <v>160</v>
      </c>
      <c r="E1178" s="42"/>
      <c r="F1178" s="44"/>
      <c r="G1178" s="51"/>
      <c r="H1178" s="51"/>
      <c r="I1178" s="58">
        <v>0</v>
      </c>
      <c r="J1178" s="72"/>
      <c r="K1178" s="71"/>
      <c r="L1178" s="73"/>
      <c r="M1178" s="73"/>
      <c r="N1178" s="51"/>
      <c r="O1178" s="7"/>
      <c r="S1178">
        <f t="shared" si="87"/>
        <v>0</v>
      </c>
      <c r="T1178">
        <f t="shared" si="88"/>
        <v>0</v>
      </c>
    </row>
    <row r="1179" spans="3:20" hidden="1" outlineLevel="1">
      <c r="C1179" s="12" t="s">
        <v>45</v>
      </c>
      <c r="D1179" s="49">
        <f t="shared" si="89"/>
        <v>161</v>
      </c>
      <c r="E1179" s="42"/>
      <c r="F1179" s="44"/>
      <c r="G1179" s="51"/>
      <c r="H1179" s="51"/>
      <c r="I1179" s="58">
        <v>0</v>
      </c>
      <c r="J1179" s="72"/>
      <c r="K1179" s="71"/>
      <c r="L1179" s="73"/>
      <c r="M1179" s="73"/>
      <c r="N1179" s="51"/>
      <c r="O1179" s="7"/>
      <c r="S1179">
        <f t="shared" si="87"/>
        <v>0</v>
      </c>
      <c r="T1179">
        <f t="shared" si="88"/>
        <v>0</v>
      </c>
    </row>
    <row r="1180" spans="3:20" hidden="1" outlineLevel="1">
      <c r="C1180" s="12" t="s">
        <v>45</v>
      </c>
      <c r="D1180" s="49">
        <f t="shared" si="89"/>
        <v>162</v>
      </c>
      <c r="E1180" s="42"/>
      <c r="F1180" s="44"/>
      <c r="G1180" s="51"/>
      <c r="H1180" s="51"/>
      <c r="I1180" s="58">
        <v>0</v>
      </c>
      <c r="J1180" s="72"/>
      <c r="K1180" s="71"/>
      <c r="L1180" s="73"/>
      <c r="M1180" s="73"/>
      <c r="N1180" s="51"/>
      <c r="O1180" s="7"/>
      <c r="S1180">
        <f t="shared" si="87"/>
        <v>0</v>
      </c>
      <c r="T1180">
        <f t="shared" si="88"/>
        <v>0</v>
      </c>
    </row>
    <row r="1181" spans="3:20" hidden="1" outlineLevel="1">
      <c r="C1181" s="12" t="s">
        <v>45</v>
      </c>
      <c r="D1181" s="49">
        <f t="shared" si="89"/>
        <v>163</v>
      </c>
      <c r="E1181" s="42"/>
      <c r="F1181" s="44"/>
      <c r="G1181" s="51"/>
      <c r="H1181" s="51"/>
      <c r="I1181" s="58">
        <v>0</v>
      </c>
      <c r="J1181" s="72"/>
      <c r="K1181" s="71"/>
      <c r="L1181" s="73"/>
      <c r="M1181" s="73"/>
      <c r="N1181" s="51"/>
      <c r="O1181" s="7"/>
      <c r="S1181">
        <f t="shared" si="87"/>
        <v>0</v>
      </c>
      <c r="T1181">
        <f t="shared" si="88"/>
        <v>0</v>
      </c>
    </row>
    <row r="1182" spans="3:20" hidden="1" outlineLevel="1">
      <c r="C1182" s="12" t="s">
        <v>45</v>
      </c>
      <c r="D1182" s="49">
        <f t="shared" si="89"/>
        <v>164</v>
      </c>
      <c r="E1182" s="42"/>
      <c r="F1182" s="44"/>
      <c r="G1182" s="51"/>
      <c r="H1182" s="51"/>
      <c r="I1182" s="58">
        <v>0</v>
      </c>
      <c r="J1182" s="72"/>
      <c r="K1182" s="71"/>
      <c r="L1182" s="73"/>
      <c r="M1182" s="73"/>
      <c r="N1182" s="51"/>
      <c r="O1182" s="7"/>
      <c r="S1182">
        <f t="shared" si="87"/>
        <v>0</v>
      </c>
      <c r="T1182">
        <f t="shared" si="88"/>
        <v>0</v>
      </c>
    </row>
    <row r="1183" spans="3:20" hidden="1" outlineLevel="1">
      <c r="C1183" s="12" t="s">
        <v>45</v>
      </c>
      <c r="D1183" s="49">
        <f t="shared" si="89"/>
        <v>165</v>
      </c>
      <c r="E1183" s="42"/>
      <c r="F1183" s="44"/>
      <c r="G1183" s="51"/>
      <c r="H1183" s="51"/>
      <c r="I1183" s="58">
        <v>0</v>
      </c>
      <c r="J1183" s="72"/>
      <c r="K1183" s="71"/>
      <c r="L1183" s="73"/>
      <c r="M1183" s="73"/>
      <c r="N1183" s="51"/>
      <c r="O1183" s="7"/>
      <c r="S1183">
        <f t="shared" si="87"/>
        <v>0</v>
      </c>
      <c r="T1183">
        <f t="shared" si="88"/>
        <v>0</v>
      </c>
    </row>
    <row r="1184" spans="3:20" hidden="1" outlineLevel="1">
      <c r="C1184" s="12" t="s">
        <v>45</v>
      </c>
      <c r="D1184" s="49">
        <f t="shared" si="89"/>
        <v>166</v>
      </c>
      <c r="E1184" s="42"/>
      <c r="F1184" s="44"/>
      <c r="G1184" s="51"/>
      <c r="H1184" s="51"/>
      <c r="I1184" s="58">
        <v>0</v>
      </c>
      <c r="J1184" s="72"/>
      <c r="K1184" s="71"/>
      <c r="L1184" s="73"/>
      <c r="M1184" s="73"/>
      <c r="N1184" s="51"/>
      <c r="O1184" s="7"/>
      <c r="S1184">
        <f t="shared" si="87"/>
        <v>0</v>
      </c>
      <c r="T1184">
        <f t="shared" si="88"/>
        <v>0</v>
      </c>
    </row>
    <row r="1185" spans="3:20" hidden="1" outlineLevel="1">
      <c r="C1185" s="12" t="s">
        <v>45</v>
      </c>
      <c r="D1185" s="49">
        <f t="shared" si="89"/>
        <v>167</v>
      </c>
      <c r="E1185" s="42"/>
      <c r="F1185" s="44"/>
      <c r="G1185" s="51"/>
      <c r="H1185" s="51"/>
      <c r="I1185" s="58">
        <v>0</v>
      </c>
      <c r="J1185" s="72"/>
      <c r="K1185" s="71"/>
      <c r="L1185" s="73"/>
      <c r="M1185" s="73"/>
      <c r="N1185" s="51"/>
      <c r="O1185" s="7"/>
      <c r="S1185">
        <f t="shared" si="87"/>
        <v>0</v>
      </c>
      <c r="T1185">
        <f t="shared" si="88"/>
        <v>0</v>
      </c>
    </row>
    <row r="1186" spans="3:20" hidden="1" outlineLevel="1">
      <c r="C1186" s="12" t="s">
        <v>45</v>
      </c>
      <c r="D1186" s="49">
        <f t="shared" si="89"/>
        <v>168</v>
      </c>
      <c r="E1186" s="42"/>
      <c r="F1186" s="44"/>
      <c r="G1186" s="51"/>
      <c r="H1186" s="51"/>
      <c r="I1186" s="58">
        <v>0</v>
      </c>
      <c r="J1186" s="72"/>
      <c r="K1186" s="71"/>
      <c r="L1186" s="73"/>
      <c r="M1186" s="73"/>
      <c r="N1186" s="51"/>
      <c r="O1186" s="7"/>
      <c r="S1186">
        <f t="shared" si="87"/>
        <v>0</v>
      </c>
      <c r="T1186">
        <f t="shared" si="88"/>
        <v>0</v>
      </c>
    </row>
    <row r="1187" spans="3:20" hidden="1" outlineLevel="1">
      <c r="C1187" s="12" t="s">
        <v>45</v>
      </c>
      <c r="D1187" s="49">
        <f t="shared" si="89"/>
        <v>169</v>
      </c>
      <c r="E1187" s="42"/>
      <c r="F1187" s="44"/>
      <c r="G1187" s="51"/>
      <c r="H1187" s="51"/>
      <c r="I1187" s="58">
        <v>0</v>
      </c>
      <c r="J1187" s="72"/>
      <c r="K1187" s="71"/>
      <c r="L1187" s="73"/>
      <c r="M1187" s="73"/>
      <c r="N1187" s="51"/>
      <c r="O1187" s="7"/>
      <c r="S1187">
        <f t="shared" si="87"/>
        <v>0</v>
      </c>
      <c r="T1187">
        <f t="shared" si="88"/>
        <v>0</v>
      </c>
    </row>
    <row r="1188" spans="3:20" hidden="1" outlineLevel="1">
      <c r="C1188" s="12" t="s">
        <v>45</v>
      </c>
      <c r="D1188" s="49">
        <f t="shared" si="89"/>
        <v>170</v>
      </c>
      <c r="E1188" s="42"/>
      <c r="F1188" s="44"/>
      <c r="G1188" s="51"/>
      <c r="H1188" s="51"/>
      <c r="I1188" s="58">
        <v>0</v>
      </c>
      <c r="J1188" s="72"/>
      <c r="K1188" s="71"/>
      <c r="L1188" s="73"/>
      <c r="M1188" s="73"/>
      <c r="N1188" s="51"/>
      <c r="O1188" s="7"/>
      <c r="S1188">
        <f t="shared" si="87"/>
        <v>0</v>
      </c>
      <c r="T1188">
        <f t="shared" si="88"/>
        <v>0</v>
      </c>
    </row>
    <row r="1189" spans="3:20" hidden="1" outlineLevel="1">
      <c r="C1189" s="12" t="s">
        <v>45</v>
      </c>
      <c r="D1189" s="49">
        <f t="shared" si="89"/>
        <v>171</v>
      </c>
      <c r="E1189" s="42"/>
      <c r="F1189" s="44"/>
      <c r="G1189" s="51"/>
      <c r="H1189" s="51"/>
      <c r="I1189" s="58">
        <v>0</v>
      </c>
      <c r="J1189" s="72"/>
      <c r="K1189" s="71"/>
      <c r="L1189" s="73"/>
      <c r="M1189" s="73"/>
      <c r="N1189" s="51"/>
      <c r="O1189" s="7"/>
      <c r="S1189">
        <f t="shared" si="87"/>
        <v>0</v>
      </c>
      <c r="T1189">
        <f t="shared" si="88"/>
        <v>0</v>
      </c>
    </row>
    <row r="1190" spans="3:20" hidden="1" outlineLevel="1">
      <c r="C1190" s="12" t="s">
        <v>45</v>
      </c>
      <c r="D1190" s="49">
        <f t="shared" si="89"/>
        <v>172</v>
      </c>
      <c r="E1190" s="42"/>
      <c r="F1190" s="44"/>
      <c r="G1190" s="51"/>
      <c r="H1190" s="51"/>
      <c r="I1190" s="58">
        <v>0</v>
      </c>
      <c r="J1190" s="72"/>
      <c r="K1190" s="71"/>
      <c r="L1190" s="73"/>
      <c r="M1190" s="73"/>
      <c r="N1190" s="51"/>
      <c r="O1190" s="7"/>
      <c r="S1190">
        <f t="shared" si="87"/>
        <v>0</v>
      </c>
      <c r="T1190">
        <f t="shared" si="88"/>
        <v>0</v>
      </c>
    </row>
    <row r="1191" spans="3:20" hidden="1" outlineLevel="1">
      <c r="C1191" s="12" t="s">
        <v>45</v>
      </c>
      <c r="D1191" s="49">
        <f t="shared" si="89"/>
        <v>173</v>
      </c>
      <c r="E1191" s="42"/>
      <c r="F1191" s="44"/>
      <c r="G1191" s="51"/>
      <c r="H1191" s="51"/>
      <c r="I1191" s="58">
        <v>0</v>
      </c>
      <c r="J1191" s="72"/>
      <c r="K1191" s="71"/>
      <c r="L1191" s="73"/>
      <c r="M1191" s="73"/>
      <c r="N1191" s="51"/>
      <c r="O1191" s="7"/>
      <c r="S1191">
        <f t="shared" si="87"/>
        <v>0</v>
      </c>
      <c r="T1191">
        <f t="shared" si="88"/>
        <v>0</v>
      </c>
    </row>
    <row r="1192" spans="3:20" hidden="1" outlineLevel="1">
      <c r="C1192" s="12" t="s">
        <v>45</v>
      </c>
      <c r="D1192" s="49">
        <f t="shared" si="89"/>
        <v>174</v>
      </c>
      <c r="E1192" s="42"/>
      <c r="F1192" s="44"/>
      <c r="G1192" s="51"/>
      <c r="H1192" s="51"/>
      <c r="I1192" s="58">
        <v>0</v>
      </c>
      <c r="J1192" s="72"/>
      <c r="K1192" s="71"/>
      <c r="L1192" s="73"/>
      <c r="M1192" s="73"/>
      <c r="N1192" s="51"/>
      <c r="O1192" s="7"/>
      <c r="S1192">
        <f t="shared" si="87"/>
        <v>0</v>
      </c>
      <c r="T1192">
        <f t="shared" si="88"/>
        <v>0</v>
      </c>
    </row>
    <row r="1193" spans="3:20" hidden="1" outlineLevel="1">
      <c r="C1193" s="12" t="s">
        <v>45</v>
      </c>
      <c r="D1193" s="49">
        <f t="shared" si="89"/>
        <v>175</v>
      </c>
      <c r="E1193" s="42"/>
      <c r="F1193" s="44"/>
      <c r="G1193" s="51"/>
      <c r="H1193" s="51"/>
      <c r="I1193" s="58">
        <v>0</v>
      </c>
      <c r="J1193" s="72"/>
      <c r="K1193" s="71"/>
      <c r="L1193" s="73"/>
      <c r="M1193" s="73"/>
      <c r="N1193" s="51"/>
      <c r="O1193" s="7"/>
      <c r="S1193">
        <f t="shared" si="87"/>
        <v>0</v>
      </c>
      <c r="T1193">
        <f t="shared" si="88"/>
        <v>0</v>
      </c>
    </row>
    <row r="1194" spans="3:20" hidden="1" outlineLevel="1">
      <c r="C1194" s="12" t="s">
        <v>45</v>
      </c>
      <c r="D1194" s="49">
        <f t="shared" si="89"/>
        <v>176</v>
      </c>
      <c r="E1194" s="42"/>
      <c r="F1194" s="44"/>
      <c r="G1194" s="51"/>
      <c r="H1194" s="51"/>
      <c r="I1194" s="58">
        <v>0</v>
      </c>
      <c r="J1194" s="72"/>
      <c r="K1194" s="71"/>
      <c r="L1194" s="73"/>
      <c r="M1194" s="73"/>
      <c r="N1194" s="51"/>
      <c r="O1194" s="7"/>
      <c r="S1194">
        <f t="shared" si="87"/>
        <v>0</v>
      </c>
      <c r="T1194">
        <f t="shared" si="88"/>
        <v>0</v>
      </c>
    </row>
    <row r="1195" spans="3:20" hidden="1" outlineLevel="1">
      <c r="C1195" s="12" t="s">
        <v>45</v>
      </c>
      <c r="D1195" s="49">
        <f t="shared" si="89"/>
        <v>177</v>
      </c>
      <c r="E1195" s="42"/>
      <c r="F1195" s="44"/>
      <c r="G1195" s="51"/>
      <c r="H1195" s="51"/>
      <c r="I1195" s="58">
        <v>0</v>
      </c>
      <c r="J1195" s="72"/>
      <c r="K1195" s="71"/>
      <c r="L1195" s="73"/>
      <c r="M1195" s="73"/>
      <c r="N1195" s="51"/>
      <c r="O1195" s="7"/>
      <c r="S1195">
        <f t="shared" si="87"/>
        <v>0</v>
      </c>
      <c r="T1195">
        <f t="shared" si="88"/>
        <v>0</v>
      </c>
    </row>
    <row r="1196" spans="3:20" hidden="1" outlineLevel="1">
      <c r="C1196" s="12" t="s">
        <v>45</v>
      </c>
      <c r="D1196" s="49">
        <f t="shared" si="89"/>
        <v>178</v>
      </c>
      <c r="E1196" s="42"/>
      <c r="F1196" s="44"/>
      <c r="G1196" s="51"/>
      <c r="H1196" s="51"/>
      <c r="I1196" s="58">
        <v>0</v>
      </c>
      <c r="J1196" s="72"/>
      <c r="K1196" s="71"/>
      <c r="L1196" s="73"/>
      <c r="M1196" s="73"/>
      <c r="N1196" s="51"/>
      <c r="O1196" s="7"/>
      <c r="S1196">
        <f t="shared" si="87"/>
        <v>0</v>
      </c>
      <c r="T1196">
        <f t="shared" si="88"/>
        <v>0</v>
      </c>
    </row>
    <row r="1197" spans="3:20" hidden="1" outlineLevel="1">
      <c r="C1197" s="12" t="s">
        <v>45</v>
      </c>
      <c r="D1197" s="49">
        <f t="shared" si="89"/>
        <v>179</v>
      </c>
      <c r="E1197" s="42"/>
      <c r="F1197" s="44"/>
      <c r="G1197" s="51"/>
      <c r="H1197" s="51"/>
      <c r="I1197" s="58">
        <v>0</v>
      </c>
      <c r="J1197" s="72"/>
      <c r="K1197" s="71"/>
      <c r="L1197" s="73"/>
      <c r="M1197" s="73"/>
      <c r="N1197" s="51"/>
      <c r="O1197" s="7"/>
      <c r="S1197">
        <f t="shared" si="87"/>
        <v>0</v>
      </c>
      <c r="T1197">
        <f t="shared" si="88"/>
        <v>0</v>
      </c>
    </row>
    <row r="1198" spans="3:20" hidden="1" outlineLevel="1">
      <c r="C1198" s="12" t="s">
        <v>45</v>
      </c>
      <c r="D1198" s="49">
        <f t="shared" si="89"/>
        <v>180</v>
      </c>
      <c r="E1198" s="42"/>
      <c r="F1198" s="44"/>
      <c r="G1198" s="51"/>
      <c r="H1198" s="51"/>
      <c r="I1198" s="58">
        <v>0</v>
      </c>
      <c r="J1198" s="72"/>
      <c r="K1198" s="71"/>
      <c r="L1198" s="73"/>
      <c r="M1198" s="73"/>
      <c r="N1198" s="51"/>
      <c r="O1198" s="7"/>
      <c r="S1198">
        <f t="shared" si="87"/>
        <v>0</v>
      </c>
      <c r="T1198">
        <f t="shared" si="88"/>
        <v>0</v>
      </c>
    </row>
    <row r="1199" spans="3:20" hidden="1" outlineLevel="1">
      <c r="C1199" s="12" t="s">
        <v>45</v>
      </c>
      <c r="D1199" s="49">
        <f t="shared" si="89"/>
        <v>181</v>
      </c>
      <c r="E1199" s="42"/>
      <c r="F1199" s="44"/>
      <c r="G1199" s="51"/>
      <c r="H1199" s="51"/>
      <c r="I1199" s="58">
        <v>0</v>
      </c>
      <c r="J1199" s="72"/>
      <c r="K1199" s="71"/>
      <c r="L1199" s="73"/>
      <c r="M1199" s="73"/>
      <c r="N1199" s="51"/>
      <c r="O1199" s="7"/>
      <c r="S1199">
        <f t="shared" si="87"/>
        <v>0</v>
      </c>
      <c r="T1199">
        <f t="shared" si="88"/>
        <v>0</v>
      </c>
    </row>
    <row r="1200" spans="3:20" hidden="1" outlineLevel="1">
      <c r="C1200" s="12" t="s">
        <v>45</v>
      </c>
      <c r="D1200" s="49">
        <f t="shared" si="89"/>
        <v>182</v>
      </c>
      <c r="E1200" s="42"/>
      <c r="F1200" s="44"/>
      <c r="G1200" s="51"/>
      <c r="H1200" s="51"/>
      <c r="I1200" s="58">
        <v>0</v>
      </c>
      <c r="J1200" s="72"/>
      <c r="K1200" s="71"/>
      <c r="L1200" s="73"/>
      <c r="M1200" s="73"/>
      <c r="N1200" s="51"/>
      <c r="O1200" s="7"/>
      <c r="S1200">
        <f t="shared" si="87"/>
        <v>0</v>
      </c>
      <c r="T1200">
        <f t="shared" si="88"/>
        <v>0</v>
      </c>
    </row>
    <row r="1201" spans="3:20" hidden="1" outlineLevel="1">
      <c r="C1201" s="12" t="s">
        <v>45</v>
      </c>
      <c r="D1201" s="49">
        <f t="shared" si="89"/>
        <v>183</v>
      </c>
      <c r="E1201" s="42"/>
      <c r="F1201" s="44"/>
      <c r="G1201" s="51"/>
      <c r="H1201" s="51"/>
      <c r="I1201" s="58">
        <v>0</v>
      </c>
      <c r="J1201" s="72"/>
      <c r="K1201" s="71"/>
      <c r="L1201" s="73"/>
      <c r="M1201" s="73"/>
      <c r="N1201" s="51"/>
      <c r="O1201" s="7"/>
      <c r="S1201">
        <f t="shared" si="87"/>
        <v>0</v>
      </c>
      <c r="T1201">
        <f t="shared" si="88"/>
        <v>0</v>
      </c>
    </row>
    <row r="1202" spans="3:20" hidden="1" outlineLevel="1">
      <c r="C1202" s="12" t="s">
        <v>45</v>
      </c>
      <c r="D1202" s="49">
        <f t="shared" si="89"/>
        <v>184</v>
      </c>
      <c r="E1202" s="42"/>
      <c r="F1202" s="44"/>
      <c r="G1202" s="51"/>
      <c r="H1202" s="51"/>
      <c r="I1202" s="58">
        <v>0</v>
      </c>
      <c r="J1202" s="72"/>
      <c r="K1202" s="71"/>
      <c r="L1202" s="73"/>
      <c r="M1202" s="73"/>
      <c r="N1202" s="51"/>
      <c r="O1202" s="7"/>
      <c r="S1202">
        <f t="shared" si="87"/>
        <v>0</v>
      </c>
      <c r="T1202">
        <f t="shared" si="88"/>
        <v>0</v>
      </c>
    </row>
    <row r="1203" spans="3:20" hidden="1" outlineLevel="1">
      <c r="C1203" s="12" t="s">
        <v>45</v>
      </c>
      <c r="D1203" s="49">
        <f t="shared" si="89"/>
        <v>185</v>
      </c>
      <c r="E1203" s="42"/>
      <c r="F1203" s="44"/>
      <c r="G1203" s="51"/>
      <c r="H1203" s="51"/>
      <c r="I1203" s="58">
        <v>0</v>
      </c>
      <c r="J1203" s="72"/>
      <c r="K1203" s="71"/>
      <c r="L1203" s="73"/>
      <c r="M1203" s="73"/>
      <c r="N1203" s="51"/>
      <c r="O1203" s="7"/>
      <c r="S1203">
        <f t="shared" si="87"/>
        <v>0</v>
      </c>
      <c r="T1203">
        <f t="shared" si="88"/>
        <v>0</v>
      </c>
    </row>
    <row r="1204" spans="3:20" hidden="1" outlineLevel="1">
      <c r="C1204" s="12" t="s">
        <v>45</v>
      </c>
      <c r="D1204" s="49">
        <f t="shared" si="89"/>
        <v>186</v>
      </c>
      <c r="E1204" s="42"/>
      <c r="F1204" s="44"/>
      <c r="G1204" s="51"/>
      <c r="H1204" s="51"/>
      <c r="I1204" s="58">
        <v>0</v>
      </c>
      <c r="J1204" s="72"/>
      <c r="K1204" s="71"/>
      <c r="L1204" s="73"/>
      <c r="M1204" s="73"/>
      <c r="N1204" s="51"/>
      <c r="O1204" s="7"/>
      <c r="S1204">
        <f t="shared" si="87"/>
        <v>0</v>
      </c>
      <c r="T1204">
        <f t="shared" si="88"/>
        <v>0</v>
      </c>
    </row>
    <row r="1205" spans="3:20" hidden="1" outlineLevel="1">
      <c r="C1205" s="12" t="s">
        <v>45</v>
      </c>
      <c r="D1205" s="49">
        <f t="shared" si="89"/>
        <v>187</v>
      </c>
      <c r="E1205" s="42"/>
      <c r="F1205" s="44"/>
      <c r="G1205" s="51"/>
      <c r="H1205" s="51"/>
      <c r="I1205" s="58">
        <v>0</v>
      </c>
      <c r="J1205" s="72"/>
      <c r="K1205" s="71"/>
      <c r="L1205" s="73"/>
      <c r="M1205" s="73"/>
      <c r="N1205" s="51"/>
      <c r="O1205" s="7"/>
      <c r="S1205">
        <f t="shared" si="87"/>
        <v>0</v>
      </c>
      <c r="T1205">
        <f t="shared" si="88"/>
        <v>0</v>
      </c>
    </row>
    <row r="1206" spans="3:20" hidden="1" outlineLevel="1">
      <c r="C1206" s="12" t="s">
        <v>45</v>
      </c>
      <c r="D1206" s="49">
        <f t="shared" si="89"/>
        <v>188</v>
      </c>
      <c r="E1206" s="42"/>
      <c r="F1206" s="44"/>
      <c r="G1206" s="51"/>
      <c r="H1206" s="51"/>
      <c r="I1206" s="58">
        <v>0</v>
      </c>
      <c r="J1206" s="72"/>
      <c r="K1206" s="71"/>
      <c r="L1206" s="73"/>
      <c r="M1206" s="73"/>
      <c r="N1206" s="51"/>
      <c r="O1206" s="7"/>
      <c r="S1206">
        <f t="shared" si="87"/>
        <v>0</v>
      </c>
      <c r="T1206">
        <f t="shared" si="88"/>
        <v>0</v>
      </c>
    </row>
    <row r="1207" spans="3:20" hidden="1" outlineLevel="1">
      <c r="C1207" s="12" t="s">
        <v>45</v>
      </c>
      <c r="D1207" s="49">
        <f t="shared" si="89"/>
        <v>189</v>
      </c>
      <c r="E1207" s="42"/>
      <c r="F1207" s="44"/>
      <c r="G1207" s="51"/>
      <c r="H1207" s="51"/>
      <c r="I1207" s="58">
        <v>0</v>
      </c>
      <c r="J1207" s="72"/>
      <c r="K1207" s="71"/>
      <c r="L1207" s="73"/>
      <c r="M1207" s="73"/>
      <c r="N1207" s="51"/>
      <c r="O1207" s="7"/>
      <c r="S1207">
        <f t="shared" si="87"/>
        <v>0</v>
      </c>
      <c r="T1207">
        <f t="shared" si="88"/>
        <v>0</v>
      </c>
    </row>
    <row r="1208" spans="3:20" hidden="1" outlineLevel="1">
      <c r="C1208" s="12" t="s">
        <v>45</v>
      </c>
      <c r="D1208" s="49">
        <f t="shared" si="89"/>
        <v>190</v>
      </c>
      <c r="E1208" s="42"/>
      <c r="F1208" s="44"/>
      <c r="G1208" s="51"/>
      <c r="H1208" s="51"/>
      <c r="I1208" s="58">
        <v>0</v>
      </c>
      <c r="J1208" s="72"/>
      <c r="K1208" s="71"/>
      <c r="L1208" s="73"/>
      <c r="M1208" s="73"/>
      <c r="N1208" s="51"/>
      <c r="O1208" s="7"/>
      <c r="S1208">
        <f t="shared" si="87"/>
        <v>0</v>
      </c>
      <c r="T1208">
        <f t="shared" si="88"/>
        <v>0</v>
      </c>
    </row>
    <row r="1209" spans="3:20" hidden="1" outlineLevel="1">
      <c r="C1209" s="12" t="s">
        <v>45</v>
      </c>
      <c r="D1209" s="49">
        <f t="shared" si="89"/>
        <v>191</v>
      </c>
      <c r="E1209" s="42"/>
      <c r="F1209" s="44"/>
      <c r="G1209" s="51"/>
      <c r="H1209" s="51"/>
      <c r="I1209" s="58">
        <v>0</v>
      </c>
      <c r="J1209" s="72"/>
      <c r="K1209" s="71"/>
      <c r="L1209" s="73"/>
      <c r="M1209" s="73"/>
      <c r="N1209" s="51"/>
      <c r="O1209" s="7"/>
      <c r="S1209">
        <f t="shared" si="87"/>
        <v>0</v>
      </c>
      <c r="T1209">
        <f t="shared" si="88"/>
        <v>0</v>
      </c>
    </row>
    <row r="1210" spans="3:20" hidden="1" outlineLevel="1">
      <c r="C1210" s="12" t="s">
        <v>45</v>
      </c>
      <c r="D1210" s="49">
        <f t="shared" si="89"/>
        <v>192</v>
      </c>
      <c r="E1210" s="42"/>
      <c r="F1210" s="44"/>
      <c r="G1210" s="51"/>
      <c r="H1210" s="51"/>
      <c r="I1210" s="58">
        <v>0</v>
      </c>
      <c r="J1210" s="72"/>
      <c r="K1210" s="71"/>
      <c r="L1210" s="73"/>
      <c r="M1210" s="73"/>
      <c r="N1210" s="51"/>
      <c r="O1210" s="7"/>
      <c r="S1210">
        <f t="shared" ref="S1210:S1219" si="90">IF(I1210&gt;0,IF(E1210&lt;&gt;"",0,1),0)</f>
        <v>0</v>
      </c>
      <c r="T1210">
        <f t="shared" ref="T1210:T1219" si="91">IF(E1210&lt;&gt;"",IF(I1210=0,1,0),0)</f>
        <v>0</v>
      </c>
    </row>
    <row r="1211" spans="3:20" hidden="1" outlineLevel="1">
      <c r="C1211" s="12" t="s">
        <v>45</v>
      </c>
      <c r="D1211" s="49">
        <f t="shared" si="89"/>
        <v>193</v>
      </c>
      <c r="E1211" s="42"/>
      <c r="F1211" s="44"/>
      <c r="G1211" s="51"/>
      <c r="H1211" s="51"/>
      <c r="I1211" s="58">
        <v>0</v>
      </c>
      <c r="J1211" s="72"/>
      <c r="K1211" s="71"/>
      <c r="L1211" s="73"/>
      <c r="M1211" s="73"/>
      <c r="N1211" s="51"/>
      <c r="O1211" s="7"/>
      <c r="S1211">
        <f t="shared" si="90"/>
        <v>0</v>
      </c>
      <c r="T1211">
        <f t="shared" si="91"/>
        <v>0</v>
      </c>
    </row>
    <row r="1212" spans="3:20" hidden="1" outlineLevel="1">
      <c r="C1212" s="12" t="s">
        <v>45</v>
      </c>
      <c r="D1212" s="49">
        <f t="shared" ref="D1212:D1218" si="92">D1211+1</f>
        <v>194</v>
      </c>
      <c r="E1212" s="42"/>
      <c r="F1212" s="44"/>
      <c r="G1212" s="51"/>
      <c r="H1212" s="51"/>
      <c r="I1212" s="58">
        <v>0</v>
      </c>
      <c r="J1212" s="72"/>
      <c r="K1212" s="71"/>
      <c r="L1212" s="73"/>
      <c r="M1212" s="73"/>
      <c r="N1212" s="51"/>
      <c r="O1212" s="7"/>
      <c r="S1212">
        <f t="shared" si="90"/>
        <v>0</v>
      </c>
      <c r="T1212">
        <f t="shared" si="91"/>
        <v>0</v>
      </c>
    </row>
    <row r="1213" spans="3:20" hidden="1" outlineLevel="1">
      <c r="C1213" s="12" t="s">
        <v>45</v>
      </c>
      <c r="D1213" s="49">
        <f t="shared" si="92"/>
        <v>195</v>
      </c>
      <c r="E1213" s="42"/>
      <c r="F1213" s="44"/>
      <c r="G1213" s="51"/>
      <c r="H1213" s="51"/>
      <c r="I1213" s="58">
        <v>0</v>
      </c>
      <c r="J1213" s="72"/>
      <c r="K1213" s="71"/>
      <c r="L1213" s="73"/>
      <c r="M1213" s="73"/>
      <c r="N1213" s="51"/>
      <c r="O1213" s="7"/>
      <c r="S1213">
        <f t="shared" si="90"/>
        <v>0</v>
      </c>
      <c r="T1213">
        <f t="shared" si="91"/>
        <v>0</v>
      </c>
    </row>
    <row r="1214" spans="3:20" hidden="1" outlineLevel="1">
      <c r="C1214" s="12" t="s">
        <v>45</v>
      </c>
      <c r="D1214" s="49">
        <f t="shared" si="92"/>
        <v>196</v>
      </c>
      <c r="E1214" s="42"/>
      <c r="F1214" s="44"/>
      <c r="G1214" s="51"/>
      <c r="H1214" s="51"/>
      <c r="I1214" s="58">
        <v>0</v>
      </c>
      <c r="J1214" s="72"/>
      <c r="K1214" s="71"/>
      <c r="L1214" s="73"/>
      <c r="M1214" s="73"/>
      <c r="N1214" s="51"/>
      <c r="O1214" s="7"/>
      <c r="S1214">
        <f t="shared" si="90"/>
        <v>0</v>
      </c>
      <c r="T1214">
        <f t="shared" si="91"/>
        <v>0</v>
      </c>
    </row>
    <row r="1215" spans="3:20" hidden="1" outlineLevel="1">
      <c r="C1215" s="12" t="s">
        <v>45</v>
      </c>
      <c r="D1215" s="49">
        <f t="shared" si="92"/>
        <v>197</v>
      </c>
      <c r="E1215" s="42"/>
      <c r="F1215" s="44"/>
      <c r="G1215" s="51"/>
      <c r="H1215" s="51"/>
      <c r="I1215" s="58">
        <v>0</v>
      </c>
      <c r="J1215" s="72"/>
      <c r="K1215" s="71"/>
      <c r="L1215" s="73"/>
      <c r="M1215" s="73"/>
      <c r="N1215" s="51"/>
      <c r="O1215" s="7"/>
      <c r="S1215">
        <f t="shared" si="90"/>
        <v>0</v>
      </c>
      <c r="T1215">
        <f t="shared" si="91"/>
        <v>0</v>
      </c>
    </row>
    <row r="1216" spans="3:20" hidden="1" outlineLevel="1">
      <c r="C1216" s="12" t="s">
        <v>45</v>
      </c>
      <c r="D1216" s="49">
        <f t="shared" si="92"/>
        <v>198</v>
      </c>
      <c r="E1216" s="42"/>
      <c r="F1216" s="44"/>
      <c r="G1216" s="51"/>
      <c r="H1216" s="51"/>
      <c r="I1216" s="58">
        <v>0</v>
      </c>
      <c r="J1216" s="72"/>
      <c r="K1216" s="71"/>
      <c r="L1216" s="73"/>
      <c r="M1216" s="73"/>
      <c r="N1216" s="51"/>
      <c r="O1216" s="7"/>
      <c r="S1216">
        <f t="shared" si="90"/>
        <v>0</v>
      </c>
      <c r="T1216">
        <f t="shared" si="91"/>
        <v>0</v>
      </c>
    </row>
    <row r="1217" spans="3:20" hidden="1" outlineLevel="1">
      <c r="C1217" s="12" t="s">
        <v>45</v>
      </c>
      <c r="D1217" s="49">
        <f t="shared" si="92"/>
        <v>199</v>
      </c>
      <c r="E1217" s="42"/>
      <c r="F1217" s="44"/>
      <c r="G1217" s="51"/>
      <c r="H1217" s="51"/>
      <c r="I1217" s="58">
        <v>0</v>
      </c>
      <c r="J1217" s="72"/>
      <c r="K1217" s="71"/>
      <c r="L1217" s="73"/>
      <c r="M1217" s="73"/>
      <c r="N1217" s="51"/>
      <c r="O1217" s="7"/>
      <c r="S1217">
        <f t="shared" si="90"/>
        <v>0</v>
      </c>
      <c r="T1217">
        <f t="shared" si="91"/>
        <v>0</v>
      </c>
    </row>
    <row r="1218" spans="3:20" hidden="1" outlineLevel="1">
      <c r="C1218" s="12" t="s">
        <v>45</v>
      </c>
      <c r="D1218" s="49">
        <f t="shared" si="92"/>
        <v>200</v>
      </c>
      <c r="E1218" s="42"/>
      <c r="F1218" s="44"/>
      <c r="G1218" s="51"/>
      <c r="H1218" s="51"/>
      <c r="I1218" s="58">
        <v>0</v>
      </c>
      <c r="J1218" s="72"/>
      <c r="K1218" s="71"/>
      <c r="L1218" s="73"/>
      <c r="M1218" s="73"/>
      <c r="N1218" s="51"/>
      <c r="O1218" s="7"/>
      <c r="S1218">
        <f t="shared" si="90"/>
        <v>0</v>
      </c>
      <c r="T1218">
        <f t="shared" si="91"/>
        <v>0</v>
      </c>
    </row>
    <row r="1219" spans="3:20" ht="18.75" customHeight="1" collapsed="1" thickBot="1">
      <c r="C1219" s="27"/>
      <c r="D1219" s="38" t="s">
        <v>39</v>
      </c>
      <c r="E1219" s="40"/>
      <c r="F1219" s="44"/>
      <c r="G1219" s="44"/>
      <c r="H1219" s="44"/>
      <c r="I1219" s="45"/>
      <c r="J1219" s="44"/>
      <c r="K1219" s="44"/>
      <c r="L1219" s="44"/>
      <c r="M1219" s="44"/>
      <c r="N1219" s="44"/>
      <c r="O1219" s="28"/>
      <c r="S1219">
        <f t="shared" si="90"/>
        <v>0</v>
      </c>
      <c r="T1219">
        <f t="shared" si="91"/>
        <v>0</v>
      </c>
    </row>
    <row r="1220" spans="3:20" ht="16.5" thickBot="1">
      <c r="C1220" s="6"/>
      <c r="H1220" s="79" t="s">
        <v>47</v>
      </c>
      <c r="I1220" s="59">
        <f>SUM(I1018:I1218)</f>
        <v>5650260</v>
      </c>
      <c r="J1220" s="67"/>
      <c r="K1220" s="67"/>
      <c r="L1220" s="67"/>
      <c r="M1220" s="67"/>
      <c r="N1220" s="46"/>
      <c r="O1220" s="7"/>
    </row>
    <row r="1221" spans="3:20" ht="12.6" customHeight="1" thickBot="1">
      <c r="C1221" s="8"/>
      <c r="D1221" s="50"/>
      <c r="E1221" s="43"/>
      <c r="F1221" s="50"/>
      <c r="G1221" s="50"/>
      <c r="H1221" s="50"/>
      <c r="I1221" s="50"/>
      <c r="J1221" s="50"/>
      <c r="K1221" s="50"/>
      <c r="L1221" s="50"/>
      <c r="M1221" s="50"/>
      <c r="N1221" s="50"/>
      <c r="O1221" s="10"/>
    </row>
    <row r="1222" spans="3:20" ht="16.5" thickBot="1">
      <c r="N1222" s="46"/>
    </row>
    <row r="1223" spans="3:20" ht="12.6" customHeight="1">
      <c r="C1223" s="3"/>
      <c r="D1223" s="47"/>
      <c r="E1223" s="41"/>
      <c r="F1223" s="47"/>
      <c r="G1223" s="47"/>
      <c r="H1223" s="47"/>
      <c r="I1223" s="47"/>
      <c r="J1223" s="47"/>
      <c r="K1223" s="47"/>
      <c r="L1223" s="47"/>
      <c r="M1223" s="47"/>
      <c r="N1223" s="47"/>
      <c r="O1223" s="5"/>
    </row>
    <row r="1224" spans="3:20" ht="32.25" thickBot="1">
      <c r="C1224" s="6"/>
      <c r="D1224" s="48" t="s">
        <v>11</v>
      </c>
      <c r="E1224" s="11" t="s">
        <v>12</v>
      </c>
      <c r="F1224" s="48" t="s">
        <v>13</v>
      </c>
      <c r="G1224" s="48" t="s">
        <v>14</v>
      </c>
      <c r="H1224" s="48" t="s">
        <v>15</v>
      </c>
      <c r="I1224" s="60" t="s">
        <v>48</v>
      </c>
      <c r="J1224" s="60" t="s">
        <v>17</v>
      </c>
      <c r="K1224" s="60" t="s">
        <v>18</v>
      </c>
      <c r="L1224" s="60" t="s">
        <v>49</v>
      </c>
      <c r="M1224" s="60" t="s">
        <v>20</v>
      </c>
      <c r="N1224" s="48" t="s">
        <v>21</v>
      </c>
      <c r="O1224" s="66"/>
    </row>
    <row r="1225" spans="3:20">
      <c r="C1225" s="14" t="s">
        <v>50</v>
      </c>
      <c r="D1225" s="47"/>
      <c r="E1225" s="41"/>
      <c r="F1225" s="47"/>
      <c r="G1225" s="47"/>
      <c r="H1225" s="47"/>
      <c r="I1225" s="47"/>
      <c r="J1225" s="47"/>
      <c r="K1225" s="47"/>
      <c r="L1225" s="47"/>
      <c r="M1225" s="47"/>
      <c r="N1225" s="47"/>
      <c r="O1225" s="7"/>
    </row>
    <row r="1226" spans="3:20">
      <c r="C1226" s="15" t="s">
        <v>51</v>
      </c>
      <c r="D1226" s="49">
        <v>1</v>
      </c>
      <c r="E1226" s="42" t="s">
        <v>147</v>
      </c>
      <c r="F1226" s="44"/>
      <c r="G1226" s="51" t="s">
        <v>258</v>
      </c>
      <c r="H1226" s="51" t="s">
        <v>259</v>
      </c>
      <c r="I1226" s="58">
        <v>1650000.0000000002</v>
      </c>
      <c r="J1226" s="72"/>
      <c r="K1226" s="71"/>
      <c r="L1226" s="73"/>
      <c r="M1226" s="73"/>
      <c r="N1226" s="51" t="s">
        <v>260</v>
      </c>
      <c r="O1226" s="7"/>
      <c r="S1226">
        <f t="shared" ref="S1226:S1289" si="93">IF(I1226&gt;0,IF(E1226&lt;&gt;"",0,1),0)</f>
        <v>0</v>
      </c>
      <c r="T1226">
        <f t="shared" ref="T1226:T1289" si="94">IF(E1226&lt;&gt;"",IF(I1226=0,1,0),0)</f>
        <v>0</v>
      </c>
    </row>
    <row r="1227" spans="3:20">
      <c r="C1227" s="15" t="s">
        <v>51</v>
      </c>
      <c r="D1227" s="49">
        <f>D1226+1</f>
        <v>2</v>
      </c>
      <c r="E1227" s="42" t="s">
        <v>147</v>
      </c>
      <c r="F1227" s="44"/>
      <c r="G1227" s="51" t="s">
        <v>261</v>
      </c>
      <c r="H1227" s="51"/>
      <c r="I1227" s="58">
        <v>1100000</v>
      </c>
      <c r="J1227" s="72"/>
      <c r="K1227" s="71"/>
      <c r="L1227" s="73"/>
      <c r="M1227" s="73"/>
      <c r="N1227" s="51" t="s">
        <v>262</v>
      </c>
      <c r="O1227" s="7"/>
      <c r="S1227">
        <f t="shared" si="93"/>
        <v>0</v>
      </c>
      <c r="T1227">
        <f t="shared" si="94"/>
        <v>0</v>
      </c>
    </row>
    <row r="1228" spans="3:20">
      <c r="C1228" s="15" t="s">
        <v>51</v>
      </c>
      <c r="D1228" s="49">
        <f t="shared" ref="D1228:D1291" si="95">D1227+1</f>
        <v>3</v>
      </c>
      <c r="E1228" s="42" t="s">
        <v>187</v>
      </c>
      <c r="F1228" s="44"/>
      <c r="G1228" s="51" t="s">
        <v>258</v>
      </c>
      <c r="H1228" s="51" t="s">
        <v>263</v>
      </c>
      <c r="I1228" s="58">
        <v>8910000</v>
      </c>
      <c r="J1228" s="72"/>
      <c r="K1228" s="71"/>
      <c r="L1228" s="73"/>
      <c r="M1228" s="73"/>
      <c r="N1228" s="51" t="s">
        <v>264</v>
      </c>
      <c r="O1228" s="7"/>
      <c r="S1228">
        <f t="shared" si="93"/>
        <v>0</v>
      </c>
      <c r="T1228">
        <f t="shared" si="94"/>
        <v>0</v>
      </c>
    </row>
    <row r="1229" spans="3:20">
      <c r="C1229" s="15" t="s">
        <v>51</v>
      </c>
      <c r="D1229" s="49">
        <f t="shared" si="95"/>
        <v>4</v>
      </c>
      <c r="E1229" s="42" t="s">
        <v>187</v>
      </c>
      <c r="F1229" s="44"/>
      <c r="G1229" s="51" t="s">
        <v>261</v>
      </c>
      <c r="H1229" s="51"/>
      <c r="I1229" s="58">
        <v>3300000.0000000005</v>
      </c>
      <c r="J1229" s="72"/>
      <c r="K1229" s="71"/>
      <c r="L1229" s="73"/>
      <c r="M1229" s="73"/>
      <c r="N1229" s="51" t="s">
        <v>262</v>
      </c>
      <c r="O1229" s="7"/>
      <c r="S1229">
        <f t="shared" si="93"/>
        <v>0</v>
      </c>
      <c r="T1229">
        <f t="shared" si="94"/>
        <v>0</v>
      </c>
    </row>
    <row r="1230" spans="3:20">
      <c r="C1230" s="15" t="s">
        <v>51</v>
      </c>
      <c r="D1230" s="49">
        <f t="shared" si="95"/>
        <v>5</v>
      </c>
      <c r="E1230" s="42"/>
      <c r="F1230" s="44"/>
      <c r="G1230" s="51"/>
      <c r="H1230" s="51"/>
      <c r="I1230" s="58">
        <v>0</v>
      </c>
      <c r="J1230" s="72"/>
      <c r="K1230" s="71"/>
      <c r="L1230" s="73"/>
      <c r="M1230" s="73"/>
      <c r="N1230" s="51"/>
      <c r="O1230" s="7"/>
      <c r="S1230">
        <f t="shared" si="93"/>
        <v>0</v>
      </c>
      <c r="T1230">
        <f t="shared" si="94"/>
        <v>0</v>
      </c>
    </row>
    <row r="1231" spans="3:20">
      <c r="C1231" s="15" t="s">
        <v>51</v>
      </c>
      <c r="D1231" s="49">
        <f t="shared" si="95"/>
        <v>6</v>
      </c>
      <c r="E1231" s="42"/>
      <c r="F1231" s="44"/>
      <c r="G1231" s="51"/>
      <c r="H1231" s="51"/>
      <c r="I1231" s="58">
        <v>0</v>
      </c>
      <c r="J1231" s="72"/>
      <c r="K1231" s="71"/>
      <c r="L1231" s="73"/>
      <c r="M1231" s="73"/>
      <c r="N1231" s="51"/>
      <c r="O1231" s="7"/>
      <c r="S1231">
        <f t="shared" si="93"/>
        <v>0</v>
      </c>
      <c r="T1231">
        <f t="shared" si="94"/>
        <v>0</v>
      </c>
    </row>
    <row r="1232" spans="3:20">
      <c r="C1232" s="15" t="s">
        <v>51</v>
      </c>
      <c r="D1232" s="49">
        <f t="shared" si="95"/>
        <v>7</v>
      </c>
      <c r="E1232" s="42"/>
      <c r="F1232" s="44"/>
      <c r="G1232" s="51"/>
      <c r="H1232" s="51"/>
      <c r="I1232" s="58">
        <v>0</v>
      </c>
      <c r="J1232" s="72"/>
      <c r="K1232" s="71"/>
      <c r="L1232" s="73"/>
      <c r="M1232" s="73"/>
      <c r="N1232" s="51"/>
      <c r="O1232" s="7"/>
      <c r="S1232">
        <f t="shared" si="93"/>
        <v>0</v>
      </c>
      <c r="T1232">
        <f t="shared" si="94"/>
        <v>0</v>
      </c>
    </row>
    <row r="1233" spans="3:20">
      <c r="C1233" s="15" t="s">
        <v>51</v>
      </c>
      <c r="D1233" s="49">
        <f t="shared" si="95"/>
        <v>8</v>
      </c>
      <c r="E1233" s="42"/>
      <c r="F1233" s="44"/>
      <c r="G1233" s="51"/>
      <c r="H1233" s="51"/>
      <c r="I1233" s="58">
        <v>0</v>
      </c>
      <c r="J1233" s="72"/>
      <c r="K1233" s="71"/>
      <c r="L1233" s="73"/>
      <c r="M1233" s="73"/>
      <c r="N1233" s="51"/>
      <c r="O1233" s="7"/>
      <c r="S1233">
        <f t="shared" si="93"/>
        <v>0</v>
      </c>
      <c r="T1233">
        <f t="shared" si="94"/>
        <v>0</v>
      </c>
    </row>
    <row r="1234" spans="3:20">
      <c r="C1234" s="15" t="s">
        <v>51</v>
      </c>
      <c r="D1234" s="49">
        <f t="shared" si="95"/>
        <v>9</v>
      </c>
      <c r="E1234" s="42"/>
      <c r="F1234" s="44"/>
      <c r="G1234" s="51"/>
      <c r="H1234" s="51"/>
      <c r="I1234" s="58">
        <v>0</v>
      </c>
      <c r="J1234" s="72"/>
      <c r="K1234" s="71"/>
      <c r="L1234" s="73"/>
      <c r="M1234" s="73"/>
      <c r="N1234" s="51"/>
      <c r="O1234" s="7"/>
      <c r="S1234">
        <f t="shared" si="93"/>
        <v>0</v>
      </c>
      <c r="T1234">
        <f t="shared" si="94"/>
        <v>0</v>
      </c>
    </row>
    <row r="1235" spans="3:20">
      <c r="C1235" s="15" t="s">
        <v>51</v>
      </c>
      <c r="D1235" s="49">
        <f t="shared" si="95"/>
        <v>10</v>
      </c>
      <c r="E1235" s="42"/>
      <c r="F1235" s="44"/>
      <c r="G1235" s="51"/>
      <c r="H1235" s="51"/>
      <c r="I1235" s="58">
        <v>0</v>
      </c>
      <c r="J1235" s="72"/>
      <c r="K1235" s="71"/>
      <c r="L1235" s="73"/>
      <c r="M1235" s="73"/>
      <c r="N1235" s="51"/>
      <c r="O1235" s="7"/>
      <c r="S1235">
        <f t="shared" si="93"/>
        <v>0</v>
      </c>
      <c r="T1235">
        <f t="shared" si="94"/>
        <v>0</v>
      </c>
    </row>
    <row r="1236" spans="3:20">
      <c r="C1236" s="15" t="s">
        <v>51</v>
      </c>
      <c r="D1236" s="49">
        <f t="shared" si="95"/>
        <v>11</v>
      </c>
      <c r="E1236" s="42"/>
      <c r="F1236" s="44"/>
      <c r="G1236" s="51"/>
      <c r="H1236" s="51"/>
      <c r="I1236" s="58">
        <v>0</v>
      </c>
      <c r="J1236" s="72"/>
      <c r="K1236" s="71"/>
      <c r="L1236" s="73"/>
      <c r="M1236" s="73"/>
      <c r="N1236" s="51"/>
      <c r="O1236" s="7"/>
      <c r="S1236">
        <f t="shared" si="93"/>
        <v>0</v>
      </c>
      <c r="T1236">
        <f t="shared" si="94"/>
        <v>0</v>
      </c>
    </row>
    <row r="1237" spans="3:20">
      <c r="C1237" s="15" t="s">
        <v>51</v>
      </c>
      <c r="D1237" s="49">
        <f t="shared" si="95"/>
        <v>12</v>
      </c>
      <c r="E1237" s="42"/>
      <c r="F1237" s="44"/>
      <c r="G1237" s="51"/>
      <c r="H1237" s="51"/>
      <c r="I1237" s="58">
        <v>0</v>
      </c>
      <c r="J1237" s="72"/>
      <c r="K1237" s="71"/>
      <c r="L1237" s="73"/>
      <c r="M1237" s="73"/>
      <c r="N1237" s="51"/>
      <c r="O1237" s="7"/>
      <c r="S1237">
        <f t="shared" si="93"/>
        <v>0</v>
      </c>
      <c r="T1237">
        <f t="shared" si="94"/>
        <v>0</v>
      </c>
    </row>
    <row r="1238" spans="3:20">
      <c r="C1238" s="15" t="s">
        <v>51</v>
      </c>
      <c r="D1238" s="49">
        <f t="shared" si="95"/>
        <v>13</v>
      </c>
      <c r="E1238" s="42"/>
      <c r="F1238" s="44"/>
      <c r="G1238" s="51"/>
      <c r="H1238" s="51"/>
      <c r="I1238" s="58">
        <v>0</v>
      </c>
      <c r="J1238" s="72"/>
      <c r="K1238" s="71"/>
      <c r="L1238" s="73"/>
      <c r="M1238" s="73"/>
      <c r="N1238" s="51"/>
      <c r="O1238" s="7"/>
      <c r="S1238">
        <f t="shared" si="93"/>
        <v>0</v>
      </c>
      <c r="T1238">
        <f t="shared" si="94"/>
        <v>0</v>
      </c>
    </row>
    <row r="1239" spans="3:20">
      <c r="C1239" s="15" t="s">
        <v>51</v>
      </c>
      <c r="D1239" s="49">
        <f t="shared" si="95"/>
        <v>14</v>
      </c>
      <c r="E1239" s="42"/>
      <c r="F1239" s="44"/>
      <c r="G1239" s="51"/>
      <c r="H1239" s="51"/>
      <c r="I1239" s="58">
        <v>0</v>
      </c>
      <c r="J1239" s="72"/>
      <c r="K1239" s="71"/>
      <c r="L1239" s="73"/>
      <c r="M1239" s="73"/>
      <c r="N1239" s="51"/>
      <c r="O1239" s="7"/>
      <c r="S1239">
        <f t="shared" si="93"/>
        <v>0</v>
      </c>
      <c r="T1239">
        <f t="shared" si="94"/>
        <v>0</v>
      </c>
    </row>
    <row r="1240" spans="3:20">
      <c r="C1240" s="15" t="s">
        <v>51</v>
      </c>
      <c r="D1240" s="49">
        <f t="shared" si="95"/>
        <v>15</v>
      </c>
      <c r="E1240" s="42"/>
      <c r="F1240" s="44"/>
      <c r="G1240" s="51"/>
      <c r="H1240" s="51"/>
      <c r="I1240" s="58">
        <v>0</v>
      </c>
      <c r="J1240" s="72"/>
      <c r="K1240" s="71"/>
      <c r="L1240" s="73"/>
      <c r="M1240" s="73"/>
      <c r="N1240" s="51"/>
      <c r="O1240" s="7"/>
      <c r="S1240">
        <f t="shared" si="93"/>
        <v>0</v>
      </c>
      <c r="T1240">
        <f t="shared" si="94"/>
        <v>0</v>
      </c>
    </row>
    <row r="1241" spans="3:20">
      <c r="C1241" s="15" t="s">
        <v>51</v>
      </c>
      <c r="D1241" s="49">
        <f t="shared" si="95"/>
        <v>16</v>
      </c>
      <c r="E1241" s="42"/>
      <c r="F1241" s="44"/>
      <c r="G1241" s="51"/>
      <c r="H1241" s="51"/>
      <c r="I1241" s="58">
        <v>0</v>
      </c>
      <c r="J1241" s="72"/>
      <c r="K1241" s="71"/>
      <c r="L1241" s="73"/>
      <c r="M1241" s="73"/>
      <c r="N1241" s="51"/>
      <c r="O1241" s="7"/>
      <c r="S1241">
        <f t="shared" si="93"/>
        <v>0</v>
      </c>
      <c r="T1241">
        <f t="shared" si="94"/>
        <v>0</v>
      </c>
    </row>
    <row r="1242" spans="3:20">
      <c r="C1242" s="15" t="s">
        <v>51</v>
      </c>
      <c r="D1242" s="49">
        <f t="shared" si="95"/>
        <v>17</v>
      </c>
      <c r="E1242" s="42"/>
      <c r="F1242" s="44"/>
      <c r="G1242" s="51"/>
      <c r="H1242" s="51"/>
      <c r="I1242" s="58">
        <v>0</v>
      </c>
      <c r="J1242" s="72"/>
      <c r="K1242" s="71"/>
      <c r="L1242" s="73"/>
      <c r="M1242" s="73"/>
      <c r="N1242" s="51"/>
      <c r="O1242" s="7"/>
      <c r="S1242">
        <f t="shared" si="93"/>
        <v>0</v>
      </c>
      <c r="T1242">
        <f t="shared" si="94"/>
        <v>0</v>
      </c>
    </row>
    <row r="1243" spans="3:20">
      <c r="C1243" s="15" t="s">
        <v>51</v>
      </c>
      <c r="D1243" s="49">
        <f t="shared" si="95"/>
        <v>18</v>
      </c>
      <c r="E1243" s="42"/>
      <c r="F1243" s="44"/>
      <c r="G1243" s="51"/>
      <c r="H1243" s="51"/>
      <c r="I1243" s="58">
        <v>0</v>
      </c>
      <c r="J1243" s="72"/>
      <c r="K1243" s="71"/>
      <c r="L1243" s="73"/>
      <c r="M1243" s="73"/>
      <c r="N1243" s="51"/>
      <c r="O1243" s="7"/>
      <c r="S1243">
        <f t="shared" si="93"/>
        <v>0</v>
      </c>
      <c r="T1243">
        <f t="shared" si="94"/>
        <v>0</v>
      </c>
    </row>
    <row r="1244" spans="3:20">
      <c r="C1244" s="15" t="s">
        <v>51</v>
      </c>
      <c r="D1244" s="49">
        <f t="shared" si="95"/>
        <v>19</v>
      </c>
      <c r="E1244" s="42"/>
      <c r="F1244" s="44"/>
      <c r="G1244" s="51"/>
      <c r="H1244" s="51"/>
      <c r="I1244" s="58">
        <v>0</v>
      </c>
      <c r="J1244" s="72"/>
      <c r="K1244" s="71"/>
      <c r="L1244" s="73"/>
      <c r="M1244" s="73"/>
      <c r="N1244" s="51"/>
      <c r="O1244" s="7"/>
      <c r="S1244">
        <f t="shared" si="93"/>
        <v>0</v>
      </c>
      <c r="T1244">
        <f t="shared" si="94"/>
        <v>0</v>
      </c>
    </row>
    <row r="1245" spans="3:20">
      <c r="C1245" s="15" t="s">
        <v>51</v>
      </c>
      <c r="D1245" s="49">
        <f t="shared" si="95"/>
        <v>20</v>
      </c>
      <c r="E1245" s="42"/>
      <c r="F1245" s="44"/>
      <c r="G1245" s="51"/>
      <c r="H1245" s="51"/>
      <c r="I1245" s="58">
        <v>0</v>
      </c>
      <c r="J1245" s="72"/>
      <c r="K1245" s="71"/>
      <c r="L1245" s="73"/>
      <c r="M1245" s="73"/>
      <c r="N1245" s="51"/>
      <c r="O1245" s="7"/>
      <c r="S1245">
        <f t="shared" si="93"/>
        <v>0</v>
      </c>
      <c r="T1245">
        <f t="shared" si="94"/>
        <v>0</v>
      </c>
    </row>
    <row r="1246" spans="3:20">
      <c r="C1246" s="15" t="s">
        <v>51</v>
      </c>
      <c r="D1246" s="49">
        <f t="shared" si="95"/>
        <v>21</v>
      </c>
      <c r="E1246" s="42"/>
      <c r="F1246" s="44"/>
      <c r="G1246" s="51"/>
      <c r="H1246" s="51"/>
      <c r="I1246" s="58">
        <v>0</v>
      </c>
      <c r="J1246" s="72"/>
      <c r="K1246" s="71"/>
      <c r="L1246" s="73"/>
      <c r="M1246" s="73"/>
      <c r="N1246" s="51"/>
      <c r="O1246" s="7"/>
      <c r="S1246">
        <f t="shared" si="93"/>
        <v>0</v>
      </c>
      <c r="T1246">
        <f t="shared" si="94"/>
        <v>0</v>
      </c>
    </row>
    <row r="1247" spans="3:20">
      <c r="C1247" s="15" t="s">
        <v>51</v>
      </c>
      <c r="D1247" s="49">
        <f t="shared" si="95"/>
        <v>22</v>
      </c>
      <c r="E1247" s="42"/>
      <c r="F1247" s="44"/>
      <c r="G1247" s="51"/>
      <c r="H1247" s="51"/>
      <c r="I1247" s="58">
        <v>0</v>
      </c>
      <c r="J1247" s="72"/>
      <c r="K1247" s="71"/>
      <c r="L1247" s="73"/>
      <c r="M1247" s="73"/>
      <c r="N1247" s="51"/>
      <c r="O1247" s="7"/>
      <c r="S1247">
        <f t="shared" si="93"/>
        <v>0</v>
      </c>
      <c r="T1247">
        <f t="shared" si="94"/>
        <v>0</v>
      </c>
    </row>
    <row r="1248" spans="3:20">
      <c r="C1248" s="15" t="s">
        <v>51</v>
      </c>
      <c r="D1248" s="49">
        <f t="shared" si="95"/>
        <v>23</v>
      </c>
      <c r="E1248" s="42"/>
      <c r="F1248" s="44"/>
      <c r="G1248" s="51"/>
      <c r="H1248" s="51"/>
      <c r="I1248" s="58">
        <v>0</v>
      </c>
      <c r="J1248" s="72"/>
      <c r="K1248" s="71"/>
      <c r="L1248" s="73"/>
      <c r="M1248" s="73"/>
      <c r="N1248" s="51"/>
      <c r="O1248" s="7"/>
      <c r="S1248">
        <f t="shared" si="93"/>
        <v>0</v>
      </c>
      <c r="T1248">
        <f t="shared" si="94"/>
        <v>0</v>
      </c>
    </row>
    <row r="1249" spans="3:20">
      <c r="C1249" s="15" t="s">
        <v>51</v>
      </c>
      <c r="D1249" s="49">
        <f t="shared" si="95"/>
        <v>24</v>
      </c>
      <c r="E1249" s="42"/>
      <c r="F1249" s="44"/>
      <c r="G1249" s="51"/>
      <c r="H1249" s="51"/>
      <c r="I1249" s="58">
        <v>0</v>
      </c>
      <c r="J1249" s="72"/>
      <c r="K1249" s="71"/>
      <c r="L1249" s="73"/>
      <c r="M1249" s="73"/>
      <c r="N1249" s="51"/>
      <c r="O1249" s="7"/>
      <c r="S1249">
        <f t="shared" si="93"/>
        <v>0</v>
      </c>
      <c r="T1249">
        <f t="shared" si="94"/>
        <v>0</v>
      </c>
    </row>
    <row r="1250" spans="3:20">
      <c r="C1250" s="15" t="s">
        <v>51</v>
      </c>
      <c r="D1250" s="49">
        <f t="shared" si="95"/>
        <v>25</v>
      </c>
      <c r="E1250" s="42"/>
      <c r="F1250" s="44"/>
      <c r="G1250" s="51"/>
      <c r="H1250" s="51"/>
      <c r="I1250" s="58">
        <v>0</v>
      </c>
      <c r="J1250" s="72"/>
      <c r="K1250" s="71"/>
      <c r="L1250" s="73"/>
      <c r="M1250" s="73"/>
      <c r="N1250" s="51"/>
      <c r="O1250" s="7"/>
      <c r="S1250">
        <f t="shared" si="93"/>
        <v>0</v>
      </c>
      <c r="T1250">
        <f t="shared" si="94"/>
        <v>0</v>
      </c>
    </row>
    <row r="1251" spans="3:20" hidden="1" outlineLevel="1">
      <c r="C1251" s="15" t="s">
        <v>51</v>
      </c>
      <c r="D1251" s="49">
        <f t="shared" si="95"/>
        <v>26</v>
      </c>
      <c r="E1251" s="42"/>
      <c r="F1251" s="44"/>
      <c r="G1251" s="51"/>
      <c r="H1251" s="51"/>
      <c r="I1251" s="58">
        <v>0</v>
      </c>
      <c r="J1251" s="72"/>
      <c r="K1251" s="71"/>
      <c r="L1251" s="73"/>
      <c r="M1251" s="73"/>
      <c r="N1251" s="51"/>
      <c r="O1251" s="7"/>
      <c r="S1251">
        <f t="shared" si="93"/>
        <v>0</v>
      </c>
      <c r="T1251">
        <f t="shared" si="94"/>
        <v>0</v>
      </c>
    </row>
    <row r="1252" spans="3:20" hidden="1" outlineLevel="1">
      <c r="C1252" s="15" t="s">
        <v>51</v>
      </c>
      <c r="D1252" s="49">
        <f t="shared" si="95"/>
        <v>27</v>
      </c>
      <c r="E1252" s="42"/>
      <c r="F1252" s="44"/>
      <c r="G1252" s="51"/>
      <c r="H1252" s="51"/>
      <c r="I1252" s="58">
        <v>0</v>
      </c>
      <c r="J1252" s="72"/>
      <c r="K1252" s="71"/>
      <c r="L1252" s="73"/>
      <c r="M1252" s="73"/>
      <c r="N1252" s="51"/>
      <c r="O1252" s="7"/>
      <c r="S1252">
        <f t="shared" si="93"/>
        <v>0</v>
      </c>
      <c r="T1252">
        <f t="shared" si="94"/>
        <v>0</v>
      </c>
    </row>
    <row r="1253" spans="3:20" hidden="1" outlineLevel="1">
      <c r="C1253" s="15" t="s">
        <v>51</v>
      </c>
      <c r="D1253" s="49">
        <f t="shared" si="95"/>
        <v>28</v>
      </c>
      <c r="E1253" s="42"/>
      <c r="F1253" s="44"/>
      <c r="G1253" s="51"/>
      <c r="H1253" s="51"/>
      <c r="I1253" s="58">
        <v>0</v>
      </c>
      <c r="J1253" s="72"/>
      <c r="K1253" s="71"/>
      <c r="L1253" s="73"/>
      <c r="M1253" s="73"/>
      <c r="N1253" s="51"/>
      <c r="O1253" s="7"/>
      <c r="S1253">
        <f t="shared" si="93"/>
        <v>0</v>
      </c>
      <c r="T1253">
        <f t="shared" si="94"/>
        <v>0</v>
      </c>
    </row>
    <row r="1254" spans="3:20" hidden="1" outlineLevel="1">
      <c r="C1254" s="15" t="s">
        <v>51</v>
      </c>
      <c r="D1254" s="49">
        <f t="shared" si="95"/>
        <v>29</v>
      </c>
      <c r="E1254" s="42"/>
      <c r="F1254" s="44"/>
      <c r="G1254" s="51"/>
      <c r="H1254" s="51"/>
      <c r="I1254" s="58">
        <v>0</v>
      </c>
      <c r="J1254" s="72"/>
      <c r="K1254" s="71"/>
      <c r="L1254" s="73"/>
      <c r="M1254" s="73"/>
      <c r="N1254" s="51"/>
      <c r="O1254" s="7"/>
      <c r="S1254">
        <f t="shared" si="93"/>
        <v>0</v>
      </c>
      <c r="T1254">
        <f t="shared" si="94"/>
        <v>0</v>
      </c>
    </row>
    <row r="1255" spans="3:20" hidden="1" outlineLevel="1">
      <c r="C1255" s="15" t="s">
        <v>51</v>
      </c>
      <c r="D1255" s="49">
        <f t="shared" si="95"/>
        <v>30</v>
      </c>
      <c r="E1255" s="42"/>
      <c r="F1255" s="44"/>
      <c r="G1255" s="51"/>
      <c r="H1255" s="51"/>
      <c r="I1255" s="58">
        <v>0</v>
      </c>
      <c r="J1255" s="72"/>
      <c r="K1255" s="71"/>
      <c r="L1255" s="73"/>
      <c r="M1255" s="73"/>
      <c r="N1255" s="51"/>
      <c r="O1255" s="7"/>
      <c r="S1255">
        <f t="shared" si="93"/>
        <v>0</v>
      </c>
      <c r="T1255">
        <f t="shared" si="94"/>
        <v>0</v>
      </c>
    </row>
    <row r="1256" spans="3:20" hidden="1" outlineLevel="1">
      <c r="C1256" s="15" t="s">
        <v>51</v>
      </c>
      <c r="D1256" s="49">
        <f t="shared" si="95"/>
        <v>31</v>
      </c>
      <c r="E1256" s="42"/>
      <c r="F1256" s="44"/>
      <c r="G1256" s="51"/>
      <c r="H1256" s="51"/>
      <c r="I1256" s="58">
        <v>0</v>
      </c>
      <c r="J1256" s="72"/>
      <c r="K1256" s="71"/>
      <c r="L1256" s="73"/>
      <c r="M1256" s="73"/>
      <c r="N1256" s="51"/>
      <c r="O1256" s="7"/>
      <c r="S1256">
        <f t="shared" si="93"/>
        <v>0</v>
      </c>
      <c r="T1256">
        <f t="shared" si="94"/>
        <v>0</v>
      </c>
    </row>
    <row r="1257" spans="3:20" hidden="1" outlineLevel="1">
      <c r="C1257" s="15" t="s">
        <v>51</v>
      </c>
      <c r="D1257" s="49">
        <f t="shared" si="95"/>
        <v>32</v>
      </c>
      <c r="E1257" s="42"/>
      <c r="F1257" s="44"/>
      <c r="G1257" s="51"/>
      <c r="H1257" s="51"/>
      <c r="I1257" s="58">
        <v>0</v>
      </c>
      <c r="J1257" s="72"/>
      <c r="K1257" s="71"/>
      <c r="L1257" s="73"/>
      <c r="M1257" s="73"/>
      <c r="N1257" s="51"/>
      <c r="O1257" s="7"/>
      <c r="S1257">
        <f t="shared" si="93"/>
        <v>0</v>
      </c>
      <c r="T1257">
        <f t="shared" si="94"/>
        <v>0</v>
      </c>
    </row>
    <row r="1258" spans="3:20" hidden="1" outlineLevel="1">
      <c r="C1258" s="15" t="s">
        <v>51</v>
      </c>
      <c r="D1258" s="49">
        <f t="shared" si="95"/>
        <v>33</v>
      </c>
      <c r="E1258" s="42"/>
      <c r="F1258" s="44"/>
      <c r="G1258" s="51"/>
      <c r="H1258" s="51"/>
      <c r="I1258" s="58">
        <v>0</v>
      </c>
      <c r="J1258" s="72"/>
      <c r="K1258" s="71"/>
      <c r="L1258" s="73"/>
      <c r="M1258" s="73"/>
      <c r="N1258" s="51"/>
      <c r="O1258" s="7"/>
      <c r="S1258">
        <f t="shared" si="93"/>
        <v>0</v>
      </c>
      <c r="T1258">
        <f t="shared" si="94"/>
        <v>0</v>
      </c>
    </row>
    <row r="1259" spans="3:20" hidden="1" outlineLevel="1">
      <c r="C1259" s="15" t="s">
        <v>51</v>
      </c>
      <c r="D1259" s="49">
        <f t="shared" si="95"/>
        <v>34</v>
      </c>
      <c r="E1259" s="42"/>
      <c r="F1259" s="44"/>
      <c r="G1259" s="51"/>
      <c r="H1259" s="51"/>
      <c r="I1259" s="58">
        <v>0</v>
      </c>
      <c r="J1259" s="72"/>
      <c r="K1259" s="71"/>
      <c r="L1259" s="73"/>
      <c r="M1259" s="73"/>
      <c r="N1259" s="51"/>
      <c r="O1259" s="7"/>
      <c r="S1259">
        <f t="shared" si="93"/>
        <v>0</v>
      </c>
      <c r="T1259">
        <f t="shared" si="94"/>
        <v>0</v>
      </c>
    </row>
    <row r="1260" spans="3:20" hidden="1" outlineLevel="1">
      <c r="C1260" s="15" t="s">
        <v>51</v>
      </c>
      <c r="D1260" s="49">
        <f t="shared" si="95"/>
        <v>35</v>
      </c>
      <c r="E1260" s="42"/>
      <c r="F1260" s="44"/>
      <c r="G1260" s="51"/>
      <c r="H1260" s="51"/>
      <c r="I1260" s="58">
        <v>0</v>
      </c>
      <c r="J1260" s="72"/>
      <c r="K1260" s="71"/>
      <c r="L1260" s="73"/>
      <c r="M1260" s="73"/>
      <c r="N1260" s="51"/>
      <c r="O1260" s="7"/>
      <c r="S1260">
        <f t="shared" si="93"/>
        <v>0</v>
      </c>
      <c r="T1260">
        <f t="shared" si="94"/>
        <v>0</v>
      </c>
    </row>
    <row r="1261" spans="3:20" hidden="1" outlineLevel="1">
      <c r="C1261" s="15" t="s">
        <v>51</v>
      </c>
      <c r="D1261" s="49">
        <f t="shared" si="95"/>
        <v>36</v>
      </c>
      <c r="E1261" s="42"/>
      <c r="F1261" s="44"/>
      <c r="G1261" s="51"/>
      <c r="H1261" s="51"/>
      <c r="I1261" s="58">
        <v>0</v>
      </c>
      <c r="J1261" s="72"/>
      <c r="K1261" s="71"/>
      <c r="L1261" s="73"/>
      <c r="M1261" s="73"/>
      <c r="N1261" s="51"/>
      <c r="O1261" s="7"/>
      <c r="S1261">
        <f t="shared" si="93"/>
        <v>0</v>
      </c>
      <c r="T1261">
        <f t="shared" si="94"/>
        <v>0</v>
      </c>
    </row>
    <row r="1262" spans="3:20" hidden="1" outlineLevel="1">
      <c r="C1262" s="15" t="s">
        <v>51</v>
      </c>
      <c r="D1262" s="49">
        <f t="shared" si="95"/>
        <v>37</v>
      </c>
      <c r="E1262" s="42"/>
      <c r="F1262" s="44"/>
      <c r="G1262" s="51"/>
      <c r="H1262" s="51"/>
      <c r="I1262" s="58">
        <v>0</v>
      </c>
      <c r="J1262" s="72"/>
      <c r="K1262" s="71"/>
      <c r="L1262" s="73"/>
      <c r="M1262" s="73"/>
      <c r="N1262" s="51"/>
      <c r="O1262" s="7"/>
      <c r="S1262">
        <f t="shared" si="93"/>
        <v>0</v>
      </c>
      <c r="T1262">
        <f t="shared" si="94"/>
        <v>0</v>
      </c>
    </row>
    <row r="1263" spans="3:20" hidden="1" outlineLevel="1">
      <c r="C1263" s="15" t="s">
        <v>51</v>
      </c>
      <c r="D1263" s="49">
        <f t="shared" si="95"/>
        <v>38</v>
      </c>
      <c r="E1263" s="42"/>
      <c r="F1263" s="44"/>
      <c r="G1263" s="51"/>
      <c r="H1263" s="51"/>
      <c r="I1263" s="58">
        <v>0</v>
      </c>
      <c r="J1263" s="72"/>
      <c r="K1263" s="71"/>
      <c r="L1263" s="73"/>
      <c r="M1263" s="73"/>
      <c r="N1263" s="51"/>
      <c r="O1263" s="7"/>
      <c r="S1263">
        <f t="shared" si="93"/>
        <v>0</v>
      </c>
      <c r="T1263">
        <f t="shared" si="94"/>
        <v>0</v>
      </c>
    </row>
    <row r="1264" spans="3:20" hidden="1" outlineLevel="1">
      <c r="C1264" s="15" t="s">
        <v>51</v>
      </c>
      <c r="D1264" s="49">
        <f t="shared" si="95"/>
        <v>39</v>
      </c>
      <c r="E1264" s="42"/>
      <c r="F1264" s="44"/>
      <c r="G1264" s="51"/>
      <c r="H1264" s="51"/>
      <c r="I1264" s="58">
        <v>0</v>
      </c>
      <c r="J1264" s="72"/>
      <c r="K1264" s="71"/>
      <c r="L1264" s="73"/>
      <c r="M1264" s="73"/>
      <c r="N1264" s="51"/>
      <c r="O1264" s="7"/>
      <c r="S1264">
        <f t="shared" si="93"/>
        <v>0</v>
      </c>
      <c r="T1264">
        <f t="shared" si="94"/>
        <v>0</v>
      </c>
    </row>
    <row r="1265" spans="3:20" hidden="1" outlineLevel="1">
      <c r="C1265" s="15" t="s">
        <v>51</v>
      </c>
      <c r="D1265" s="49">
        <f t="shared" si="95"/>
        <v>40</v>
      </c>
      <c r="E1265" s="42"/>
      <c r="F1265" s="44"/>
      <c r="G1265" s="51"/>
      <c r="H1265" s="51"/>
      <c r="I1265" s="58">
        <v>0</v>
      </c>
      <c r="J1265" s="72"/>
      <c r="K1265" s="71"/>
      <c r="L1265" s="73"/>
      <c r="M1265" s="73"/>
      <c r="N1265" s="51"/>
      <c r="O1265" s="7"/>
      <c r="S1265">
        <f t="shared" si="93"/>
        <v>0</v>
      </c>
      <c r="T1265">
        <f t="shared" si="94"/>
        <v>0</v>
      </c>
    </row>
    <row r="1266" spans="3:20" hidden="1" outlineLevel="1">
      <c r="C1266" s="15" t="s">
        <v>51</v>
      </c>
      <c r="D1266" s="49">
        <f t="shared" si="95"/>
        <v>41</v>
      </c>
      <c r="E1266" s="42"/>
      <c r="F1266" s="44"/>
      <c r="G1266" s="51"/>
      <c r="H1266" s="51"/>
      <c r="I1266" s="58">
        <v>0</v>
      </c>
      <c r="J1266" s="72"/>
      <c r="K1266" s="71"/>
      <c r="L1266" s="73"/>
      <c r="M1266" s="73"/>
      <c r="N1266" s="51"/>
      <c r="O1266" s="7"/>
      <c r="S1266">
        <f t="shared" si="93"/>
        <v>0</v>
      </c>
      <c r="T1266">
        <f t="shared" si="94"/>
        <v>0</v>
      </c>
    </row>
    <row r="1267" spans="3:20" hidden="1" outlineLevel="1">
      <c r="C1267" s="15" t="s">
        <v>51</v>
      </c>
      <c r="D1267" s="49">
        <f t="shared" si="95"/>
        <v>42</v>
      </c>
      <c r="E1267" s="42"/>
      <c r="F1267" s="44"/>
      <c r="G1267" s="51"/>
      <c r="H1267" s="51"/>
      <c r="I1267" s="58">
        <v>0</v>
      </c>
      <c r="J1267" s="72"/>
      <c r="K1267" s="71"/>
      <c r="L1267" s="73"/>
      <c r="M1267" s="73"/>
      <c r="N1267" s="51"/>
      <c r="O1267" s="7"/>
      <c r="S1267">
        <f t="shared" si="93"/>
        <v>0</v>
      </c>
      <c r="T1267">
        <f t="shared" si="94"/>
        <v>0</v>
      </c>
    </row>
    <row r="1268" spans="3:20" hidden="1" outlineLevel="1">
      <c r="C1268" s="15" t="s">
        <v>51</v>
      </c>
      <c r="D1268" s="49">
        <f t="shared" si="95"/>
        <v>43</v>
      </c>
      <c r="E1268" s="42"/>
      <c r="F1268" s="44"/>
      <c r="G1268" s="51"/>
      <c r="H1268" s="51"/>
      <c r="I1268" s="58">
        <v>0</v>
      </c>
      <c r="J1268" s="72"/>
      <c r="K1268" s="71"/>
      <c r="L1268" s="73"/>
      <c r="M1268" s="73"/>
      <c r="N1268" s="51"/>
      <c r="O1268" s="7"/>
      <c r="S1268">
        <f t="shared" si="93"/>
        <v>0</v>
      </c>
      <c r="T1268">
        <f t="shared" si="94"/>
        <v>0</v>
      </c>
    </row>
    <row r="1269" spans="3:20" hidden="1" outlineLevel="1">
      <c r="C1269" s="15" t="s">
        <v>51</v>
      </c>
      <c r="D1269" s="49">
        <f t="shared" si="95"/>
        <v>44</v>
      </c>
      <c r="E1269" s="42"/>
      <c r="F1269" s="44"/>
      <c r="G1269" s="51"/>
      <c r="H1269" s="51"/>
      <c r="I1269" s="58">
        <v>0</v>
      </c>
      <c r="J1269" s="72"/>
      <c r="K1269" s="71"/>
      <c r="L1269" s="73"/>
      <c r="M1269" s="73"/>
      <c r="N1269" s="51"/>
      <c r="O1269" s="7"/>
      <c r="S1269">
        <f t="shared" si="93"/>
        <v>0</v>
      </c>
      <c r="T1269">
        <f t="shared" si="94"/>
        <v>0</v>
      </c>
    </row>
    <row r="1270" spans="3:20" hidden="1" outlineLevel="1">
      <c r="C1270" s="15" t="s">
        <v>51</v>
      </c>
      <c r="D1270" s="49">
        <f t="shared" si="95"/>
        <v>45</v>
      </c>
      <c r="E1270" s="42"/>
      <c r="F1270" s="44"/>
      <c r="G1270" s="51"/>
      <c r="H1270" s="51"/>
      <c r="I1270" s="58">
        <v>0</v>
      </c>
      <c r="J1270" s="72"/>
      <c r="K1270" s="71"/>
      <c r="L1270" s="73"/>
      <c r="M1270" s="73"/>
      <c r="N1270" s="51"/>
      <c r="O1270" s="7"/>
      <c r="S1270">
        <f t="shared" si="93"/>
        <v>0</v>
      </c>
      <c r="T1270">
        <f t="shared" si="94"/>
        <v>0</v>
      </c>
    </row>
    <row r="1271" spans="3:20" hidden="1" outlineLevel="1">
      <c r="C1271" s="15" t="s">
        <v>51</v>
      </c>
      <c r="D1271" s="49">
        <f t="shared" si="95"/>
        <v>46</v>
      </c>
      <c r="E1271" s="42"/>
      <c r="F1271" s="44"/>
      <c r="G1271" s="51"/>
      <c r="H1271" s="51"/>
      <c r="I1271" s="58">
        <v>0</v>
      </c>
      <c r="J1271" s="72"/>
      <c r="K1271" s="71"/>
      <c r="L1271" s="73"/>
      <c r="M1271" s="73"/>
      <c r="N1271" s="51"/>
      <c r="O1271" s="7"/>
      <c r="S1271">
        <f t="shared" si="93"/>
        <v>0</v>
      </c>
      <c r="T1271">
        <f t="shared" si="94"/>
        <v>0</v>
      </c>
    </row>
    <row r="1272" spans="3:20" hidden="1" outlineLevel="1">
      <c r="C1272" s="15" t="s">
        <v>51</v>
      </c>
      <c r="D1272" s="49">
        <f t="shared" si="95"/>
        <v>47</v>
      </c>
      <c r="E1272" s="42"/>
      <c r="F1272" s="44"/>
      <c r="G1272" s="51"/>
      <c r="H1272" s="51"/>
      <c r="I1272" s="58">
        <v>0</v>
      </c>
      <c r="J1272" s="72"/>
      <c r="K1272" s="71"/>
      <c r="L1272" s="73"/>
      <c r="M1272" s="73"/>
      <c r="N1272" s="51"/>
      <c r="O1272" s="7"/>
      <c r="S1272">
        <f t="shared" si="93"/>
        <v>0</v>
      </c>
      <c r="T1272">
        <f t="shared" si="94"/>
        <v>0</v>
      </c>
    </row>
    <row r="1273" spans="3:20" hidden="1" outlineLevel="1">
      <c r="C1273" s="15" t="s">
        <v>51</v>
      </c>
      <c r="D1273" s="49">
        <f t="shared" si="95"/>
        <v>48</v>
      </c>
      <c r="E1273" s="42"/>
      <c r="F1273" s="44"/>
      <c r="G1273" s="51"/>
      <c r="H1273" s="51"/>
      <c r="I1273" s="58">
        <v>0</v>
      </c>
      <c r="J1273" s="72"/>
      <c r="K1273" s="71"/>
      <c r="L1273" s="73"/>
      <c r="M1273" s="73"/>
      <c r="N1273" s="51"/>
      <c r="O1273" s="7"/>
      <c r="S1273">
        <f t="shared" si="93"/>
        <v>0</v>
      </c>
      <c r="T1273">
        <f t="shared" si="94"/>
        <v>0</v>
      </c>
    </row>
    <row r="1274" spans="3:20" hidden="1" outlineLevel="1">
      <c r="C1274" s="15" t="s">
        <v>51</v>
      </c>
      <c r="D1274" s="49">
        <f t="shared" si="95"/>
        <v>49</v>
      </c>
      <c r="E1274" s="42"/>
      <c r="F1274" s="44"/>
      <c r="G1274" s="51"/>
      <c r="H1274" s="51"/>
      <c r="I1274" s="58">
        <v>0</v>
      </c>
      <c r="J1274" s="72"/>
      <c r="K1274" s="71"/>
      <c r="L1274" s="73"/>
      <c r="M1274" s="73"/>
      <c r="N1274" s="51"/>
      <c r="O1274" s="7"/>
      <c r="S1274">
        <f t="shared" si="93"/>
        <v>0</v>
      </c>
      <c r="T1274">
        <f t="shared" si="94"/>
        <v>0</v>
      </c>
    </row>
    <row r="1275" spans="3:20" hidden="1" outlineLevel="1">
      <c r="C1275" s="15" t="s">
        <v>51</v>
      </c>
      <c r="D1275" s="49">
        <f t="shared" si="95"/>
        <v>50</v>
      </c>
      <c r="E1275" s="42"/>
      <c r="F1275" s="44"/>
      <c r="G1275" s="51"/>
      <c r="H1275" s="51"/>
      <c r="I1275" s="58">
        <v>0</v>
      </c>
      <c r="J1275" s="72"/>
      <c r="K1275" s="71"/>
      <c r="L1275" s="73"/>
      <c r="M1275" s="73"/>
      <c r="N1275" s="51"/>
      <c r="O1275" s="7"/>
      <c r="S1275">
        <f t="shared" si="93"/>
        <v>0</v>
      </c>
      <c r="T1275">
        <f t="shared" si="94"/>
        <v>0</v>
      </c>
    </row>
    <row r="1276" spans="3:20" ht="18.75" customHeight="1" collapsed="1">
      <c r="C1276" s="27"/>
      <c r="D1276" s="38" t="s">
        <v>52</v>
      </c>
      <c r="E1276" s="40"/>
      <c r="F1276" s="44"/>
      <c r="G1276" s="44"/>
      <c r="H1276" s="44"/>
      <c r="I1276" s="45"/>
      <c r="J1276" s="45"/>
      <c r="K1276" s="45"/>
      <c r="L1276" s="45"/>
      <c r="M1276" s="45"/>
      <c r="N1276" s="44"/>
      <c r="O1276" s="28"/>
      <c r="S1276">
        <f t="shared" si="93"/>
        <v>0</v>
      </c>
      <c r="T1276">
        <f t="shared" si="94"/>
        <v>0</v>
      </c>
    </row>
    <row r="1277" spans="3:20" hidden="1" outlineLevel="1">
      <c r="C1277" s="15" t="s">
        <v>51</v>
      </c>
      <c r="D1277" s="49">
        <f>D1275+1</f>
        <v>51</v>
      </c>
      <c r="E1277" s="42"/>
      <c r="F1277" s="44"/>
      <c r="G1277" s="51"/>
      <c r="H1277" s="51"/>
      <c r="I1277" s="58">
        <v>0</v>
      </c>
      <c r="J1277" s="72"/>
      <c r="K1277" s="71"/>
      <c r="L1277" s="73"/>
      <c r="M1277" s="73"/>
      <c r="N1277" s="51"/>
      <c r="O1277" s="7"/>
      <c r="S1277">
        <f t="shared" si="93"/>
        <v>0</v>
      </c>
      <c r="T1277">
        <f t="shared" si="94"/>
        <v>0</v>
      </c>
    </row>
    <row r="1278" spans="3:20" hidden="1" outlineLevel="1">
      <c r="C1278" s="15" t="s">
        <v>51</v>
      </c>
      <c r="D1278" s="49">
        <f t="shared" si="95"/>
        <v>52</v>
      </c>
      <c r="E1278" s="42"/>
      <c r="F1278" s="44"/>
      <c r="G1278" s="51"/>
      <c r="H1278" s="51"/>
      <c r="I1278" s="58">
        <v>0</v>
      </c>
      <c r="J1278" s="72"/>
      <c r="K1278" s="71"/>
      <c r="L1278" s="73"/>
      <c r="M1278" s="73"/>
      <c r="N1278" s="51"/>
      <c r="O1278" s="7"/>
      <c r="S1278">
        <f t="shared" si="93"/>
        <v>0</v>
      </c>
      <c r="T1278">
        <f t="shared" si="94"/>
        <v>0</v>
      </c>
    </row>
    <row r="1279" spans="3:20" hidden="1" outlineLevel="1">
      <c r="C1279" s="15" t="s">
        <v>51</v>
      </c>
      <c r="D1279" s="49">
        <f t="shared" si="95"/>
        <v>53</v>
      </c>
      <c r="E1279" s="42"/>
      <c r="F1279" s="44"/>
      <c r="G1279" s="51"/>
      <c r="H1279" s="51"/>
      <c r="I1279" s="58">
        <v>0</v>
      </c>
      <c r="J1279" s="72"/>
      <c r="K1279" s="71"/>
      <c r="L1279" s="73"/>
      <c r="M1279" s="73"/>
      <c r="N1279" s="51"/>
      <c r="O1279" s="7"/>
      <c r="S1279">
        <f t="shared" si="93"/>
        <v>0</v>
      </c>
      <c r="T1279">
        <f t="shared" si="94"/>
        <v>0</v>
      </c>
    </row>
    <row r="1280" spans="3:20" hidden="1" outlineLevel="1">
      <c r="C1280" s="15" t="s">
        <v>51</v>
      </c>
      <c r="D1280" s="49">
        <f t="shared" si="95"/>
        <v>54</v>
      </c>
      <c r="E1280" s="42"/>
      <c r="F1280" s="44"/>
      <c r="G1280" s="51"/>
      <c r="H1280" s="51"/>
      <c r="I1280" s="58">
        <v>0</v>
      </c>
      <c r="J1280" s="72"/>
      <c r="K1280" s="71"/>
      <c r="L1280" s="73"/>
      <c r="M1280" s="73"/>
      <c r="N1280" s="51"/>
      <c r="O1280" s="7"/>
      <c r="S1280">
        <f t="shared" si="93"/>
        <v>0</v>
      </c>
      <c r="T1280">
        <f t="shared" si="94"/>
        <v>0</v>
      </c>
    </row>
    <row r="1281" spans="3:20" hidden="1" outlineLevel="1">
      <c r="C1281" s="15" t="s">
        <v>51</v>
      </c>
      <c r="D1281" s="49">
        <f t="shared" si="95"/>
        <v>55</v>
      </c>
      <c r="E1281" s="42"/>
      <c r="F1281" s="44"/>
      <c r="G1281" s="51"/>
      <c r="H1281" s="51"/>
      <c r="I1281" s="58">
        <v>0</v>
      </c>
      <c r="J1281" s="72"/>
      <c r="K1281" s="71"/>
      <c r="L1281" s="73"/>
      <c r="M1281" s="73"/>
      <c r="N1281" s="51"/>
      <c r="O1281" s="7"/>
      <c r="S1281">
        <f t="shared" si="93"/>
        <v>0</v>
      </c>
      <c r="T1281">
        <f t="shared" si="94"/>
        <v>0</v>
      </c>
    </row>
    <row r="1282" spans="3:20" hidden="1" outlineLevel="1">
      <c r="C1282" s="15" t="s">
        <v>51</v>
      </c>
      <c r="D1282" s="49">
        <f t="shared" si="95"/>
        <v>56</v>
      </c>
      <c r="E1282" s="42"/>
      <c r="F1282" s="44"/>
      <c r="G1282" s="51"/>
      <c r="H1282" s="51"/>
      <c r="I1282" s="58">
        <v>0</v>
      </c>
      <c r="J1282" s="72"/>
      <c r="K1282" s="71"/>
      <c r="L1282" s="73"/>
      <c r="M1282" s="73"/>
      <c r="N1282" s="51"/>
      <c r="O1282" s="7"/>
      <c r="S1282">
        <f t="shared" si="93"/>
        <v>0</v>
      </c>
      <c r="T1282">
        <f t="shared" si="94"/>
        <v>0</v>
      </c>
    </row>
    <row r="1283" spans="3:20" hidden="1" outlineLevel="1">
      <c r="C1283" s="15" t="s">
        <v>51</v>
      </c>
      <c r="D1283" s="49">
        <f t="shared" si="95"/>
        <v>57</v>
      </c>
      <c r="E1283" s="42"/>
      <c r="F1283" s="44"/>
      <c r="G1283" s="51"/>
      <c r="H1283" s="51"/>
      <c r="I1283" s="58">
        <v>0</v>
      </c>
      <c r="J1283" s="72"/>
      <c r="K1283" s="71"/>
      <c r="L1283" s="73"/>
      <c r="M1283" s="73"/>
      <c r="N1283" s="51"/>
      <c r="O1283" s="7"/>
      <c r="S1283">
        <f t="shared" si="93"/>
        <v>0</v>
      </c>
      <c r="T1283">
        <f t="shared" si="94"/>
        <v>0</v>
      </c>
    </row>
    <row r="1284" spans="3:20" hidden="1" outlineLevel="1">
      <c r="C1284" s="15" t="s">
        <v>51</v>
      </c>
      <c r="D1284" s="49">
        <f t="shared" si="95"/>
        <v>58</v>
      </c>
      <c r="E1284" s="42"/>
      <c r="F1284" s="44"/>
      <c r="G1284" s="51"/>
      <c r="H1284" s="51"/>
      <c r="I1284" s="58">
        <v>0</v>
      </c>
      <c r="J1284" s="72"/>
      <c r="K1284" s="71"/>
      <c r="L1284" s="73"/>
      <c r="M1284" s="73"/>
      <c r="N1284" s="51"/>
      <c r="O1284" s="7"/>
      <c r="S1284">
        <f t="shared" si="93"/>
        <v>0</v>
      </c>
      <c r="T1284">
        <f t="shared" si="94"/>
        <v>0</v>
      </c>
    </row>
    <row r="1285" spans="3:20" hidden="1" outlineLevel="1">
      <c r="C1285" s="15" t="s">
        <v>51</v>
      </c>
      <c r="D1285" s="49">
        <f t="shared" si="95"/>
        <v>59</v>
      </c>
      <c r="E1285" s="42"/>
      <c r="F1285" s="44"/>
      <c r="G1285" s="51"/>
      <c r="H1285" s="51"/>
      <c r="I1285" s="58">
        <v>0</v>
      </c>
      <c r="J1285" s="72"/>
      <c r="K1285" s="71"/>
      <c r="L1285" s="73"/>
      <c r="M1285" s="73"/>
      <c r="N1285" s="51"/>
      <c r="O1285" s="7"/>
      <c r="S1285">
        <f t="shared" si="93"/>
        <v>0</v>
      </c>
      <c r="T1285">
        <f t="shared" si="94"/>
        <v>0</v>
      </c>
    </row>
    <row r="1286" spans="3:20" hidden="1" outlineLevel="1">
      <c r="C1286" s="15" t="s">
        <v>51</v>
      </c>
      <c r="D1286" s="49">
        <f t="shared" si="95"/>
        <v>60</v>
      </c>
      <c r="E1286" s="42"/>
      <c r="F1286" s="44"/>
      <c r="G1286" s="51"/>
      <c r="H1286" s="51"/>
      <c r="I1286" s="58">
        <v>0</v>
      </c>
      <c r="J1286" s="72"/>
      <c r="K1286" s="71"/>
      <c r="L1286" s="73"/>
      <c r="M1286" s="73"/>
      <c r="N1286" s="51"/>
      <c r="O1286" s="7"/>
      <c r="S1286">
        <f t="shared" si="93"/>
        <v>0</v>
      </c>
      <c r="T1286">
        <f t="shared" si="94"/>
        <v>0</v>
      </c>
    </row>
    <row r="1287" spans="3:20" hidden="1" outlineLevel="1">
      <c r="C1287" s="15" t="s">
        <v>51</v>
      </c>
      <c r="D1287" s="49">
        <f t="shared" si="95"/>
        <v>61</v>
      </c>
      <c r="E1287" s="42"/>
      <c r="F1287" s="44"/>
      <c r="G1287" s="51"/>
      <c r="H1287" s="51"/>
      <c r="I1287" s="58">
        <v>0</v>
      </c>
      <c r="J1287" s="72"/>
      <c r="K1287" s="71"/>
      <c r="L1287" s="73"/>
      <c r="M1287" s="73"/>
      <c r="N1287" s="51"/>
      <c r="O1287" s="7"/>
      <c r="S1287">
        <f t="shared" si="93"/>
        <v>0</v>
      </c>
      <c r="T1287">
        <f t="shared" si="94"/>
        <v>0</v>
      </c>
    </row>
    <row r="1288" spans="3:20" hidden="1" outlineLevel="1">
      <c r="C1288" s="15" t="s">
        <v>51</v>
      </c>
      <c r="D1288" s="49">
        <f t="shared" si="95"/>
        <v>62</v>
      </c>
      <c r="E1288" s="42"/>
      <c r="F1288" s="44"/>
      <c r="G1288" s="51"/>
      <c r="H1288" s="51"/>
      <c r="I1288" s="58">
        <v>0</v>
      </c>
      <c r="J1288" s="72"/>
      <c r="K1288" s="71"/>
      <c r="L1288" s="73"/>
      <c r="M1288" s="73"/>
      <c r="N1288" s="51"/>
      <c r="O1288" s="7"/>
      <c r="S1288">
        <f t="shared" si="93"/>
        <v>0</v>
      </c>
      <c r="T1288">
        <f t="shared" si="94"/>
        <v>0</v>
      </c>
    </row>
    <row r="1289" spans="3:20" hidden="1" outlineLevel="1">
      <c r="C1289" s="15" t="s">
        <v>51</v>
      </c>
      <c r="D1289" s="49">
        <f t="shared" si="95"/>
        <v>63</v>
      </c>
      <c r="E1289" s="42"/>
      <c r="F1289" s="44"/>
      <c r="G1289" s="51"/>
      <c r="H1289" s="51"/>
      <c r="I1289" s="58">
        <v>0</v>
      </c>
      <c r="J1289" s="72"/>
      <c r="K1289" s="71"/>
      <c r="L1289" s="73"/>
      <c r="M1289" s="73"/>
      <c r="N1289" s="51"/>
      <c r="O1289" s="7"/>
      <c r="S1289">
        <f t="shared" si="93"/>
        <v>0</v>
      </c>
      <c r="T1289">
        <f t="shared" si="94"/>
        <v>0</v>
      </c>
    </row>
    <row r="1290" spans="3:20" hidden="1" outlineLevel="1">
      <c r="C1290" s="15" t="s">
        <v>51</v>
      </c>
      <c r="D1290" s="49">
        <f t="shared" si="95"/>
        <v>64</v>
      </c>
      <c r="E1290" s="42"/>
      <c r="F1290" s="44"/>
      <c r="G1290" s="51"/>
      <c r="H1290" s="51"/>
      <c r="I1290" s="58">
        <v>0</v>
      </c>
      <c r="J1290" s="72"/>
      <c r="K1290" s="71"/>
      <c r="L1290" s="73"/>
      <c r="M1290" s="73"/>
      <c r="N1290" s="51"/>
      <c r="O1290" s="7"/>
      <c r="S1290">
        <f t="shared" ref="S1290:S1327" si="96">IF(I1290&gt;0,IF(E1290&lt;&gt;"",0,1),0)</f>
        <v>0</v>
      </c>
      <c r="T1290">
        <f t="shared" ref="T1290:T1327" si="97">IF(E1290&lt;&gt;"",IF(I1290=0,1,0),0)</f>
        <v>0</v>
      </c>
    </row>
    <row r="1291" spans="3:20" hidden="1" outlineLevel="1">
      <c r="C1291" s="15" t="s">
        <v>51</v>
      </c>
      <c r="D1291" s="49">
        <f t="shared" si="95"/>
        <v>65</v>
      </c>
      <c r="E1291" s="42"/>
      <c r="F1291" s="44"/>
      <c r="G1291" s="51"/>
      <c r="H1291" s="51"/>
      <c r="I1291" s="58">
        <v>0</v>
      </c>
      <c r="J1291" s="72"/>
      <c r="K1291" s="71"/>
      <c r="L1291" s="73"/>
      <c r="M1291" s="73"/>
      <c r="N1291" s="51"/>
      <c r="O1291" s="7"/>
      <c r="S1291">
        <f t="shared" si="96"/>
        <v>0</v>
      </c>
      <c r="T1291">
        <f t="shared" si="97"/>
        <v>0</v>
      </c>
    </row>
    <row r="1292" spans="3:20" hidden="1" outlineLevel="1">
      <c r="C1292" s="15" t="s">
        <v>51</v>
      </c>
      <c r="D1292" s="49">
        <f t="shared" ref="D1292:D1326" si="98">D1291+1</f>
        <v>66</v>
      </c>
      <c r="E1292" s="42"/>
      <c r="F1292" s="44"/>
      <c r="G1292" s="51"/>
      <c r="H1292" s="51"/>
      <c r="I1292" s="58">
        <v>0</v>
      </c>
      <c r="J1292" s="72"/>
      <c r="K1292" s="71"/>
      <c r="L1292" s="73"/>
      <c r="M1292" s="73"/>
      <c r="N1292" s="51"/>
      <c r="O1292" s="7"/>
      <c r="S1292">
        <f t="shared" si="96"/>
        <v>0</v>
      </c>
      <c r="T1292">
        <f t="shared" si="97"/>
        <v>0</v>
      </c>
    </row>
    <row r="1293" spans="3:20" hidden="1" outlineLevel="1">
      <c r="C1293" s="15" t="s">
        <v>51</v>
      </c>
      <c r="D1293" s="49">
        <f t="shared" si="98"/>
        <v>67</v>
      </c>
      <c r="E1293" s="42"/>
      <c r="F1293" s="44"/>
      <c r="G1293" s="51"/>
      <c r="H1293" s="51"/>
      <c r="I1293" s="58">
        <v>0</v>
      </c>
      <c r="J1293" s="72"/>
      <c r="K1293" s="71"/>
      <c r="L1293" s="73"/>
      <c r="M1293" s="73"/>
      <c r="N1293" s="51"/>
      <c r="O1293" s="7"/>
      <c r="S1293">
        <f t="shared" si="96"/>
        <v>0</v>
      </c>
      <c r="T1293">
        <f t="shared" si="97"/>
        <v>0</v>
      </c>
    </row>
    <row r="1294" spans="3:20" hidden="1" outlineLevel="1">
      <c r="C1294" s="15" t="s">
        <v>51</v>
      </c>
      <c r="D1294" s="49">
        <f t="shared" si="98"/>
        <v>68</v>
      </c>
      <c r="E1294" s="42"/>
      <c r="F1294" s="44"/>
      <c r="G1294" s="51"/>
      <c r="H1294" s="51"/>
      <c r="I1294" s="58">
        <v>0</v>
      </c>
      <c r="J1294" s="72"/>
      <c r="K1294" s="71"/>
      <c r="L1294" s="73"/>
      <c r="M1294" s="73"/>
      <c r="N1294" s="51"/>
      <c r="O1294" s="7"/>
      <c r="S1294">
        <f t="shared" si="96"/>
        <v>0</v>
      </c>
      <c r="T1294">
        <f t="shared" si="97"/>
        <v>0</v>
      </c>
    </row>
    <row r="1295" spans="3:20" hidden="1" outlineLevel="1">
      <c r="C1295" s="15" t="s">
        <v>51</v>
      </c>
      <c r="D1295" s="49">
        <f t="shared" si="98"/>
        <v>69</v>
      </c>
      <c r="E1295" s="42"/>
      <c r="F1295" s="44"/>
      <c r="G1295" s="51"/>
      <c r="H1295" s="51"/>
      <c r="I1295" s="58">
        <v>0</v>
      </c>
      <c r="J1295" s="72"/>
      <c r="K1295" s="71"/>
      <c r="L1295" s="73"/>
      <c r="M1295" s="73"/>
      <c r="N1295" s="51"/>
      <c r="O1295" s="7"/>
      <c r="S1295">
        <f t="shared" si="96"/>
        <v>0</v>
      </c>
      <c r="T1295">
        <f t="shared" si="97"/>
        <v>0</v>
      </c>
    </row>
    <row r="1296" spans="3:20" hidden="1" outlineLevel="1">
      <c r="C1296" s="15" t="s">
        <v>51</v>
      </c>
      <c r="D1296" s="49">
        <f t="shared" si="98"/>
        <v>70</v>
      </c>
      <c r="E1296" s="42"/>
      <c r="F1296" s="44"/>
      <c r="G1296" s="51"/>
      <c r="H1296" s="51"/>
      <c r="I1296" s="58">
        <v>0</v>
      </c>
      <c r="J1296" s="72"/>
      <c r="K1296" s="71"/>
      <c r="L1296" s="73"/>
      <c r="M1296" s="73"/>
      <c r="N1296" s="51"/>
      <c r="O1296" s="7"/>
      <c r="S1296">
        <f t="shared" si="96"/>
        <v>0</v>
      </c>
      <c r="T1296">
        <f t="shared" si="97"/>
        <v>0</v>
      </c>
    </row>
    <row r="1297" spans="3:20" hidden="1" outlineLevel="1">
      <c r="C1297" s="15" t="s">
        <v>51</v>
      </c>
      <c r="D1297" s="49">
        <f t="shared" si="98"/>
        <v>71</v>
      </c>
      <c r="E1297" s="42"/>
      <c r="F1297" s="44"/>
      <c r="G1297" s="51"/>
      <c r="H1297" s="51"/>
      <c r="I1297" s="58">
        <v>0</v>
      </c>
      <c r="J1297" s="72"/>
      <c r="K1297" s="71"/>
      <c r="L1297" s="73"/>
      <c r="M1297" s="73"/>
      <c r="N1297" s="51"/>
      <c r="O1297" s="7"/>
      <c r="S1297">
        <f t="shared" si="96"/>
        <v>0</v>
      </c>
      <c r="T1297">
        <f t="shared" si="97"/>
        <v>0</v>
      </c>
    </row>
    <row r="1298" spans="3:20" hidden="1" outlineLevel="1">
      <c r="C1298" s="15" t="s">
        <v>51</v>
      </c>
      <c r="D1298" s="49">
        <f t="shared" si="98"/>
        <v>72</v>
      </c>
      <c r="E1298" s="42"/>
      <c r="F1298" s="44"/>
      <c r="G1298" s="51"/>
      <c r="H1298" s="51"/>
      <c r="I1298" s="58">
        <v>0</v>
      </c>
      <c r="J1298" s="72"/>
      <c r="K1298" s="71"/>
      <c r="L1298" s="73"/>
      <c r="M1298" s="73"/>
      <c r="N1298" s="51"/>
      <c r="O1298" s="7"/>
      <c r="S1298">
        <f t="shared" si="96"/>
        <v>0</v>
      </c>
      <c r="T1298">
        <f t="shared" si="97"/>
        <v>0</v>
      </c>
    </row>
    <row r="1299" spans="3:20" hidden="1" outlineLevel="1">
      <c r="C1299" s="15" t="s">
        <v>51</v>
      </c>
      <c r="D1299" s="49">
        <f t="shared" si="98"/>
        <v>73</v>
      </c>
      <c r="E1299" s="42"/>
      <c r="F1299" s="44"/>
      <c r="G1299" s="51"/>
      <c r="H1299" s="51"/>
      <c r="I1299" s="58">
        <v>0</v>
      </c>
      <c r="J1299" s="72"/>
      <c r="K1299" s="71"/>
      <c r="L1299" s="73"/>
      <c r="M1299" s="73"/>
      <c r="N1299" s="51"/>
      <c r="O1299" s="7"/>
      <c r="S1299">
        <f t="shared" si="96"/>
        <v>0</v>
      </c>
      <c r="T1299">
        <f t="shared" si="97"/>
        <v>0</v>
      </c>
    </row>
    <row r="1300" spans="3:20" hidden="1" outlineLevel="1">
      <c r="C1300" s="15" t="s">
        <v>51</v>
      </c>
      <c r="D1300" s="49">
        <f t="shared" si="98"/>
        <v>74</v>
      </c>
      <c r="E1300" s="42"/>
      <c r="F1300" s="44"/>
      <c r="G1300" s="51"/>
      <c r="H1300" s="51"/>
      <c r="I1300" s="58">
        <v>0</v>
      </c>
      <c r="J1300" s="72"/>
      <c r="K1300" s="71"/>
      <c r="L1300" s="73"/>
      <c r="M1300" s="73"/>
      <c r="N1300" s="51"/>
      <c r="O1300" s="7"/>
      <c r="S1300">
        <f t="shared" si="96"/>
        <v>0</v>
      </c>
      <c r="T1300">
        <f t="shared" si="97"/>
        <v>0</v>
      </c>
    </row>
    <row r="1301" spans="3:20" hidden="1" outlineLevel="1">
      <c r="C1301" s="15" t="s">
        <v>51</v>
      </c>
      <c r="D1301" s="49">
        <f t="shared" si="98"/>
        <v>75</v>
      </c>
      <c r="E1301" s="42"/>
      <c r="F1301" s="44"/>
      <c r="G1301" s="51"/>
      <c r="H1301" s="51"/>
      <c r="I1301" s="58">
        <v>0</v>
      </c>
      <c r="J1301" s="72"/>
      <c r="K1301" s="71"/>
      <c r="L1301" s="73"/>
      <c r="M1301" s="73"/>
      <c r="N1301" s="51"/>
      <c r="O1301" s="7"/>
      <c r="S1301">
        <f t="shared" si="96"/>
        <v>0</v>
      </c>
      <c r="T1301">
        <f t="shared" si="97"/>
        <v>0</v>
      </c>
    </row>
    <row r="1302" spans="3:20" hidden="1" outlineLevel="1">
      <c r="C1302" s="15" t="s">
        <v>51</v>
      </c>
      <c r="D1302" s="49">
        <f t="shared" si="98"/>
        <v>76</v>
      </c>
      <c r="E1302" s="42"/>
      <c r="F1302" s="44"/>
      <c r="G1302" s="51"/>
      <c r="H1302" s="51"/>
      <c r="I1302" s="58">
        <v>0</v>
      </c>
      <c r="J1302" s="72"/>
      <c r="K1302" s="71"/>
      <c r="L1302" s="73"/>
      <c r="M1302" s="73"/>
      <c r="N1302" s="51"/>
      <c r="O1302" s="7"/>
      <c r="S1302">
        <f t="shared" si="96"/>
        <v>0</v>
      </c>
      <c r="T1302">
        <f t="shared" si="97"/>
        <v>0</v>
      </c>
    </row>
    <row r="1303" spans="3:20" hidden="1" outlineLevel="1">
      <c r="C1303" s="15" t="s">
        <v>51</v>
      </c>
      <c r="D1303" s="49">
        <f t="shared" si="98"/>
        <v>77</v>
      </c>
      <c r="E1303" s="42"/>
      <c r="F1303" s="44"/>
      <c r="G1303" s="51"/>
      <c r="H1303" s="51"/>
      <c r="I1303" s="58">
        <v>0</v>
      </c>
      <c r="J1303" s="72"/>
      <c r="K1303" s="71"/>
      <c r="L1303" s="73"/>
      <c r="M1303" s="73"/>
      <c r="N1303" s="51"/>
      <c r="O1303" s="7"/>
      <c r="S1303">
        <f t="shared" si="96"/>
        <v>0</v>
      </c>
      <c r="T1303">
        <f t="shared" si="97"/>
        <v>0</v>
      </c>
    </row>
    <row r="1304" spans="3:20" hidden="1" outlineLevel="1">
      <c r="C1304" s="15" t="s">
        <v>51</v>
      </c>
      <c r="D1304" s="49">
        <f t="shared" si="98"/>
        <v>78</v>
      </c>
      <c r="E1304" s="42"/>
      <c r="F1304" s="44"/>
      <c r="G1304" s="51"/>
      <c r="H1304" s="51"/>
      <c r="I1304" s="58">
        <v>0</v>
      </c>
      <c r="J1304" s="72"/>
      <c r="K1304" s="71"/>
      <c r="L1304" s="73"/>
      <c r="M1304" s="73"/>
      <c r="N1304" s="51"/>
      <c r="O1304" s="7"/>
      <c r="S1304">
        <f t="shared" si="96"/>
        <v>0</v>
      </c>
      <c r="T1304">
        <f t="shared" si="97"/>
        <v>0</v>
      </c>
    </row>
    <row r="1305" spans="3:20" hidden="1" outlineLevel="1">
      <c r="C1305" s="15" t="s">
        <v>51</v>
      </c>
      <c r="D1305" s="49">
        <f t="shared" si="98"/>
        <v>79</v>
      </c>
      <c r="E1305" s="42"/>
      <c r="F1305" s="44"/>
      <c r="G1305" s="51"/>
      <c r="H1305" s="51"/>
      <c r="I1305" s="58">
        <v>0</v>
      </c>
      <c r="J1305" s="72"/>
      <c r="K1305" s="71"/>
      <c r="L1305" s="73"/>
      <c r="M1305" s="73"/>
      <c r="N1305" s="51"/>
      <c r="O1305" s="7"/>
      <c r="S1305">
        <f t="shared" si="96"/>
        <v>0</v>
      </c>
      <c r="T1305">
        <f t="shared" si="97"/>
        <v>0</v>
      </c>
    </row>
    <row r="1306" spans="3:20" hidden="1" outlineLevel="1">
      <c r="C1306" s="15" t="s">
        <v>51</v>
      </c>
      <c r="D1306" s="49">
        <f t="shared" si="98"/>
        <v>80</v>
      </c>
      <c r="E1306" s="42"/>
      <c r="F1306" s="44"/>
      <c r="G1306" s="51"/>
      <c r="H1306" s="51"/>
      <c r="I1306" s="58">
        <v>0</v>
      </c>
      <c r="J1306" s="72"/>
      <c r="K1306" s="71"/>
      <c r="L1306" s="73"/>
      <c r="M1306" s="73"/>
      <c r="N1306" s="51"/>
      <c r="O1306" s="7"/>
      <c r="S1306">
        <f t="shared" si="96"/>
        <v>0</v>
      </c>
      <c r="T1306">
        <f t="shared" si="97"/>
        <v>0</v>
      </c>
    </row>
    <row r="1307" spans="3:20" hidden="1" outlineLevel="1">
      <c r="C1307" s="15" t="s">
        <v>51</v>
      </c>
      <c r="D1307" s="49">
        <f t="shared" si="98"/>
        <v>81</v>
      </c>
      <c r="E1307" s="42"/>
      <c r="F1307" s="44"/>
      <c r="G1307" s="51"/>
      <c r="H1307" s="51"/>
      <c r="I1307" s="58">
        <v>0</v>
      </c>
      <c r="J1307" s="72"/>
      <c r="K1307" s="71"/>
      <c r="L1307" s="73"/>
      <c r="M1307" s="73"/>
      <c r="N1307" s="51"/>
      <c r="O1307" s="7"/>
      <c r="S1307">
        <f t="shared" si="96"/>
        <v>0</v>
      </c>
      <c r="T1307">
        <f t="shared" si="97"/>
        <v>0</v>
      </c>
    </row>
    <row r="1308" spans="3:20" hidden="1" outlineLevel="1">
      <c r="C1308" s="15" t="s">
        <v>51</v>
      </c>
      <c r="D1308" s="49">
        <f t="shared" si="98"/>
        <v>82</v>
      </c>
      <c r="E1308" s="42"/>
      <c r="F1308" s="44"/>
      <c r="G1308" s="51"/>
      <c r="H1308" s="51"/>
      <c r="I1308" s="58">
        <v>0</v>
      </c>
      <c r="J1308" s="72"/>
      <c r="K1308" s="71"/>
      <c r="L1308" s="73"/>
      <c r="M1308" s="73"/>
      <c r="N1308" s="51"/>
      <c r="O1308" s="7"/>
      <c r="S1308">
        <f t="shared" si="96"/>
        <v>0</v>
      </c>
      <c r="T1308">
        <f t="shared" si="97"/>
        <v>0</v>
      </c>
    </row>
    <row r="1309" spans="3:20" hidden="1" outlineLevel="1">
      <c r="C1309" s="15" t="s">
        <v>51</v>
      </c>
      <c r="D1309" s="49">
        <f t="shared" si="98"/>
        <v>83</v>
      </c>
      <c r="E1309" s="42"/>
      <c r="F1309" s="44"/>
      <c r="G1309" s="51"/>
      <c r="H1309" s="51"/>
      <c r="I1309" s="58">
        <v>0</v>
      </c>
      <c r="J1309" s="72"/>
      <c r="K1309" s="71"/>
      <c r="L1309" s="73"/>
      <c r="M1309" s="73"/>
      <c r="N1309" s="51"/>
      <c r="O1309" s="7"/>
      <c r="S1309">
        <f t="shared" si="96"/>
        <v>0</v>
      </c>
      <c r="T1309">
        <f t="shared" si="97"/>
        <v>0</v>
      </c>
    </row>
    <row r="1310" spans="3:20" hidden="1" outlineLevel="1">
      <c r="C1310" s="15" t="s">
        <v>51</v>
      </c>
      <c r="D1310" s="49">
        <f t="shared" si="98"/>
        <v>84</v>
      </c>
      <c r="E1310" s="42"/>
      <c r="F1310" s="44"/>
      <c r="G1310" s="51"/>
      <c r="H1310" s="51"/>
      <c r="I1310" s="58">
        <v>0</v>
      </c>
      <c r="J1310" s="72"/>
      <c r="K1310" s="71"/>
      <c r="L1310" s="73"/>
      <c r="M1310" s="73"/>
      <c r="N1310" s="51"/>
      <c r="O1310" s="7"/>
      <c r="S1310">
        <f t="shared" si="96"/>
        <v>0</v>
      </c>
      <c r="T1310">
        <f t="shared" si="97"/>
        <v>0</v>
      </c>
    </row>
    <row r="1311" spans="3:20" hidden="1" outlineLevel="1">
      <c r="C1311" s="15" t="s">
        <v>51</v>
      </c>
      <c r="D1311" s="49">
        <f t="shared" si="98"/>
        <v>85</v>
      </c>
      <c r="E1311" s="42"/>
      <c r="F1311" s="44"/>
      <c r="G1311" s="51"/>
      <c r="H1311" s="51"/>
      <c r="I1311" s="58">
        <v>0</v>
      </c>
      <c r="J1311" s="72"/>
      <c r="K1311" s="71"/>
      <c r="L1311" s="73"/>
      <c r="M1311" s="73"/>
      <c r="N1311" s="51"/>
      <c r="O1311" s="7"/>
      <c r="S1311">
        <f t="shared" si="96"/>
        <v>0</v>
      </c>
      <c r="T1311">
        <f t="shared" si="97"/>
        <v>0</v>
      </c>
    </row>
    <row r="1312" spans="3:20" hidden="1" outlineLevel="1">
      <c r="C1312" s="15" t="s">
        <v>51</v>
      </c>
      <c r="D1312" s="49">
        <f t="shared" si="98"/>
        <v>86</v>
      </c>
      <c r="E1312" s="42"/>
      <c r="F1312" s="44"/>
      <c r="G1312" s="51"/>
      <c r="H1312" s="51"/>
      <c r="I1312" s="58">
        <v>0</v>
      </c>
      <c r="J1312" s="72"/>
      <c r="K1312" s="71"/>
      <c r="L1312" s="73"/>
      <c r="M1312" s="73"/>
      <c r="N1312" s="51"/>
      <c r="O1312" s="7"/>
      <c r="S1312">
        <f t="shared" si="96"/>
        <v>0</v>
      </c>
      <c r="T1312">
        <f t="shared" si="97"/>
        <v>0</v>
      </c>
    </row>
    <row r="1313" spans="3:20" hidden="1" outlineLevel="1">
      <c r="C1313" s="15" t="s">
        <v>51</v>
      </c>
      <c r="D1313" s="49">
        <f t="shared" si="98"/>
        <v>87</v>
      </c>
      <c r="E1313" s="42"/>
      <c r="F1313" s="44"/>
      <c r="G1313" s="51"/>
      <c r="H1313" s="51"/>
      <c r="I1313" s="58">
        <v>0</v>
      </c>
      <c r="J1313" s="72"/>
      <c r="K1313" s="71"/>
      <c r="L1313" s="73"/>
      <c r="M1313" s="73"/>
      <c r="N1313" s="51"/>
      <c r="O1313" s="7"/>
      <c r="S1313">
        <f t="shared" si="96"/>
        <v>0</v>
      </c>
      <c r="T1313">
        <f t="shared" si="97"/>
        <v>0</v>
      </c>
    </row>
    <row r="1314" spans="3:20" hidden="1" outlineLevel="1">
      <c r="C1314" s="15" t="s">
        <v>51</v>
      </c>
      <c r="D1314" s="49">
        <f t="shared" si="98"/>
        <v>88</v>
      </c>
      <c r="E1314" s="42"/>
      <c r="F1314" s="44"/>
      <c r="G1314" s="51"/>
      <c r="H1314" s="51"/>
      <c r="I1314" s="58">
        <v>0</v>
      </c>
      <c r="J1314" s="72"/>
      <c r="K1314" s="71"/>
      <c r="L1314" s="73"/>
      <c r="M1314" s="73"/>
      <c r="N1314" s="51"/>
      <c r="O1314" s="7"/>
      <c r="S1314">
        <f t="shared" si="96"/>
        <v>0</v>
      </c>
      <c r="T1314">
        <f t="shared" si="97"/>
        <v>0</v>
      </c>
    </row>
    <row r="1315" spans="3:20" hidden="1" outlineLevel="1">
      <c r="C1315" s="15" t="s">
        <v>51</v>
      </c>
      <c r="D1315" s="49">
        <f t="shared" si="98"/>
        <v>89</v>
      </c>
      <c r="E1315" s="42"/>
      <c r="F1315" s="44"/>
      <c r="G1315" s="51"/>
      <c r="H1315" s="51"/>
      <c r="I1315" s="58">
        <v>0</v>
      </c>
      <c r="J1315" s="72"/>
      <c r="K1315" s="71"/>
      <c r="L1315" s="73"/>
      <c r="M1315" s="73"/>
      <c r="N1315" s="51"/>
      <c r="O1315" s="7"/>
      <c r="S1315">
        <f t="shared" si="96"/>
        <v>0</v>
      </c>
      <c r="T1315">
        <f t="shared" si="97"/>
        <v>0</v>
      </c>
    </row>
    <row r="1316" spans="3:20" hidden="1" outlineLevel="1">
      <c r="C1316" s="15" t="s">
        <v>51</v>
      </c>
      <c r="D1316" s="49">
        <f t="shared" si="98"/>
        <v>90</v>
      </c>
      <c r="E1316" s="42"/>
      <c r="F1316" s="44"/>
      <c r="G1316" s="51"/>
      <c r="H1316" s="51"/>
      <c r="I1316" s="58">
        <v>0</v>
      </c>
      <c r="J1316" s="72"/>
      <c r="K1316" s="71"/>
      <c r="L1316" s="73"/>
      <c r="M1316" s="73"/>
      <c r="N1316" s="51"/>
      <c r="O1316" s="7"/>
      <c r="S1316">
        <f t="shared" si="96"/>
        <v>0</v>
      </c>
      <c r="T1316">
        <f t="shared" si="97"/>
        <v>0</v>
      </c>
    </row>
    <row r="1317" spans="3:20" hidden="1" outlineLevel="1">
      <c r="C1317" s="15" t="s">
        <v>51</v>
      </c>
      <c r="D1317" s="49">
        <f t="shared" si="98"/>
        <v>91</v>
      </c>
      <c r="E1317" s="42"/>
      <c r="F1317" s="44"/>
      <c r="G1317" s="51"/>
      <c r="H1317" s="51"/>
      <c r="I1317" s="58">
        <v>0</v>
      </c>
      <c r="J1317" s="72"/>
      <c r="K1317" s="71"/>
      <c r="L1317" s="73"/>
      <c r="M1317" s="73"/>
      <c r="N1317" s="51"/>
      <c r="O1317" s="7"/>
      <c r="S1317">
        <f t="shared" si="96"/>
        <v>0</v>
      </c>
      <c r="T1317">
        <f t="shared" si="97"/>
        <v>0</v>
      </c>
    </row>
    <row r="1318" spans="3:20" hidden="1" outlineLevel="1">
      <c r="C1318" s="15" t="s">
        <v>51</v>
      </c>
      <c r="D1318" s="49">
        <f t="shared" si="98"/>
        <v>92</v>
      </c>
      <c r="E1318" s="42"/>
      <c r="F1318" s="44"/>
      <c r="G1318" s="51"/>
      <c r="H1318" s="51"/>
      <c r="I1318" s="58">
        <v>0</v>
      </c>
      <c r="J1318" s="72"/>
      <c r="K1318" s="71"/>
      <c r="L1318" s="73"/>
      <c r="M1318" s="73"/>
      <c r="N1318" s="51"/>
      <c r="O1318" s="7"/>
      <c r="S1318">
        <f t="shared" si="96"/>
        <v>0</v>
      </c>
      <c r="T1318">
        <f t="shared" si="97"/>
        <v>0</v>
      </c>
    </row>
    <row r="1319" spans="3:20" hidden="1" outlineLevel="1">
      <c r="C1319" s="15" t="s">
        <v>51</v>
      </c>
      <c r="D1319" s="49">
        <f t="shared" si="98"/>
        <v>93</v>
      </c>
      <c r="E1319" s="42"/>
      <c r="F1319" s="44"/>
      <c r="G1319" s="51"/>
      <c r="H1319" s="51"/>
      <c r="I1319" s="58">
        <v>0</v>
      </c>
      <c r="J1319" s="72"/>
      <c r="K1319" s="71"/>
      <c r="L1319" s="73"/>
      <c r="M1319" s="73"/>
      <c r="N1319" s="51"/>
      <c r="O1319" s="7"/>
      <c r="S1319">
        <f t="shared" si="96"/>
        <v>0</v>
      </c>
      <c r="T1319">
        <f t="shared" si="97"/>
        <v>0</v>
      </c>
    </row>
    <row r="1320" spans="3:20" hidden="1" outlineLevel="1">
      <c r="C1320" s="15" t="s">
        <v>51</v>
      </c>
      <c r="D1320" s="49">
        <f t="shared" si="98"/>
        <v>94</v>
      </c>
      <c r="E1320" s="42"/>
      <c r="F1320" s="44"/>
      <c r="G1320" s="51"/>
      <c r="H1320" s="51"/>
      <c r="I1320" s="58">
        <v>0</v>
      </c>
      <c r="J1320" s="72"/>
      <c r="K1320" s="71"/>
      <c r="L1320" s="73"/>
      <c r="M1320" s="73"/>
      <c r="N1320" s="51"/>
      <c r="O1320" s="7"/>
      <c r="S1320">
        <f t="shared" si="96"/>
        <v>0</v>
      </c>
      <c r="T1320">
        <f t="shared" si="97"/>
        <v>0</v>
      </c>
    </row>
    <row r="1321" spans="3:20" hidden="1" outlineLevel="1">
      <c r="C1321" s="15" t="s">
        <v>51</v>
      </c>
      <c r="D1321" s="49">
        <f t="shared" si="98"/>
        <v>95</v>
      </c>
      <c r="E1321" s="42"/>
      <c r="F1321" s="44"/>
      <c r="G1321" s="51"/>
      <c r="H1321" s="51"/>
      <c r="I1321" s="58">
        <v>0</v>
      </c>
      <c r="J1321" s="72"/>
      <c r="K1321" s="71"/>
      <c r="L1321" s="73"/>
      <c r="M1321" s="73"/>
      <c r="N1321" s="51"/>
      <c r="O1321" s="7"/>
      <c r="S1321">
        <f t="shared" si="96"/>
        <v>0</v>
      </c>
      <c r="T1321">
        <f t="shared" si="97"/>
        <v>0</v>
      </c>
    </row>
    <row r="1322" spans="3:20" hidden="1" outlineLevel="1">
      <c r="C1322" s="15" t="s">
        <v>51</v>
      </c>
      <c r="D1322" s="49">
        <f t="shared" si="98"/>
        <v>96</v>
      </c>
      <c r="E1322" s="42"/>
      <c r="F1322" s="44"/>
      <c r="G1322" s="51"/>
      <c r="H1322" s="51"/>
      <c r="I1322" s="58">
        <v>0</v>
      </c>
      <c r="J1322" s="72"/>
      <c r="K1322" s="71"/>
      <c r="L1322" s="73"/>
      <c r="M1322" s="73"/>
      <c r="N1322" s="51"/>
      <c r="O1322" s="7"/>
      <c r="S1322">
        <f t="shared" si="96"/>
        <v>0</v>
      </c>
      <c r="T1322">
        <f t="shared" si="97"/>
        <v>0</v>
      </c>
    </row>
    <row r="1323" spans="3:20" hidden="1" outlineLevel="1">
      <c r="C1323" s="15" t="s">
        <v>51</v>
      </c>
      <c r="D1323" s="49">
        <f t="shared" si="98"/>
        <v>97</v>
      </c>
      <c r="E1323" s="42"/>
      <c r="F1323" s="44"/>
      <c r="G1323" s="51"/>
      <c r="H1323" s="51"/>
      <c r="I1323" s="58">
        <v>0</v>
      </c>
      <c r="J1323" s="72"/>
      <c r="K1323" s="71"/>
      <c r="L1323" s="73"/>
      <c r="M1323" s="73"/>
      <c r="N1323" s="51"/>
      <c r="O1323" s="7"/>
      <c r="S1323">
        <f t="shared" si="96"/>
        <v>0</v>
      </c>
      <c r="T1323">
        <f t="shared" si="97"/>
        <v>0</v>
      </c>
    </row>
    <row r="1324" spans="3:20" hidden="1" outlineLevel="1">
      <c r="C1324" s="15" t="s">
        <v>51</v>
      </c>
      <c r="D1324" s="49">
        <f t="shared" si="98"/>
        <v>98</v>
      </c>
      <c r="E1324" s="42"/>
      <c r="F1324" s="44"/>
      <c r="G1324" s="51"/>
      <c r="H1324" s="51"/>
      <c r="I1324" s="58">
        <v>0</v>
      </c>
      <c r="J1324" s="72"/>
      <c r="K1324" s="71"/>
      <c r="L1324" s="73"/>
      <c r="M1324" s="73"/>
      <c r="N1324" s="51"/>
      <c r="O1324" s="7"/>
      <c r="S1324">
        <f t="shared" si="96"/>
        <v>0</v>
      </c>
      <c r="T1324">
        <f t="shared" si="97"/>
        <v>0</v>
      </c>
    </row>
    <row r="1325" spans="3:20" hidden="1" outlineLevel="1">
      <c r="C1325" s="15" t="s">
        <v>51</v>
      </c>
      <c r="D1325" s="49">
        <f t="shared" si="98"/>
        <v>99</v>
      </c>
      <c r="E1325" s="42"/>
      <c r="F1325" s="44"/>
      <c r="G1325" s="51"/>
      <c r="H1325" s="51"/>
      <c r="I1325" s="58">
        <v>0</v>
      </c>
      <c r="J1325" s="72"/>
      <c r="K1325" s="71"/>
      <c r="L1325" s="73"/>
      <c r="M1325" s="73"/>
      <c r="N1325" s="51"/>
      <c r="O1325" s="7"/>
      <c r="S1325">
        <f t="shared" si="96"/>
        <v>0</v>
      </c>
      <c r="T1325">
        <f t="shared" si="97"/>
        <v>0</v>
      </c>
    </row>
    <row r="1326" spans="3:20" hidden="1" outlineLevel="1">
      <c r="C1326" s="15" t="s">
        <v>51</v>
      </c>
      <c r="D1326" s="49">
        <f t="shared" si="98"/>
        <v>100</v>
      </c>
      <c r="E1326" s="42"/>
      <c r="F1326" s="44"/>
      <c r="G1326" s="51"/>
      <c r="H1326" s="51"/>
      <c r="I1326" s="58">
        <v>0</v>
      </c>
      <c r="J1326" s="72"/>
      <c r="K1326" s="71"/>
      <c r="L1326" s="73"/>
      <c r="M1326" s="73"/>
      <c r="N1326" s="51"/>
      <c r="O1326" s="7"/>
      <c r="S1326">
        <f t="shared" si="96"/>
        <v>0</v>
      </c>
      <c r="T1326">
        <f t="shared" si="97"/>
        <v>0</v>
      </c>
    </row>
    <row r="1327" spans="3:20" ht="18.75" customHeight="1" collapsed="1" thickBot="1">
      <c r="C1327" s="27"/>
      <c r="D1327" s="38" t="s">
        <v>46</v>
      </c>
      <c r="E1327" s="40"/>
      <c r="F1327" s="44"/>
      <c r="G1327" s="44"/>
      <c r="H1327" s="44"/>
      <c r="I1327" s="45"/>
      <c r="J1327" s="44"/>
      <c r="K1327" s="44"/>
      <c r="L1327" s="44"/>
      <c r="M1327" s="44"/>
      <c r="N1327" s="39"/>
      <c r="O1327" s="28"/>
      <c r="S1327">
        <f t="shared" si="96"/>
        <v>0</v>
      </c>
      <c r="T1327">
        <f t="shared" si="97"/>
        <v>0</v>
      </c>
    </row>
    <row r="1328" spans="3:20" ht="16.5" thickBot="1">
      <c r="C1328" s="6"/>
      <c r="H1328" s="52" t="s">
        <v>53</v>
      </c>
      <c r="I1328" s="59">
        <f>SUM(I1226:I1326)</f>
        <v>14960000</v>
      </c>
      <c r="J1328" s="67"/>
      <c r="K1328" s="67"/>
      <c r="L1328" s="67"/>
      <c r="M1328" s="67"/>
      <c r="O1328" s="7"/>
    </row>
    <row r="1329" spans="3:15" ht="12.6" customHeight="1" thickBot="1">
      <c r="C1329" s="8"/>
      <c r="D1329" s="50"/>
      <c r="E1329" s="43"/>
      <c r="F1329" s="50"/>
      <c r="G1329" s="50"/>
      <c r="H1329" s="50"/>
      <c r="I1329" s="50"/>
      <c r="J1329" s="50"/>
      <c r="K1329" s="50"/>
      <c r="L1329" s="50"/>
      <c r="M1329" s="50"/>
      <c r="N1329" s="9"/>
      <c r="O1329" s="10"/>
    </row>
  </sheetData>
  <sheetProtection algorithmName="SHA-512" hashValue="ECqUVQV8dDH+KqxYmckTX5/ir8mCrQ13UORI8SNCaOjUUb1rCnfNX/WkcbK16wgiqEdO1ZWN9ExriXC0EgzZaQ==" saltValue="MWSnED1qN/H7G6CGAvYiRw==" spinCount="100000" sheet="1" formatRows="0"/>
  <mergeCells count="4">
    <mergeCell ref="F2:H2"/>
    <mergeCell ref="J2:K2"/>
    <mergeCell ref="F3:H3"/>
    <mergeCell ref="J3:K3"/>
  </mergeCells>
  <phoneticPr fontId="2"/>
  <conditionalFormatting sqref="E1226:E1326 E9:F1010 E1018:E1218">
    <cfRule type="expression" dxfId="23" priority="8">
      <formula>S9=1</formula>
    </cfRule>
  </conditionalFormatting>
  <conditionalFormatting sqref="I1277:I1326">
    <cfRule type="expression" dxfId="22" priority="7">
      <formula>T1277=1</formula>
    </cfRule>
  </conditionalFormatting>
  <conditionalFormatting sqref="J10:J108">
    <cfRule type="expression" dxfId="21" priority="6">
      <formula>V10=1</formula>
    </cfRule>
  </conditionalFormatting>
  <conditionalFormatting sqref="J109:J208">
    <cfRule type="expression" dxfId="20" priority="5">
      <formula>V109=1</formula>
    </cfRule>
  </conditionalFormatting>
  <conditionalFormatting sqref="J210:J509">
    <cfRule type="expression" dxfId="19" priority="4">
      <formula>V210=1</formula>
    </cfRule>
  </conditionalFormatting>
  <conditionalFormatting sqref="J511:J1010">
    <cfRule type="expression" dxfId="18" priority="3">
      <formula>V511=1</formula>
    </cfRule>
  </conditionalFormatting>
  <dataValidations count="4">
    <dataValidation type="whole" operator="greaterThanOrEqual" allowBlank="1" showInputMessage="1" showErrorMessage="1" sqref="I9:I208 I1226:I1275 I1277:I1326 J1118:M1118 J1219:M1219 K1277:M1326 K1018:M1117 K210:L509 K1226:M1275 K1119:M1218 K511:L1010 K9:L208 L1011:M1012 I1018:I1219 I210:I1011 J1011:J1012 K1011 J510:M510" xr:uid="{66E92842-C134-4321-BB88-EDB648A880BF}">
      <formula1>0</formula1>
    </dataValidation>
    <dataValidation type="whole" operator="greaterThan" allowBlank="1" showInputMessage="1" showErrorMessage="1" sqref="J2:K2" xr:uid="{3FA5699D-A275-4D16-8D85-44BBB75B4371}">
      <formula1>0</formula1>
    </dataValidation>
    <dataValidation operator="greaterThanOrEqual" allowBlank="1" showInputMessage="1" showErrorMessage="1" sqref="K1012" xr:uid="{056B04F9-86E0-4BAE-A7B1-75E923002164}"/>
    <dataValidation type="list" allowBlank="1" showInputMessage="1" showErrorMessage="1" sqref="M9:M208 M210:M509 M511:M1010" xr:uid="{5C527EDF-FE3F-41EF-BBA9-82ED3DE7B16C}">
      <formula1>"現金,クレジットカード,デビットカード,銀行振込"</formula1>
    </dataValidation>
  </dataValidations>
  <pageMargins left="0.23622047244094491" right="0.23622047244094491" top="0.74803149606299213" bottom="0.74803149606299213" header="0.31496062992125984" footer="0.31496062992125984"/>
  <pageSetup paperSize="8" scale="71" fitToHeight="0" orientation="portrait" verticalDpi="0" r:id="rId1"/>
  <headerFooter>
    <oddHeader>&amp;C&amp;20&amp;A</oddHeader>
    <oddFooter>&amp;C&amp;P/&amp;N&amp;R&amp;F</oddFooter>
  </headerFooter>
  <rowBreaks count="3" manualBreakCount="3">
    <brk id="1014" max="16383" man="1"/>
    <brk id="1330" max="14" man="1"/>
    <brk id="1367" max="14"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BB461450-A3A4-483B-AF19-28A00C425C3E}">
            <xm:f>$J$3=マスター!$I$6</xm:f>
            <x14:dxf>
              <fill>
                <patternFill>
                  <bgColor theme="0" tint="-0.24994659260841701"/>
                </patternFill>
              </fill>
            </x14:dxf>
          </x14:cfRule>
          <xm:sqref>E1226:L1327 N1226:N1327</xm:sqref>
        </x14:conditionalFormatting>
        <x14:conditionalFormatting xmlns:xm="http://schemas.microsoft.com/office/excel/2006/main">
          <x14:cfRule type="expression" priority="1" id="{115F28D4-9A05-4217-A3B2-E5B82BAD2F8D}">
            <xm:f>$J$3=マスター!$I$6</xm:f>
            <x14:dxf>
              <fill>
                <patternFill>
                  <bgColor theme="0" tint="-0.24994659260841701"/>
                </patternFill>
              </fill>
            </x14:dxf>
          </x14:cfRule>
          <xm:sqref>M1226:M1327</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FAA1EE88-2836-401F-B833-A30B63F5532D}">
          <x14:formula1>
            <xm:f>マスター!$G$4:$G$5</xm:f>
          </x14:formula1>
          <xm:sqref>F9:F1011</xm:sqref>
        </x14:dataValidation>
        <x14:dataValidation type="list" allowBlank="1" showInputMessage="1" showErrorMessage="1" xr:uid="{CBC42360-06E5-4B6E-BE28-C35A02E293EF}">
          <x14:formula1>
            <xm:f>マスター!$K$4:$K$6</xm:f>
          </x14:formula1>
          <xm:sqref>J1226:J1275 J9:J208 J210:J509 J511:J1010 J1018:J1117 J1119:J1218 J1277:J1326</xm:sqref>
        </x14:dataValidation>
        <x14:dataValidation type="list" operator="greaterThanOrEqual" allowBlank="1" showInputMessage="1" showErrorMessage="1" xr:uid="{85B45FCF-BB25-4050-AE77-0710E7CE3852}">
          <x14:formula1>
            <xm:f>マスター!$K$4:$K$6</xm:f>
          </x14:formula1>
          <xm:sqref>J1226:J1275 J9:J208 J210:J509 J511:J1010 J1018:J1117 J1119:J1218 J1277:J1326</xm:sqref>
        </x14:dataValidation>
        <x14:dataValidation type="list" allowBlank="1" showInputMessage="1" showErrorMessage="1" xr:uid="{3EF14950-FFD0-4720-96E7-9F116AE14BF4}">
          <x14:formula1>
            <xm:f>マスター!$I$4:$I$6</xm:f>
          </x14:formula1>
          <xm:sqref>N3 J3:K3</xm:sqref>
        </x14:dataValidation>
        <x14:dataValidation type="list" allowBlank="1" showInputMessage="1" showErrorMessage="1" xr:uid="{EE239AA7-87A5-4F9A-8E92-F817AA718CF1}">
          <x14:formula1>
            <xm:f>マスター!$D$4:$D$8</xm:f>
          </x14:formula1>
          <xm:sqref>N2</xm:sqref>
        </x14:dataValidation>
        <x14:dataValidation type="list" allowBlank="1" showInputMessage="1" showErrorMessage="1" xr:uid="{DE0E4B92-AC8D-4615-9B4B-5DE64F864A88}">
          <x14:formula1>
            <xm:f>マスター!$B$4:$B$24</xm:f>
          </x14:formula1>
          <xm:sqref>E1226:E1326 I1256:I1275 I1277:I1326</xm:sqref>
        </x14:dataValidation>
        <x14:dataValidation type="list" allowBlank="1" showInputMessage="1" showErrorMessage="1" xr:uid="{B0516D52-AE85-44FB-A490-CE984C18CC2B}">
          <x14:formula1>
            <xm:f>マスター!$B$4:$B$34</xm:f>
          </x14:formula1>
          <xm:sqref>I9:I208 I210:I1011 I1226:I1255 J1011:M1011 J1118:M1118 J1219:M1219 K1277:M1326 K1226:M1275 K1018:M1117 K210:L509 K1119:M1218 K511:L1010 K9:L208 E1018:E1219 E9:E1011 I1018:I1219 J510:M510</xm:sqref>
        </x14:dataValidation>
        <x14:dataValidation type="list" allowBlank="1" showInputMessage="1" showErrorMessage="1" xr:uid="{9505DA64-6F3C-4141-90BD-2A01037F6C64}">
          <x14:formula1>
            <xm:f>マスター!$B$5:$B$34</xm:f>
          </x14:formula1>
          <xm:sqref>E1327 I1276:M1276 I1327:M1327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6A8E5-FCB9-46A1-BFF2-22BC12E0840B}">
  <dimension ref="B1:O39"/>
  <sheetViews>
    <sheetView showGridLines="0" showOutlineSymbols="0" topLeftCell="E1" workbookViewId="0">
      <selection activeCell="G7" sqref="G7:H8"/>
    </sheetView>
  </sheetViews>
  <sheetFormatPr defaultColWidth="8.77734375" defaultRowHeight="15.75"/>
  <cols>
    <col min="1" max="2" width="2.5546875" customWidth="1"/>
    <col min="3" max="3" width="9.77734375" customWidth="1"/>
    <col min="4" max="6" width="20.6640625" customWidth="1"/>
    <col min="7" max="7" width="4.44140625" customWidth="1"/>
    <col min="8" max="8" width="9.77734375" customWidth="1"/>
    <col min="9" max="10" width="20.6640625" customWidth="1"/>
    <col min="11" max="11" width="15.6640625" customWidth="1"/>
    <col min="12" max="12" width="2.5546875" customWidth="1"/>
    <col min="14" max="17" width="4.77734375" customWidth="1"/>
  </cols>
  <sheetData>
    <row r="1" spans="2:15" ht="16.5" thickBot="1"/>
    <row r="2" spans="2:15">
      <c r="B2" s="3" t="s">
        <v>54</v>
      </c>
      <c r="C2" s="4"/>
      <c r="D2" s="4"/>
      <c r="E2" s="4"/>
      <c r="F2" s="4"/>
      <c r="G2" s="87" t="s">
        <v>55</v>
      </c>
      <c r="H2" s="88"/>
      <c r="I2" s="4"/>
      <c r="J2" s="4"/>
      <c r="K2" s="4"/>
      <c r="L2" s="5"/>
    </row>
    <row r="3" spans="2:15">
      <c r="B3" s="6"/>
      <c r="E3" s="82" t="s">
        <v>56</v>
      </c>
      <c r="F3" s="82" t="s">
        <v>57</v>
      </c>
      <c r="G3" s="89" t="s">
        <v>58</v>
      </c>
      <c r="H3" s="90"/>
      <c r="L3" s="7"/>
    </row>
    <row r="4" spans="2:15">
      <c r="B4" s="6"/>
      <c r="C4" s="25" t="s">
        <v>59</v>
      </c>
      <c r="D4" s="23" t="s">
        <v>3</v>
      </c>
      <c r="E4" s="95">
        <f>'収支報告書（記入例_【公演等】）'!$J$2</f>
        <v>20000000</v>
      </c>
      <c r="F4" s="83"/>
      <c r="H4" s="91" t="s">
        <v>60</v>
      </c>
      <c r="L4" s="7"/>
      <c r="N4" t="s">
        <v>61</v>
      </c>
    </row>
    <row r="5" spans="2:15">
      <c r="B5" s="6"/>
      <c r="F5" s="77"/>
      <c r="G5" s="89" t="s">
        <v>62</v>
      </c>
      <c r="H5" s="92"/>
      <c r="L5" s="7"/>
      <c r="O5" t="s">
        <v>63</v>
      </c>
    </row>
    <row r="6" spans="2:15">
      <c r="B6" s="6"/>
      <c r="C6" s="18"/>
      <c r="E6" s="81"/>
      <c r="F6" s="77"/>
      <c r="H6" s="91" t="s">
        <v>64</v>
      </c>
      <c r="L6" s="7"/>
    </row>
    <row r="7" spans="2:15">
      <c r="B7" s="6"/>
      <c r="C7" s="18"/>
      <c r="E7" s="81"/>
      <c r="F7" s="77"/>
      <c r="G7" s="91" t="s">
        <v>65</v>
      </c>
      <c r="H7" s="92"/>
      <c r="L7" s="7"/>
    </row>
    <row r="8" spans="2:15">
      <c r="B8" s="6"/>
      <c r="C8" s="18"/>
      <c r="E8" s="19"/>
      <c r="F8" s="19"/>
      <c r="H8" s="91" t="s">
        <v>66</v>
      </c>
      <c r="L8" s="7"/>
      <c r="N8" t="s">
        <v>67</v>
      </c>
    </row>
    <row r="9" spans="2:15">
      <c r="B9" s="6"/>
      <c r="C9" s="25" t="s">
        <v>68</v>
      </c>
      <c r="D9" s="23" t="s">
        <v>69</v>
      </c>
      <c r="E9" s="84">
        <f>D38</f>
        <v>23480000</v>
      </c>
      <c r="F9" s="84">
        <f>I28</f>
        <v>1800000</v>
      </c>
      <c r="G9" s="65" t="str">
        <f>IFERROR(IF(SUM('収支報告書（記入例_【公演等】）'!S9:U1011)&gt;0,貼付用集計!O4&amp;貼付用集計!P5,""),"")</f>
        <v/>
      </c>
      <c r="L9" s="7"/>
      <c r="O9" t="s">
        <v>70</v>
      </c>
    </row>
    <row r="10" spans="2:15">
      <c r="B10" s="6"/>
      <c r="C10" s="25" t="s">
        <v>71</v>
      </c>
      <c r="D10" s="23" t="s">
        <v>72</v>
      </c>
      <c r="E10" s="84">
        <f>E38</f>
        <v>5496260</v>
      </c>
      <c r="F10" s="84">
        <f>J28</f>
        <v>154000.00000000003</v>
      </c>
      <c r="G10" s="37" t="str">
        <f>IFERROR(IF(SUM('収支報告書（記入例_【公演等】）'!S1018:S1218)&gt;0,IF(SUM('収支報告書（記入例_【公演等】）'!T1018:T1218)&gt;0,O8&amp;P11,O8&amp;P9),IF(SUM('収支報告書（記入例_【公演等】）'!T1018:T1218)&gt;0,O8&amp;P10,"")),"")</f>
        <v/>
      </c>
      <c r="L10" s="7"/>
      <c r="O10" t="s">
        <v>73</v>
      </c>
    </row>
    <row r="11" spans="2:15">
      <c r="B11" s="6"/>
      <c r="C11" s="25" t="s">
        <v>74</v>
      </c>
      <c r="D11" s="23" t="s">
        <v>75</v>
      </c>
      <c r="E11" s="84">
        <f>F38</f>
        <v>14960000</v>
      </c>
      <c r="F11" s="83"/>
      <c r="G11" s="37" t="str">
        <f>IF(SUM('収支報告書（記入例_【公演等】）'!S1226:S1326)&gt;0,IF(SUM('収支報告書（記入例_【公演等】）'!T1226:T1326)&gt;0,O12&amp;P15,O12&amp;P13),IF(SUM('収支報告書（記入例_【公演等】）'!T1226:T1326)&gt;0,O12&amp;P14,""))</f>
        <v/>
      </c>
      <c r="L11" s="7"/>
      <c r="O11" t="s">
        <v>76</v>
      </c>
    </row>
    <row r="12" spans="2:15" ht="16.5" thickBot="1">
      <c r="B12" s="6"/>
      <c r="C12" s="18"/>
      <c r="E12" s="19"/>
      <c r="F12" s="19"/>
      <c r="G12" s="68"/>
      <c r="L12" s="7"/>
      <c r="N12" t="s">
        <v>77</v>
      </c>
    </row>
    <row r="13" spans="2:15" ht="16.5" thickBot="1">
      <c r="B13" s="6"/>
      <c r="C13" s="26" t="s">
        <v>78</v>
      </c>
      <c r="D13" s="24" t="s">
        <v>79</v>
      </c>
      <c r="E13" s="86">
        <f>MIN(SUM(E9:F9),E4)</f>
        <v>20000000</v>
      </c>
      <c r="F13" s="85" t="s">
        <v>80</v>
      </c>
      <c r="L13" s="7"/>
      <c r="O13" t="s">
        <v>70</v>
      </c>
    </row>
    <row r="14" spans="2:15" ht="16.5" thickBot="1">
      <c r="B14" s="8"/>
      <c r="C14" s="9"/>
      <c r="D14" s="9"/>
      <c r="E14" s="9"/>
      <c r="F14" s="9"/>
      <c r="G14" s="9"/>
      <c r="H14" s="9"/>
      <c r="I14" s="9"/>
      <c r="J14" s="9"/>
      <c r="K14" s="9"/>
      <c r="L14" s="10"/>
      <c r="O14" t="s">
        <v>73</v>
      </c>
    </row>
    <row r="15" spans="2:15" ht="16.5" thickBot="1">
      <c r="O15" t="s">
        <v>76</v>
      </c>
    </row>
    <row r="16" spans="2:15">
      <c r="B16" s="3" t="s">
        <v>81</v>
      </c>
      <c r="C16" s="4"/>
      <c r="D16" s="4"/>
      <c r="E16" s="4"/>
      <c r="F16" s="4"/>
      <c r="G16" s="4"/>
      <c r="H16" s="4"/>
      <c r="I16" s="4"/>
      <c r="J16" s="4"/>
      <c r="K16" s="4"/>
      <c r="L16" s="5"/>
    </row>
    <row r="17" spans="2:12">
      <c r="B17" s="6"/>
      <c r="D17" s="48" t="s">
        <v>82</v>
      </c>
      <c r="E17" s="48" t="s">
        <v>83</v>
      </c>
      <c r="F17" s="48" t="s">
        <v>84</v>
      </c>
      <c r="G17" s="20"/>
      <c r="H17" s="18"/>
      <c r="I17" s="48" t="s">
        <v>82</v>
      </c>
      <c r="J17" s="48" t="s">
        <v>83</v>
      </c>
      <c r="K17" s="19"/>
      <c r="L17" s="7"/>
    </row>
    <row r="18" spans="2:12">
      <c r="B18" s="6"/>
      <c r="C18" s="2" t="s">
        <v>85</v>
      </c>
      <c r="D18" s="17">
        <f>SUMIF('収支報告書（記入例_【公演等】）'!$E$9:$E$1010,貼付用集計【公演等】!$C18,'収支報告書（記入例_【公演等】）'!$L$9:$L$1010)</f>
        <v>7630000</v>
      </c>
      <c r="E18" s="17">
        <f>SUMIF('収支報告書（記入例_【公演等】）'!$E$1018:$E$1218,貼付用集計【公演等】!$C18,'収支報告書（記入例_【公演等】）'!$I$1018:$I$1218)</f>
        <v>1870660</v>
      </c>
      <c r="F18" s="17">
        <f>SUMIF('収支報告書（記入例_【公演等】）'!$E$1226:$E$1326,貼付用集計【公演等】!$C18,'収支報告書（記入例_【公演等】）'!$I$1226:$I$1326)</f>
        <v>2750000</v>
      </c>
      <c r="G18" s="21"/>
      <c r="H18" s="2" t="s">
        <v>86</v>
      </c>
      <c r="I18" s="17">
        <f>SUMIF('収支報告書（記入例_【公演等】）'!$E$9:$E$1010,貼付用集計【公演等】!$H18,'収支報告書（記入例_【公演等】）'!$L$9:$L$1010)</f>
        <v>1800000</v>
      </c>
      <c r="J18" s="17">
        <f>SUMIF('収支報告書（記入例_【公演等】）'!$E$1018:$E$1218,貼付用集計【公演等】!$H18,'収支報告書（記入例_【公演等】）'!$I$1018:$I$1218)</f>
        <v>154000.00000000003</v>
      </c>
      <c r="K18" s="19"/>
      <c r="L18" s="7"/>
    </row>
    <row r="19" spans="2:12">
      <c r="B19" s="6"/>
      <c r="C19" s="2" t="s">
        <v>87</v>
      </c>
      <c r="D19" s="17">
        <f>SUMIF('収支報告書（記入例_【公演等】）'!$E$9:$E$1010,貼付用集計【公演等】!$C19,'収支報告書（記入例_【公演等】）'!$L$9:$L$1010)</f>
        <v>15850000</v>
      </c>
      <c r="E19" s="17">
        <f>SUMIF('収支報告書（記入例_【公演等】）'!$E$1018:$E$1218,貼付用集計【公演等】!$C19,'収支報告書（記入例_【公演等】）'!$I$1018:$I$1218)</f>
        <v>3625600.0000000005</v>
      </c>
      <c r="F19" s="17">
        <f>SUMIF('収支報告書（記入例_【公演等】）'!$E$1226:$E$1326,貼付用集計【公演等】!$C19,'収支報告書（記入例_【公演等】）'!$I$1226:$I$1326)</f>
        <v>12210000</v>
      </c>
      <c r="G19" s="21"/>
      <c r="H19" s="2" t="s">
        <v>88</v>
      </c>
      <c r="I19" s="17">
        <f>SUMIF('収支報告書（記入例_【公演等】）'!$E$9:$E$1010,貼付用集計【公演等】!$H19,'収支報告書（記入例_【公演等】）'!$L$9:$L$1010)</f>
        <v>0</v>
      </c>
      <c r="J19" s="17">
        <f>SUMIF('収支報告書（記入例_【公演等】）'!$E$1018:$E$1218,貼付用集計【公演等】!$H19,'収支報告書（記入例_【公演等】）'!$I$1018:$I$1218)</f>
        <v>0</v>
      </c>
      <c r="K19" s="19"/>
      <c r="L19" s="7"/>
    </row>
    <row r="20" spans="2:12">
      <c r="B20" s="6"/>
      <c r="C20" s="2" t="s">
        <v>89</v>
      </c>
      <c r="D20" s="17">
        <f>SUMIF('収支報告書（記入例_【公演等】）'!$E$9:$E$1010,貼付用集計【公演等】!$C20,'収支報告書（記入例_【公演等】）'!$L$9:$L$1010)</f>
        <v>0</v>
      </c>
      <c r="E20" s="17">
        <f>SUMIF('収支報告書（記入例_【公演等】）'!$E$1018:$E$1218,貼付用集計【公演等】!$C20,'収支報告書（記入例_【公演等】）'!$I$1018:$I$1218)</f>
        <v>0</v>
      </c>
      <c r="F20" s="17">
        <f>SUMIF('収支報告書（記入例_【公演等】）'!$E$1226:$E$1326,貼付用集計【公演等】!$C20,'収支報告書（記入例_【公演等】）'!$I$1226:$I$1326)</f>
        <v>0</v>
      </c>
      <c r="G20" s="21"/>
      <c r="H20" s="2" t="s">
        <v>90</v>
      </c>
      <c r="I20" s="17">
        <f>SUMIF('収支報告書（記入例_【公演等】）'!$E$9:$E$1010,貼付用集計【公演等】!$H20,'収支報告書（記入例_【公演等】）'!$L$9:$L$1010)</f>
        <v>0</v>
      </c>
      <c r="J20" s="17">
        <f>SUMIF('収支報告書（記入例_【公演等】）'!$E$1018:$E$1218,貼付用集計【公演等】!$H20,'収支報告書（記入例_【公演等】）'!$I$1018:$I$1218)</f>
        <v>0</v>
      </c>
      <c r="K20" s="19"/>
      <c r="L20" s="7"/>
    </row>
    <row r="21" spans="2:12">
      <c r="B21" s="6"/>
      <c r="C21" s="2" t="s">
        <v>91</v>
      </c>
      <c r="D21" s="17">
        <f>SUMIF('収支報告書（記入例_【公演等】）'!$E$9:$E$1010,貼付用集計【公演等】!$C21,'収支報告書（記入例_【公演等】）'!$L$9:$L$1010)</f>
        <v>0</v>
      </c>
      <c r="E21" s="17">
        <f>SUMIF('収支報告書（記入例_【公演等】）'!$E$1018:$E$1218,貼付用集計【公演等】!$C21,'収支報告書（記入例_【公演等】）'!$I$1018:$I$1218)</f>
        <v>0</v>
      </c>
      <c r="F21" s="17">
        <f>SUMIF('収支報告書（記入例_【公演等】）'!$E$1226:$E$1326,貼付用集計【公演等】!$C21,'収支報告書（記入例_【公演等】）'!$I$1226:$I$1326)</f>
        <v>0</v>
      </c>
      <c r="G21" s="21"/>
      <c r="H21" s="2" t="s">
        <v>92</v>
      </c>
      <c r="I21" s="17">
        <f>SUMIF('収支報告書（記入例_【公演等】）'!$E$9:$E$1010,貼付用集計【公演等】!$H21,'収支報告書（記入例_【公演等】）'!$L$9:$L$1010)</f>
        <v>0</v>
      </c>
      <c r="J21" s="17">
        <f>SUMIF('収支報告書（記入例_【公演等】）'!$E$1018:$E$1218,貼付用集計【公演等】!$H21,'収支報告書（記入例_【公演等】）'!$I$1018:$I$1218)</f>
        <v>0</v>
      </c>
      <c r="K21" s="19"/>
      <c r="L21" s="7"/>
    </row>
    <row r="22" spans="2:12">
      <c r="B22" s="6"/>
      <c r="C22" s="2" t="s">
        <v>93</v>
      </c>
      <c r="D22" s="17">
        <f>SUMIF('収支報告書（記入例_【公演等】）'!$E$9:$E$1010,貼付用集計【公演等】!$C22,'収支報告書（記入例_【公演等】）'!$L$9:$L$1010)</f>
        <v>0</v>
      </c>
      <c r="E22" s="17">
        <f>SUMIF('収支報告書（記入例_【公演等】）'!$E$1018:$E$1218,貼付用集計【公演等】!$C22,'収支報告書（記入例_【公演等】）'!$I$1018:$I$1218)</f>
        <v>0</v>
      </c>
      <c r="F22" s="17">
        <f>SUMIF('収支報告書（記入例_【公演等】）'!$E$1226:$E$1326,貼付用集計【公演等】!$C22,'収支報告書（記入例_【公演等】）'!$I$1226:$I$1326)</f>
        <v>0</v>
      </c>
      <c r="G22" s="21"/>
      <c r="H22" s="2" t="s">
        <v>94</v>
      </c>
      <c r="I22" s="17">
        <f>SUMIF('収支報告書（記入例_【公演等】）'!$E$9:$E$1010,貼付用集計【公演等】!$H22,'収支報告書（記入例_【公演等】）'!$L$9:$L$1010)</f>
        <v>0</v>
      </c>
      <c r="J22" s="17">
        <f>SUMIF('収支報告書（記入例_【公演等】）'!$E$1018:$E$1218,貼付用集計【公演等】!$H22,'収支報告書（記入例_【公演等】）'!$I$1018:$I$1218)</f>
        <v>0</v>
      </c>
      <c r="K22" s="19"/>
      <c r="L22" s="7"/>
    </row>
    <row r="23" spans="2:12">
      <c r="B23" s="6"/>
      <c r="C23" s="2" t="s">
        <v>95</v>
      </c>
      <c r="D23" s="17">
        <f>SUMIF('収支報告書（記入例_【公演等】）'!$E$9:$E$1010,貼付用集計【公演等】!$C23,'収支報告書（記入例_【公演等】）'!$L$9:$L$1010)</f>
        <v>0</v>
      </c>
      <c r="E23" s="17">
        <f>SUMIF('収支報告書（記入例_【公演等】）'!$E$1018:$E$1218,貼付用集計【公演等】!$C23,'収支報告書（記入例_【公演等】）'!$I$1018:$I$1218)</f>
        <v>0</v>
      </c>
      <c r="F23" s="17">
        <f>SUMIF('収支報告書（記入例_【公演等】）'!$E$1226:$E$1326,貼付用集計【公演等】!$C23,'収支報告書（記入例_【公演等】）'!$I$1226:$I$1326)</f>
        <v>0</v>
      </c>
      <c r="G23" s="21"/>
      <c r="H23" s="2" t="s">
        <v>96</v>
      </c>
      <c r="I23" s="17">
        <f>SUMIF('収支報告書（記入例_【公演等】）'!$E$9:$E$1010,貼付用集計【公演等】!$H23,'収支報告書（記入例_【公演等】）'!$L$9:$L$1010)</f>
        <v>0</v>
      </c>
      <c r="J23" s="17">
        <f>SUMIF('収支報告書（記入例_【公演等】）'!$E$1018:$E$1218,貼付用集計【公演等】!$H23,'収支報告書（記入例_【公演等】）'!$I$1018:$I$1218)</f>
        <v>0</v>
      </c>
      <c r="K23" s="19"/>
      <c r="L23" s="7"/>
    </row>
    <row r="24" spans="2:12">
      <c r="B24" s="6"/>
      <c r="C24" s="2" t="s">
        <v>97</v>
      </c>
      <c r="D24" s="17">
        <f>SUMIF('収支報告書（記入例_【公演等】）'!$E$9:$E$1010,貼付用集計【公演等】!$C24,'収支報告書（記入例_【公演等】）'!$L$9:$L$1010)</f>
        <v>0</v>
      </c>
      <c r="E24" s="17">
        <f>SUMIF('収支報告書（記入例_【公演等】）'!$E$1018:$E$1218,貼付用集計【公演等】!$C24,'収支報告書（記入例_【公演等】）'!$I$1018:$I$1218)</f>
        <v>0</v>
      </c>
      <c r="F24" s="17">
        <f>SUMIF('収支報告書（記入例_【公演等】）'!$E$1226:$E$1326,貼付用集計【公演等】!$C24,'収支報告書（記入例_【公演等】）'!$I$1226:$I$1326)</f>
        <v>0</v>
      </c>
      <c r="G24" s="21"/>
      <c r="H24" s="2" t="s">
        <v>98</v>
      </c>
      <c r="I24" s="17">
        <f>SUMIF('収支報告書（記入例_【公演等】）'!$E$9:$E$1010,貼付用集計【公演等】!$H24,'収支報告書（記入例_【公演等】）'!$L$9:$L$1010)</f>
        <v>0</v>
      </c>
      <c r="J24" s="17">
        <f>SUMIF('収支報告書（記入例_【公演等】）'!$E$1018:$E$1218,貼付用集計【公演等】!$H24,'収支報告書（記入例_【公演等】）'!$I$1018:$I$1218)</f>
        <v>0</v>
      </c>
      <c r="K24" s="19"/>
      <c r="L24" s="7"/>
    </row>
    <row r="25" spans="2:12">
      <c r="B25" s="6"/>
      <c r="C25" s="2" t="s">
        <v>99</v>
      </c>
      <c r="D25" s="17">
        <f>SUMIF('収支報告書（記入例_【公演等】）'!$E$9:$E$1010,貼付用集計【公演等】!$C25,'収支報告書（記入例_【公演等】）'!$L$9:$L$1010)</f>
        <v>0</v>
      </c>
      <c r="E25" s="17">
        <f>SUMIF('収支報告書（記入例_【公演等】）'!$E$1018:$E$1218,貼付用集計【公演等】!$C25,'収支報告書（記入例_【公演等】）'!$I$1018:$I$1218)</f>
        <v>0</v>
      </c>
      <c r="F25" s="17">
        <f>SUMIF('収支報告書（記入例_【公演等】）'!$E$1226:$E$1326,貼付用集計【公演等】!$C25,'収支報告書（記入例_【公演等】）'!$I$1226:$I$1326)</f>
        <v>0</v>
      </c>
      <c r="G25" s="21"/>
      <c r="H25" s="2" t="s">
        <v>100</v>
      </c>
      <c r="I25" s="17">
        <f>SUMIF('収支報告書（記入例_【公演等】）'!$E$9:$E$1010,貼付用集計【公演等】!$H25,'収支報告書（記入例_【公演等】）'!$L$9:$L$1010)</f>
        <v>0</v>
      </c>
      <c r="J25" s="17">
        <f>SUMIF('収支報告書（記入例_【公演等】）'!$E$1018:$E$1218,貼付用集計【公演等】!$H25,'収支報告書（記入例_【公演等】）'!$I$1018:$I$1218)</f>
        <v>0</v>
      </c>
      <c r="K25" s="19"/>
      <c r="L25" s="7"/>
    </row>
    <row r="26" spans="2:12">
      <c r="B26" s="6"/>
      <c r="C26" s="2" t="s">
        <v>101</v>
      </c>
      <c r="D26" s="17">
        <f>SUMIF('収支報告書（記入例_【公演等】）'!$E$9:$E$1010,貼付用集計【公演等】!$C26,'収支報告書（記入例_【公演等】）'!$L$9:$L$1010)</f>
        <v>0</v>
      </c>
      <c r="E26" s="17">
        <f>SUMIF('収支報告書（記入例_【公演等】）'!$E$1018:$E$1218,貼付用集計【公演等】!$C26,'収支報告書（記入例_【公演等】）'!$I$1018:$I$1218)</f>
        <v>0</v>
      </c>
      <c r="F26" s="17">
        <f>SUMIF('収支報告書（記入例_【公演等】）'!$E$1226:$E$1326,貼付用集計【公演等】!$C26,'収支報告書（記入例_【公演等】）'!$I$1226:$I$1326)</f>
        <v>0</v>
      </c>
      <c r="G26" s="21"/>
      <c r="H26" s="2" t="s">
        <v>102</v>
      </c>
      <c r="I26" s="17">
        <f>SUMIF('収支報告書（記入例_【公演等】）'!$E$9:$E$1010,貼付用集計【公演等】!$H26,'収支報告書（記入例_【公演等】）'!$L$9:$L$1010)</f>
        <v>0</v>
      </c>
      <c r="J26" s="17">
        <f>SUMIF('収支報告書（記入例_【公演等】）'!$E$1018:$E$1218,貼付用集計【公演等】!$H26,'収支報告書（記入例_【公演等】）'!$I$1018:$I$1218)</f>
        <v>0</v>
      </c>
      <c r="K26" s="19"/>
      <c r="L26" s="7"/>
    </row>
    <row r="27" spans="2:12">
      <c r="B27" s="6"/>
      <c r="C27" s="2" t="s">
        <v>103</v>
      </c>
      <c r="D27" s="17">
        <f>SUMIF('収支報告書（記入例_【公演等】）'!$E$9:$E$1010,貼付用集計【公演等】!$C27,'収支報告書（記入例_【公演等】）'!$L$9:$L$1010)</f>
        <v>0</v>
      </c>
      <c r="E27" s="17">
        <f>SUMIF('収支報告書（記入例_【公演等】）'!$E$1018:$E$1218,貼付用集計【公演等】!$C27,'収支報告書（記入例_【公演等】）'!$I$1018:$I$1218)</f>
        <v>0</v>
      </c>
      <c r="F27" s="17">
        <f>SUMIF('収支報告書（記入例_【公演等】）'!$E$1226:$E$1326,貼付用集計【公演等】!$C27,'収支報告書（記入例_【公演等】）'!$I$1226:$I$1326)</f>
        <v>0</v>
      </c>
      <c r="G27" s="21"/>
      <c r="H27" s="35" t="s">
        <v>104</v>
      </c>
      <c r="I27" s="36">
        <f>SUMIF('収支報告書（記入例_【公演等】）'!$E$9:$E$1010,貼付用集計【公演等】!$H27,'収支報告書（記入例_【公演等】）'!$L$9:$L$1010)</f>
        <v>0</v>
      </c>
      <c r="J27" s="36">
        <f>SUMIF('収支報告書（記入例_【公演等】）'!$E$1018:$E$1218,貼付用集計【公演等】!$H27,'収支報告書（記入例_【公演等】）'!$I$1018:$I$1218)</f>
        <v>0</v>
      </c>
      <c r="K27" s="19"/>
      <c r="L27" s="7"/>
    </row>
    <row r="28" spans="2:12" ht="16.5" thickBot="1">
      <c r="B28" s="6"/>
      <c r="C28" s="2" t="s">
        <v>105</v>
      </c>
      <c r="D28" s="17">
        <f>SUMIF('収支報告書（記入例_【公演等】）'!$E$9:$E$1010,貼付用集計【公演等】!$C28,'収支報告書（記入例_【公演等】）'!$L$9:$L$1010)</f>
        <v>0</v>
      </c>
      <c r="E28" s="17">
        <f>SUMIF('収支報告書（記入例_【公演等】）'!$E$1018:$E$1218,貼付用集計【公演等】!$C28,'収支報告書（記入例_【公演等】）'!$I$1018:$I$1218)</f>
        <v>0</v>
      </c>
      <c r="F28" s="17">
        <f>SUMIF('収支報告書（記入例_【公演等】）'!$E$1226:$E$1326,貼付用集計【公演等】!$C28,'収支報告書（記入例_【公演等】）'!$I$1226:$I$1326)</f>
        <v>0</v>
      </c>
      <c r="G28" s="21"/>
      <c r="H28" s="29" t="s">
        <v>106</v>
      </c>
      <c r="I28" s="30">
        <f>SUM(I18:I27)</f>
        <v>1800000</v>
      </c>
      <c r="J28" s="30">
        <f>SUM(J18:J27)</f>
        <v>154000.00000000003</v>
      </c>
      <c r="K28" s="19"/>
      <c r="L28" s="7"/>
    </row>
    <row r="29" spans="2:12" ht="16.5" thickTop="1">
      <c r="B29" s="6"/>
      <c r="C29" s="2" t="s">
        <v>107</v>
      </c>
      <c r="D29" s="17">
        <f>SUMIF('収支報告書（記入例_【公演等】）'!$E$9:$E$1010,貼付用集計【公演等】!$C29,'収支報告書（記入例_【公演等】）'!$L$9:$L$1010)</f>
        <v>0</v>
      </c>
      <c r="E29" s="17">
        <f>SUMIF('収支報告書（記入例_【公演等】）'!$E$1018:$E$1218,貼付用集計【公演等】!$C29,'収支報告書（記入例_【公演等】）'!$I$1018:$I$1218)</f>
        <v>0</v>
      </c>
      <c r="F29" s="17">
        <f>SUMIF('収支報告書（記入例_【公演等】）'!$E$1226:$E$1326,貼付用集計【公演等】!$C29,'収支報告書（記入例_【公演等】）'!$I$1226:$I$1326)</f>
        <v>0</v>
      </c>
      <c r="G29" s="22"/>
      <c r="L29" s="7"/>
    </row>
    <row r="30" spans="2:12">
      <c r="B30" s="6"/>
      <c r="C30" s="2" t="s">
        <v>108</v>
      </c>
      <c r="D30" s="17">
        <f>SUMIF('収支報告書（記入例_【公演等】）'!$E$9:$E$1010,貼付用集計【公演等】!$C30,'収支報告書（記入例_【公演等】）'!$L$9:$L$1010)</f>
        <v>0</v>
      </c>
      <c r="E30" s="17">
        <f>SUMIF('収支報告書（記入例_【公演等】）'!$E$1018:$E$1218,貼付用集計【公演等】!$C30,'収支報告書（記入例_【公演等】）'!$I$1018:$I$1218)</f>
        <v>0</v>
      </c>
      <c r="F30" s="17">
        <f>SUMIF('収支報告書（記入例_【公演等】）'!$E$1226:$E$1326,貼付用集計【公演等】!$C30,'収支報告書（記入例_【公演等】）'!$I$1226:$I$1326)</f>
        <v>0</v>
      </c>
      <c r="G30" s="22"/>
      <c r="L30" s="7"/>
    </row>
    <row r="31" spans="2:12">
      <c r="B31" s="6"/>
      <c r="C31" s="2" t="s">
        <v>109</v>
      </c>
      <c r="D31" s="17">
        <f>SUMIF('収支報告書（記入例_【公演等】）'!$E$9:$E$1010,貼付用集計【公演等】!$C31,'収支報告書（記入例_【公演等】）'!$L$9:$L$1010)</f>
        <v>0</v>
      </c>
      <c r="E31" s="17">
        <f>SUMIF('収支報告書（記入例_【公演等】）'!$E$1018:$E$1218,貼付用集計【公演等】!$C31,'収支報告書（記入例_【公演等】）'!$I$1018:$I$1218)</f>
        <v>0</v>
      </c>
      <c r="F31" s="17">
        <f>SUMIF('収支報告書（記入例_【公演等】）'!$E$1226:$E$1326,貼付用集計【公演等】!$C31,'収支報告書（記入例_【公演等】）'!$I$1226:$I$1326)</f>
        <v>0</v>
      </c>
      <c r="G31" s="22"/>
      <c r="L31" s="7"/>
    </row>
    <row r="32" spans="2:12">
      <c r="B32" s="6"/>
      <c r="C32" s="2" t="s">
        <v>110</v>
      </c>
      <c r="D32" s="17">
        <f>SUMIF('収支報告書（記入例_【公演等】）'!$E$9:$E$1010,貼付用集計【公演等】!$C32,'収支報告書（記入例_【公演等】）'!$L$9:$L$1010)</f>
        <v>0</v>
      </c>
      <c r="E32" s="17">
        <f>SUMIF('収支報告書（記入例_【公演等】）'!$E$1018:$E$1218,貼付用集計【公演等】!$C32,'収支報告書（記入例_【公演等】）'!$I$1018:$I$1218)</f>
        <v>0</v>
      </c>
      <c r="F32" s="17">
        <f>SUMIF('収支報告書（記入例_【公演等】）'!$E$1226:$E$1326,貼付用集計【公演等】!$C32,'収支報告書（記入例_【公演等】）'!$I$1226:$I$1326)</f>
        <v>0</v>
      </c>
      <c r="G32" s="22"/>
      <c r="L32" s="7"/>
    </row>
    <row r="33" spans="2:12">
      <c r="B33" s="6"/>
      <c r="C33" s="2" t="s">
        <v>111</v>
      </c>
      <c r="D33" s="17">
        <f>SUMIF('収支報告書（記入例_【公演等】）'!$E$9:$E$1010,貼付用集計【公演等】!$C33,'収支報告書（記入例_【公演等】）'!$L$9:$L$1010)</f>
        <v>0</v>
      </c>
      <c r="E33" s="17">
        <f>SUMIF('収支報告書（記入例_【公演等】）'!$E$1018:$E$1218,貼付用集計【公演等】!$C33,'収支報告書（記入例_【公演等】）'!$I$1018:$I$1218)</f>
        <v>0</v>
      </c>
      <c r="F33" s="17">
        <f>SUMIF('収支報告書（記入例_【公演等】）'!$E$1226:$E$1326,貼付用集計【公演等】!$C33,'収支報告書（記入例_【公演等】）'!$I$1226:$I$1326)</f>
        <v>0</v>
      </c>
      <c r="G33" s="19"/>
      <c r="L33" s="7"/>
    </row>
    <row r="34" spans="2:12">
      <c r="B34" s="6"/>
      <c r="C34" s="2" t="s">
        <v>112</v>
      </c>
      <c r="D34" s="17">
        <f>SUMIF('収支報告書（記入例_【公演等】）'!$E$9:$E$1010,貼付用集計【公演等】!$C34,'収支報告書（記入例_【公演等】）'!$L$9:$L$1010)</f>
        <v>0</v>
      </c>
      <c r="E34" s="17">
        <f>SUMIF('収支報告書（記入例_【公演等】）'!$E$1018:$E$1218,貼付用集計【公演等】!$C34,'収支報告書（記入例_【公演等】）'!$I$1018:$I$1218)</f>
        <v>0</v>
      </c>
      <c r="F34" s="17">
        <f>SUMIF('収支報告書（記入例_【公演等】）'!$E$1226:$E$1326,貼付用集計【公演等】!$C34,'収支報告書（記入例_【公演等】）'!$I$1226:$I$1326)</f>
        <v>0</v>
      </c>
      <c r="G34" s="19"/>
      <c r="L34" s="7"/>
    </row>
    <row r="35" spans="2:12">
      <c r="B35" s="6"/>
      <c r="C35" s="2" t="s">
        <v>113</v>
      </c>
      <c r="D35" s="17">
        <f>SUMIF('収支報告書（記入例_【公演等】）'!$E$9:$E$1010,貼付用集計【公演等】!$C35,'収支報告書（記入例_【公演等】）'!$L$9:$L$1010)</f>
        <v>0</v>
      </c>
      <c r="E35" s="17">
        <f>SUMIF('収支報告書（記入例_【公演等】）'!$E$1018:$E$1218,貼付用集計【公演等】!$C35,'収支報告書（記入例_【公演等】）'!$I$1018:$I$1218)</f>
        <v>0</v>
      </c>
      <c r="F35" s="17">
        <f>SUMIF('収支報告書（記入例_【公演等】）'!$E$1226:$E$1326,貼付用集計【公演等】!$C35,'収支報告書（記入例_【公演等】）'!$I$1226:$I$1326)</f>
        <v>0</v>
      </c>
      <c r="G35" s="19"/>
      <c r="L35" s="7"/>
    </row>
    <row r="36" spans="2:12">
      <c r="B36" s="6"/>
      <c r="C36" s="2" t="s">
        <v>114</v>
      </c>
      <c r="D36" s="17">
        <f>SUMIF('収支報告書（記入例_【公演等】）'!$E$9:$E$1010,貼付用集計【公演等】!$C36,'収支報告書（記入例_【公演等】）'!$L$9:$L$1010)</f>
        <v>0</v>
      </c>
      <c r="E36" s="17">
        <f>SUMIF('収支報告書（記入例_【公演等】）'!$E$1018:$E$1218,貼付用集計【公演等】!$C36,'収支報告書（記入例_【公演等】）'!$I$1018:$I$1218)</f>
        <v>0</v>
      </c>
      <c r="F36" s="17">
        <f>SUMIF('収支報告書（記入例_【公演等】）'!$E$1226:$E$1326,貼付用集計【公演等】!$C36,'収支報告書（記入例_【公演等】）'!$I$1226:$I$1326)</f>
        <v>0</v>
      </c>
      <c r="G36" s="19"/>
      <c r="L36" s="7"/>
    </row>
    <row r="37" spans="2:12" ht="16.5" thickBot="1">
      <c r="B37" s="6"/>
      <c r="C37" s="33" t="s">
        <v>115</v>
      </c>
      <c r="D37" s="34">
        <f>SUMIF('収支報告書（記入例_【公演等】）'!$E$9:$E$1010,貼付用集計【公演等】!$C37,'収支報告書（記入例_【公演等】）'!$L$9:$L$1010)</f>
        <v>0</v>
      </c>
      <c r="E37" s="34">
        <f>SUMIF('収支報告書（記入例_【公演等】）'!$E$1018:$E$1218,貼付用集計【公演等】!$C37,'収支報告書（記入例_【公演等】）'!$I$1018:$I$1218)</f>
        <v>0</v>
      </c>
      <c r="F37" s="34">
        <f>SUMIF('収支報告書（記入例_【公演等】）'!$E$1226:$E$1326,貼付用集計【公演等】!$C37,'収支報告書（記入例_【公演等】）'!$I$1226:$I$1326)</f>
        <v>0</v>
      </c>
      <c r="G37" s="19"/>
      <c r="L37" s="7"/>
    </row>
    <row r="38" spans="2:12" ht="16.5" thickBot="1">
      <c r="B38" s="6"/>
      <c r="C38" s="31" t="s">
        <v>106</v>
      </c>
      <c r="D38" s="32">
        <f>SUM(D18:D37)</f>
        <v>23480000</v>
      </c>
      <c r="E38" s="32">
        <f>SUM(E18:E37)</f>
        <v>5496260</v>
      </c>
      <c r="F38" s="32">
        <f>SUM(F18:F37)</f>
        <v>14960000</v>
      </c>
      <c r="G38" s="19"/>
      <c r="L38" s="7"/>
    </row>
    <row r="39" spans="2:12" ht="17.25" thickTop="1" thickBot="1">
      <c r="B39" s="8"/>
      <c r="C39" s="9"/>
      <c r="D39" s="9"/>
      <c r="E39" s="9"/>
      <c r="F39" s="9"/>
      <c r="G39" s="9"/>
      <c r="H39" s="9"/>
      <c r="I39" s="9"/>
      <c r="J39" s="9"/>
      <c r="K39" s="9"/>
      <c r="L39" s="10"/>
    </row>
  </sheetData>
  <phoneticPr fontId="2"/>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030CC-AAAA-4C60-B7E4-BCFBA354DC58}">
  <sheetPr>
    <tabColor theme="0" tint="-0.249977111117893"/>
    <pageSetUpPr fitToPage="1"/>
  </sheetPr>
  <dimension ref="C1:U1329"/>
  <sheetViews>
    <sheetView showGridLines="0" showOutlineSymbols="0" topLeftCell="F1229" workbookViewId="0">
      <selection activeCell="M27" sqref="M27"/>
    </sheetView>
  </sheetViews>
  <sheetFormatPr defaultColWidth="8.77734375" defaultRowHeight="15.75" outlineLevelRow="1" outlineLevelCol="1"/>
  <cols>
    <col min="1" max="3" width="2.5546875" customWidth="1"/>
    <col min="4" max="4" width="4.77734375" style="46" customWidth="1"/>
    <col min="5" max="5" width="13.6640625" style="18" customWidth="1"/>
    <col min="6" max="6" width="13.6640625" style="46" customWidth="1"/>
    <col min="7" max="8" width="20.6640625" style="46" customWidth="1"/>
    <col min="9" max="9" width="13.6640625" style="46" customWidth="1"/>
    <col min="10" max="10" width="6.6640625" style="46" customWidth="1"/>
    <col min="11" max="12" width="13.6640625" style="46" customWidth="1"/>
    <col min="13" max="13" width="9.21875" style="46" customWidth="1"/>
    <col min="14" max="14" width="30.6640625" customWidth="1"/>
    <col min="15" max="17" width="2.5546875" customWidth="1"/>
    <col min="19" max="21" width="8.77734375" customWidth="1" outlineLevel="1"/>
  </cols>
  <sheetData>
    <row r="1" spans="3:21" ht="18.75" customHeight="1">
      <c r="C1" s="3" t="s">
        <v>0</v>
      </c>
      <c r="D1" s="47"/>
      <c r="E1" s="41"/>
      <c r="F1" s="47"/>
      <c r="G1" s="47"/>
      <c r="H1" s="47"/>
      <c r="I1" s="47"/>
      <c r="J1" s="47"/>
      <c r="K1" s="47"/>
      <c r="L1" s="47"/>
      <c r="M1" s="47"/>
      <c r="N1" s="4"/>
      <c r="O1" s="5"/>
    </row>
    <row r="2" spans="3:21" ht="31.35" customHeight="1">
      <c r="C2" s="6"/>
      <c r="D2" s="53" t="s">
        <v>2</v>
      </c>
      <c r="E2" s="54"/>
      <c r="F2" s="128" t="s">
        <v>265</v>
      </c>
      <c r="G2" s="129"/>
      <c r="H2" s="129"/>
      <c r="I2" s="57" t="s">
        <v>3</v>
      </c>
      <c r="J2" s="130">
        <v>8110000</v>
      </c>
      <c r="K2" s="131"/>
      <c r="L2" s="74"/>
      <c r="M2" s="74"/>
      <c r="N2" s="75"/>
      <c r="O2" s="7"/>
    </row>
    <row r="3" spans="3:21" ht="31.35" customHeight="1">
      <c r="C3" s="6"/>
      <c r="D3" s="53" t="s">
        <v>5</v>
      </c>
      <c r="E3" s="55"/>
      <c r="F3" s="128" t="s">
        <v>266</v>
      </c>
      <c r="G3" s="129"/>
      <c r="H3" s="129"/>
      <c r="I3" s="57" t="s">
        <v>6</v>
      </c>
      <c r="J3" s="134" t="s">
        <v>127</v>
      </c>
      <c r="K3" s="135"/>
      <c r="L3" s="74"/>
      <c r="M3" s="74"/>
      <c r="N3" s="76"/>
      <c r="O3" s="7"/>
    </row>
    <row r="4" spans="3:21" ht="12.6" customHeight="1" thickBot="1">
      <c r="C4" s="56"/>
      <c r="D4" s="50"/>
      <c r="E4" s="43"/>
      <c r="F4" s="50"/>
      <c r="G4" s="50"/>
      <c r="H4" s="50"/>
      <c r="I4" s="50"/>
      <c r="J4" s="50"/>
      <c r="K4" s="50"/>
      <c r="L4" s="50"/>
      <c r="M4" s="50"/>
      <c r="N4" s="9"/>
      <c r="O4" s="10"/>
    </row>
    <row r="5" spans="3:21" ht="12.6" customHeight="1" thickBot="1">
      <c r="S5" s="64"/>
    </row>
    <row r="6" spans="3:21" ht="12.6" customHeight="1">
      <c r="C6" s="3"/>
      <c r="D6" s="47"/>
      <c r="E6" s="41"/>
      <c r="F6" s="47"/>
      <c r="G6" s="47"/>
      <c r="H6" s="47"/>
      <c r="I6" s="47"/>
      <c r="J6" s="47"/>
      <c r="K6" s="47"/>
      <c r="L6" s="47"/>
      <c r="M6" s="47"/>
      <c r="N6" s="4"/>
      <c r="O6" s="5"/>
    </row>
    <row r="7" spans="3:21" ht="32.25" thickBot="1">
      <c r="C7" s="6"/>
      <c r="D7" s="48" t="s">
        <v>11</v>
      </c>
      <c r="E7" s="11" t="s">
        <v>12</v>
      </c>
      <c r="F7" s="48" t="s">
        <v>13</v>
      </c>
      <c r="G7" s="48" t="s">
        <v>14</v>
      </c>
      <c r="H7" s="48" t="s">
        <v>15</v>
      </c>
      <c r="I7" s="60" t="s">
        <v>16</v>
      </c>
      <c r="J7" s="60" t="s">
        <v>17</v>
      </c>
      <c r="K7" s="60" t="s">
        <v>18</v>
      </c>
      <c r="L7" s="60" t="s">
        <v>19</v>
      </c>
      <c r="M7" s="60" t="s">
        <v>20</v>
      </c>
      <c r="N7" s="11" t="s">
        <v>21</v>
      </c>
      <c r="O7" s="66"/>
      <c r="S7" t="s">
        <v>23</v>
      </c>
      <c r="T7" t="s">
        <v>24</v>
      </c>
      <c r="U7" t="s">
        <v>25</v>
      </c>
    </row>
    <row r="8" spans="3:21">
      <c r="C8" s="14" t="s">
        <v>26</v>
      </c>
      <c r="D8" s="47"/>
      <c r="E8" s="41"/>
      <c r="F8" s="47"/>
      <c r="G8" s="47"/>
      <c r="H8" s="47"/>
      <c r="I8" s="61"/>
      <c r="J8" s="61"/>
      <c r="K8" s="61"/>
      <c r="L8" s="61"/>
      <c r="M8" s="61"/>
      <c r="N8" s="4"/>
      <c r="O8" s="7"/>
    </row>
    <row r="9" spans="3:21">
      <c r="C9" s="13" t="s">
        <v>37</v>
      </c>
      <c r="D9" s="49">
        <v>1</v>
      </c>
      <c r="E9" s="42" t="s">
        <v>85</v>
      </c>
      <c r="F9" s="63" t="s">
        <v>126</v>
      </c>
      <c r="G9" s="51" t="s">
        <v>267</v>
      </c>
      <c r="H9" s="51" t="s">
        <v>268</v>
      </c>
      <c r="I9" s="58">
        <v>330000</v>
      </c>
      <c r="J9" s="69">
        <v>0.1</v>
      </c>
      <c r="K9" s="58"/>
      <c r="L9" s="70">
        <f t="shared" ref="L9:L72" si="0">ROUND((I9-K9)/(1+J9),0)</f>
        <v>300000</v>
      </c>
      <c r="M9" s="51" t="s">
        <v>170</v>
      </c>
      <c r="N9" s="51" t="s">
        <v>269</v>
      </c>
      <c r="O9" s="7"/>
      <c r="S9">
        <f t="shared" ref="S9:S72" si="1">IF(E9="",IF(OR(F9&lt;&gt;"",I9&lt;&gt;0)=TRUE,1,0),0)</f>
        <v>0</v>
      </c>
      <c r="T9">
        <f t="shared" ref="T9:T72" si="2">IF(F9="",IF(OR(E9&lt;&gt;"",I9&lt;&gt;0)=TRUE,1,0),0)</f>
        <v>0</v>
      </c>
      <c r="U9">
        <f t="shared" ref="U9:U72" si="3">IF(I9=0,IF(OR(E9&lt;&gt;"",F9&lt;&gt;"")=TRUE,1,0),0)</f>
        <v>0</v>
      </c>
    </row>
    <row r="10" spans="3:21">
      <c r="C10" s="13" t="s">
        <v>37</v>
      </c>
      <c r="D10" s="49">
        <f>D9+1</f>
        <v>2</v>
      </c>
      <c r="E10" s="42" t="s">
        <v>85</v>
      </c>
      <c r="F10" s="63" t="s">
        <v>126</v>
      </c>
      <c r="G10" s="51" t="s">
        <v>270</v>
      </c>
      <c r="H10" s="51" t="s">
        <v>271</v>
      </c>
      <c r="I10" s="58">
        <v>110000.00000000001</v>
      </c>
      <c r="J10" s="69">
        <v>0.1</v>
      </c>
      <c r="K10" s="58"/>
      <c r="L10" s="70">
        <f t="shared" si="0"/>
        <v>100000</v>
      </c>
      <c r="M10" s="51" t="s">
        <v>170</v>
      </c>
      <c r="N10" s="51" t="s">
        <v>272</v>
      </c>
      <c r="O10" s="7"/>
      <c r="S10">
        <f t="shared" si="1"/>
        <v>0</v>
      </c>
      <c r="T10">
        <f t="shared" si="2"/>
        <v>0</v>
      </c>
      <c r="U10">
        <f t="shared" si="3"/>
        <v>0</v>
      </c>
    </row>
    <row r="11" spans="3:21">
      <c r="C11" s="13" t="s">
        <v>37</v>
      </c>
      <c r="D11" s="49">
        <f t="shared" ref="D11:D74" si="4">D10+1</f>
        <v>3</v>
      </c>
      <c r="E11" s="42" t="s">
        <v>85</v>
      </c>
      <c r="F11" s="63" t="s">
        <v>126</v>
      </c>
      <c r="G11" s="51" t="s">
        <v>273</v>
      </c>
      <c r="H11" s="51" t="s">
        <v>274</v>
      </c>
      <c r="I11" s="58">
        <v>220000.00000000003</v>
      </c>
      <c r="J11" s="69">
        <v>0.1</v>
      </c>
      <c r="K11" s="58"/>
      <c r="L11" s="70">
        <f t="shared" si="0"/>
        <v>200000</v>
      </c>
      <c r="M11" s="51" t="s">
        <v>150</v>
      </c>
      <c r="N11" s="51" t="s">
        <v>275</v>
      </c>
      <c r="O11" s="7"/>
      <c r="S11">
        <f t="shared" si="1"/>
        <v>0</v>
      </c>
      <c r="T11">
        <f t="shared" si="2"/>
        <v>0</v>
      </c>
      <c r="U11">
        <f t="shared" si="3"/>
        <v>0</v>
      </c>
    </row>
    <row r="12" spans="3:21">
      <c r="C12" s="13" t="s">
        <v>37</v>
      </c>
      <c r="D12" s="49">
        <f t="shared" si="4"/>
        <v>4</v>
      </c>
      <c r="E12" s="42" t="s">
        <v>85</v>
      </c>
      <c r="F12" s="63" t="s">
        <v>126</v>
      </c>
      <c r="G12" s="51" t="s">
        <v>276</v>
      </c>
      <c r="H12" s="51" t="s">
        <v>277</v>
      </c>
      <c r="I12" s="58">
        <v>330000</v>
      </c>
      <c r="J12" s="69">
        <v>0.1</v>
      </c>
      <c r="K12" s="58"/>
      <c r="L12" s="70">
        <f t="shared" si="0"/>
        <v>300000</v>
      </c>
      <c r="M12" s="51" t="s">
        <v>150</v>
      </c>
      <c r="N12" s="51" t="s">
        <v>278</v>
      </c>
      <c r="O12" s="7"/>
      <c r="S12">
        <f t="shared" si="1"/>
        <v>0</v>
      </c>
      <c r="T12">
        <f t="shared" si="2"/>
        <v>0</v>
      </c>
      <c r="U12">
        <f t="shared" si="3"/>
        <v>0</v>
      </c>
    </row>
    <row r="13" spans="3:21">
      <c r="C13" s="13" t="s">
        <v>37</v>
      </c>
      <c r="D13" s="49">
        <f t="shared" si="4"/>
        <v>5</v>
      </c>
      <c r="E13" s="42" t="s">
        <v>85</v>
      </c>
      <c r="F13" s="63" t="s">
        <v>126</v>
      </c>
      <c r="G13" s="51" t="s">
        <v>279</v>
      </c>
      <c r="H13" s="51" t="s">
        <v>280</v>
      </c>
      <c r="I13" s="58">
        <v>330000</v>
      </c>
      <c r="J13" s="69">
        <v>0.1</v>
      </c>
      <c r="K13" s="58"/>
      <c r="L13" s="70">
        <f t="shared" si="0"/>
        <v>300000</v>
      </c>
      <c r="M13" s="51" t="s">
        <v>128</v>
      </c>
      <c r="N13" s="51" t="s">
        <v>281</v>
      </c>
      <c r="O13" s="7"/>
      <c r="S13">
        <f t="shared" si="1"/>
        <v>0</v>
      </c>
      <c r="T13">
        <f t="shared" si="2"/>
        <v>0</v>
      </c>
      <c r="U13">
        <f t="shared" si="3"/>
        <v>0</v>
      </c>
    </row>
    <row r="14" spans="3:21">
      <c r="C14" s="13" t="s">
        <v>37</v>
      </c>
      <c r="D14" s="49">
        <f t="shared" si="4"/>
        <v>6</v>
      </c>
      <c r="E14" s="42" t="s">
        <v>85</v>
      </c>
      <c r="F14" s="63" t="s">
        <v>126</v>
      </c>
      <c r="G14" s="51" t="s">
        <v>282</v>
      </c>
      <c r="H14" s="51" t="s">
        <v>283</v>
      </c>
      <c r="I14" s="58">
        <v>330000</v>
      </c>
      <c r="J14" s="69">
        <v>0.1</v>
      </c>
      <c r="K14" s="58"/>
      <c r="L14" s="70">
        <f t="shared" si="0"/>
        <v>300000</v>
      </c>
      <c r="M14" s="51" t="s">
        <v>128</v>
      </c>
      <c r="N14" s="51" t="s">
        <v>284</v>
      </c>
      <c r="O14" s="7"/>
      <c r="S14">
        <f t="shared" si="1"/>
        <v>0</v>
      </c>
      <c r="T14">
        <f t="shared" si="2"/>
        <v>0</v>
      </c>
      <c r="U14">
        <f t="shared" si="3"/>
        <v>0</v>
      </c>
    </row>
    <row r="15" spans="3:21">
      <c r="C15" s="13" t="s">
        <v>37</v>
      </c>
      <c r="D15" s="49">
        <f t="shared" si="4"/>
        <v>7</v>
      </c>
      <c r="E15" s="42" t="s">
        <v>85</v>
      </c>
      <c r="F15" s="63" t="s">
        <v>126</v>
      </c>
      <c r="G15" s="51" t="s">
        <v>285</v>
      </c>
      <c r="H15" s="51" t="s">
        <v>286</v>
      </c>
      <c r="I15" s="58">
        <v>385000</v>
      </c>
      <c r="J15" s="69">
        <v>0.1</v>
      </c>
      <c r="K15" s="58"/>
      <c r="L15" s="70">
        <f t="shared" si="0"/>
        <v>350000</v>
      </c>
      <c r="M15" s="51" t="s">
        <v>170</v>
      </c>
      <c r="N15" s="51" t="s">
        <v>287</v>
      </c>
      <c r="O15" s="7"/>
      <c r="S15">
        <f t="shared" si="1"/>
        <v>0</v>
      </c>
      <c r="T15">
        <f t="shared" si="2"/>
        <v>0</v>
      </c>
      <c r="U15">
        <f t="shared" si="3"/>
        <v>0</v>
      </c>
    </row>
    <row r="16" spans="3:21">
      <c r="C16" s="13" t="s">
        <v>37</v>
      </c>
      <c r="D16" s="49">
        <f t="shared" si="4"/>
        <v>8</v>
      </c>
      <c r="E16" s="42" t="s">
        <v>85</v>
      </c>
      <c r="F16" s="63" t="s">
        <v>126</v>
      </c>
      <c r="G16" s="51" t="s">
        <v>288</v>
      </c>
      <c r="H16" s="51" t="s">
        <v>289</v>
      </c>
      <c r="I16" s="58">
        <v>55000.000000000007</v>
      </c>
      <c r="J16" s="69">
        <v>0.1</v>
      </c>
      <c r="K16" s="58"/>
      <c r="L16" s="70">
        <f t="shared" si="0"/>
        <v>50000</v>
      </c>
      <c r="M16" s="51" t="s">
        <v>170</v>
      </c>
      <c r="N16" s="51" t="s">
        <v>290</v>
      </c>
      <c r="O16" s="7"/>
      <c r="S16">
        <f t="shared" si="1"/>
        <v>0</v>
      </c>
      <c r="T16">
        <f t="shared" si="2"/>
        <v>0</v>
      </c>
      <c r="U16">
        <f t="shared" si="3"/>
        <v>0</v>
      </c>
    </row>
    <row r="17" spans="3:21">
      <c r="C17" s="13" t="s">
        <v>37</v>
      </c>
      <c r="D17" s="49">
        <f t="shared" si="4"/>
        <v>9</v>
      </c>
      <c r="E17" s="42" t="s">
        <v>85</v>
      </c>
      <c r="F17" s="63" t="s">
        <v>126</v>
      </c>
      <c r="G17" s="51" t="s">
        <v>291</v>
      </c>
      <c r="H17" s="51" t="s">
        <v>292</v>
      </c>
      <c r="I17" s="58">
        <v>22000</v>
      </c>
      <c r="J17" s="69">
        <v>0.1</v>
      </c>
      <c r="K17" s="58"/>
      <c r="L17" s="70">
        <f t="shared" si="0"/>
        <v>20000</v>
      </c>
      <c r="M17" s="51" t="s">
        <v>170</v>
      </c>
      <c r="N17" s="51" t="s">
        <v>293</v>
      </c>
      <c r="O17" s="7"/>
      <c r="S17">
        <f t="shared" si="1"/>
        <v>0</v>
      </c>
      <c r="T17">
        <f t="shared" si="2"/>
        <v>0</v>
      </c>
      <c r="U17">
        <f t="shared" si="3"/>
        <v>0</v>
      </c>
    </row>
    <row r="18" spans="3:21">
      <c r="C18" s="13" t="s">
        <v>37</v>
      </c>
      <c r="D18" s="49">
        <f t="shared" si="4"/>
        <v>10</v>
      </c>
      <c r="E18" s="42" t="s">
        <v>85</v>
      </c>
      <c r="F18" s="63" t="s">
        <v>126</v>
      </c>
      <c r="G18" s="51" t="s">
        <v>294</v>
      </c>
      <c r="H18" s="51" t="s">
        <v>295</v>
      </c>
      <c r="I18" s="58">
        <v>55000.000000000007</v>
      </c>
      <c r="J18" s="69">
        <v>0.1</v>
      </c>
      <c r="K18" s="58"/>
      <c r="L18" s="70">
        <f t="shared" si="0"/>
        <v>50000</v>
      </c>
      <c r="M18" s="51" t="s">
        <v>170</v>
      </c>
      <c r="N18" s="51" t="s">
        <v>296</v>
      </c>
      <c r="O18" s="7"/>
      <c r="S18">
        <f t="shared" si="1"/>
        <v>0</v>
      </c>
      <c r="T18">
        <f t="shared" si="2"/>
        <v>0</v>
      </c>
      <c r="U18">
        <f t="shared" si="3"/>
        <v>0</v>
      </c>
    </row>
    <row r="19" spans="3:21">
      <c r="C19" s="13" t="s">
        <v>37</v>
      </c>
      <c r="D19" s="49">
        <f t="shared" si="4"/>
        <v>11</v>
      </c>
      <c r="E19" s="42" t="s">
        <v>85</v>
      </c>
      <c r="F19" s="63" t="s">
        <v>122</v>
      </c>
      <c r="G19" s="51" t="s">
        <v>297</v>
      </c>
      <c r="H19" s="51" t="s">
        <v>298</v>
      </c>
      <c r="I19" s="58">
        <v>110000.00000000001</v>
      </c>
      <c r="J19" s="69">
        <v>0.1</v>
      </c>
      <c r="K19" s="58"/>
      <c r="L19" s="70">
        <f t="shared" si="0"/>
        <v>100000</v>
      </c>
      <c r="M19" s="51" t="s">
        <v>170</v>
      </c>
      <c r="N19" s="51" t="s">
        <v>299</v>
      </c>
      <c r="O19" s="7"/>
      <c r="S19">
        <f t="shared" si="1"/>
        <v>0</v>
      </c>
      <c r="T19">
        <f t="shared" si="2"/>
        <v>0</v>
      </c>
      <c r="U19">
        <f t="shared" si="3"/>
        <v>0</v>
      </c>
    </row>
    <row r="20" spans="3:21">
      <c r="C20" s="13" t="s">
        <v>37</v>
      </c>
      <c r="D20" s="49">
        <f t="shared" si="4"/>
        <v>12</v>
      </c>
      <c r="E20" s="42" t="s">
        <v>85</v>
      </c>
      <c r="F20" s="63" t="s">
        <v>122</v>
      </c>
      <c r="G20" s="51" t="s">
        <v>300</v>
      </c>
      <c r="H20" s="51" t="s">
        <v>301</v>
      </c>
      <c r="I20" s="58">
        <v>550000</v>
      </c>
      <c r="J20" s="69">
        <v>0.1</v>
      </c>
      <c r="K20" s="58"/>
      <c r="L20" s="70">
        <f t="shared" si="0"/>
        <v>500000</v>
      </c>
      <c r="M20" s="51" t="s">
        <v>170</v>
      </c>
      <c r="N20" s="51" t="s">
        <v>302</v>
      </c>
      <c r="O20" s="7"/>
      <c r="S20">
        <f t="shared" si="1"/>
        <v>0</v>
      </c>
      <c r="T20">
        <f t="shared" si="2"/>
        <v>0</v>
      </c>
      <c r="U20">
        <f t="shared" si="3"/>
        <v>0</v>
      </c>
    </row>
    <row r="21" spans="3:21">
      <c r="C21" s="13" t="s">
        <v>37</v>
      </c>
      <c r="D21" s="49">
        <f t="shared" si="4"/>
        <v>13</v>
      </c>
      <c r="E21" s="42" t="s">
        <v>85</v>
      </c>
      <c r="F21" s="63" t="s">
        <v>122</v>
      </c>
      <c r="G21" s="51" t="s">
        <v>303</v>
      </c>
      <c r="H21" s="51" t="s">
        <v>304</v>
      </c>
      <c r="I21" s="58">
        <v>66000</v>
      </c>
      <c r="J21" s="69">
        <v>0.1</v>
      </c>
      <c r="K21" s="58"/>
      <c r="L21" s="70">
        <f t="shared" si="0"/>
        <v>60000</v>
      </c>
      <c r="M21" s="51" t="s">
        <v>170</v>
      </c>
      <c r="N21" s="51" t="s">
        <v>305</v>
      </c>
      <c r="O21" s="7"/>
      <c r="S21">
        <f t="shared" si="1"/>
        <v>0</v>
      </c>
      <c r="T21">
        <f t="shared" si="2"/>
        <v>0</v>
      </c>
      <c r="U21">
        <f t="shared" si="3"/>
        <v>0</v>
      </c>
    </row>
    <row r="22" spans="3:21">
      <c r="C22" s="13" t="s">
        <v>37</v>
      </c>
      <c r="D22" s="49">
        <f t="shared" si="4"/>
        <v>14</v>
      </c>
      <c r="E22" s="42" t="s">
        <v>187</v>
      </c>
      <c r="F22" s="63" t="s">
        <v>126</v>
      </c>
      <c r="G22" s="51" t="s">
        <v>306</v>
      </c>
      <c r="H22" s="51" t="s">
        <v>307</v>
      </c>
      <c r="I22" s="58">
        <v>660000</v>
      </c>
      <c r="J22" s="69">
        <v>0.1</v>
      </c>
      <c r="K22" s="58"/>
      <c r="L22" s="70">
        <f t="shared" si="0"/>
        <v>600000</v>
      </c>
      <c r="M22" s="51" t="s">
        <v>150</v>
      </c>
      <c r="N22" s="51" t="s">
        <v>308</v>
      </c>
      <c r="O22" s="7"/>
      <c r="S22">
        <f t="shared" si="1"/>
        <v>0</v>
      </c>
      <c r="T22">
        <f t="shared" si="2"/>
        <v>0</v>
      </c>
      <c r="U22">
        <f t="shared" si="3"/>
        <v>0</v>
      </c>
    </row>
    <row r="23" spans="3:21">
      <c r="C23" s="13" t="s">
        <v>37</v>
      </c>
      <c r="D23" s="49">
        <f t="shared" si="4"/>
        <v>15</v>
      </c>
      <c r="E23" s="42" t="s">
        <v>187</v>
      </c>
      <c r="F23" s="63" t="s">
        <v>122</v>
      </c>
      <c r="G23" s="51" t="s">
        <v>309</v>
      </c>
      <c r="H23" s="51" t="s">
        <v>310</v>
      </c>
      <c r="I23" s="58">
        <v>330000</v>
      </c>
      <c r="J23" s="69">
        <v>0.1</v>
      </c>
      <c r="K23" s="58"/>
      <c r="L23" s="70">
        <f t="shared" si="0"/>
        <v>300000</v>
      </c>
      <c r="M23" s="51" t="s">
        <v>170</v>
      </c>
      <c r="N23" s="51" t="s">
        <v>311</v>
      </c>
      <c r="O23" s="7"/>
      <c r="S23">
        <f t="shared" si="1"/>
        <v>0</v>
      </c>
      <c r="T23">
        <f t="shared" si="2"/>
        <v>0</v>
      </c>
      <c r="U23">
        <f t="shared" si="3"/>
        <v>0</v>
      </c>
    </row>
    <row r="24" spans="3:21">
      <c r="C24" s="13" t="s">
        <v>37</v>
      </c>
      <c r="D24" s="49">
        <f t="shared" si="4"/>
        <v>16</v>
      </c>
      <c r="E24" s="42" t="s">
        <v>187</v>
      </c>
      <c r="F24" s="63" t="s">
        <v>126</v>
      </c>
      <c r="G24" s="51" t="s">
        <v>312</v>
      </c>
      <c r="H24" s="51" t="s">
        <v>313</v>
      </c>
      <c r="I24" s="58">
        <v>1100000</v>
      </c>
      <c r="J24" s="69">
        <v>0.1</v>
      </c>
      <c r="K24" s="58"/>
      <c r="L24" s="70">
        <f t="shared" si="0"/>
        <v>1000000</v>
      </c>
      <c r="M24" s="51" t="s">
        <v>150</v>
      </c>
      <c r="N24" s="51" t="s">
        <v>314</v>
      </c>
      <c r="O24" s="7"/>
      <c r="S24">
        <f t="shared" si="1"/>
        <v>0</v>
      </c>
      <c r="T24">
        <f t="shared" si="2"/>
        <v>0</v>
      </c>
      <c r="U24">
        <f t="shared" si="3"/>
        <v>0</v>
      </c>
    </row>
    <row r="25" spans="3:21">
      <c r="C25" s="13" t="s">
        <v>37</v>
      </c>
      <c r="D25" s="49">
        <f t="shared" si="4"/>
        <v>17</v>
      </c>
      <c r="E25" s="42" t="s">
        <v>187</v>
      </c>
      <c r="F25" s="63" t="s">
        <v>126</v>
      </c>
      <c r="G25" s="51" t="s">
        <v>315</v>
      </c>
      <c r="H25" s="51" t="s">
        <v>316</v>
      </c>
      <c r="I25" s="58">
        <v>3300000.0000000005</v>
      </c>
      <c r="J25" s="69">
        <v>0.1</v>
      </c>
      <c r="K25" s="58"/>
      <c r="L25" s="70">
        <f t="shared" si="0"/>
        <v>3000000</v>
      </c>
      <c r="M25" s="51" t="s">
        <v>150</v>
      </c>
      <c r="N25" s="51" t="s">
        <v>317</v>
      </c>
      <c r="O25" s="7"/>
      <c r="S25">
        <f t="shared" si="1"/>
        <v>0</v>
      </c>
      <c r="T25">
        <f t="shared" si="2"/>
        <v>0</v>
      </c>
      <c r="U25">
        <f t="shared" si="3"/>
        <v>0</v>
      </c>
    </row>
    <row r="26" spans="3:21">
      <c r="C26" s="13" t="s">
        <v>37</v>
      </c>
      <c r="D26" s="49">
        <f t="shared" si="4"/>
        <v>18</v>
      </c>
      <c r="E26" s="42" t="s">
        <v>187</v>
      </c>
      <c r="F26" s="63" t="s">
        <v>126</v>
      </c>
      <c r="G26" s="51" t="s">
        <v>318</v>
      </c>
      <c r="H26" s="51" t="s">
        <v>319</v>
      </c>
      <c r="I26" s="58">
        <v>550000</v>
      </c>
      <c r="J26" s="69">
        <v>0.1</v>
      </c>
      <c r="K26" s="58"/>
      <c r="L26" s="70">
        <f t="shared" si="0"/>
        <v>500000</v>
      </c>
      <c r="M26" s="51" t="s">
        <v>150</v>
      </c>
      <c r="N26" s="51" t="s">
        <v>320</v>
      </c>
      <c r="O26" s="7"/>
      <c r="S26">
        <f t="shared" si="1"/>
        <v>0</v>
      </c>
      <c r="T26">
        <f t="shared" si="2"/>
        <v>0</v>
      </c>
      <c r="U26">
        <f t="shared" si="3"/>
        <v>0</v>
      </c>
    </row>
    <row r="27" spans="3:21">
      <c r="C27" s="13" t="s">
        <v>37</v>
      </c>
      <c r="D27" s="49">
        <f t="shared" si="4"/>
        <v>19</v>
      </c>
      <c r="E27" s="42" t="s">
        <v>187</v>
      </c>
      <c r="F27" s="63" t="s">
        <v>126</v>
      </c>
      <c r="G27" s="51" t="s">
        <v>321</v>
      </c>
      <c r="H27" s="51" t="s">
        <v>322</v>
      </c>
      <c r="I27" s="58">
        <v>55000.000000000007</v>
      </c>
      <c r="J27" s="69">
        <v>0.1</v>
      </c>
      <c r="K27" s="58"/>
      <c r="L27" s="70">
        <f t="shared" si="0"/>
        <v>50000</v>
      </c>
      <c r="M27" s="51" t="s">
        <v>150</v>
      </c>
      <c r="N27" s="51" t="s">
        <v>323</v>
      </c>
      <c r="O27" s="7"/>
      <c r="S27">
        <f t="shared" si="1"/>
        <v>0</v>
      </c>
      <c r="T27">
        <f t="shared" si="2"/>
        <v>0</v>
      </c>
      <c r="U27">
        <f t="shared" si="3"/>
        <v>0</v>
      </c>
    </row>
    <row r="28" spans="3:21">
      <c r="C28" s="13" t="s">
        <v>37</v>
      </c>
      <c r="D28" s="49">
        <f t="shared" si="4"/>
        <v>20</v>
      </c>
      <c r="E28" s="42"/>
      <c r="F28" s="63"/>
      <c r="G28" s="51"/>
      <c r="H28" s="51"/>
      <c r="I28" s="58">
        <v>0</v>
      </c>
      <c r="J28" s="69">
        <v>0.1</v>
      </c>
      <c r="K28" s="58"/>
      <c r="L28" s="70">
        <f t="shared" si="0"/>
        <v>0</v>
      </c>
      <c r="M28" s="51"/>
      <c r="N28" s="51"/>
      <c r="O28" s="7"/>
      <c r="S28">
        <f t="shared" si="1"/>
        <v>0</v>
      </c>
      <c r="T28">
        <f t="shared" si="2"/>
        <v>0</v>
      </c>
      <c r="U28">
        <f t="shared" si="3"/>
        <v>0</v>
      </c>
    </row>
    <row r="29" spans="3:21">
      <c r="C29" s="13" t="s">
        <v>37</v>
      </c>
      <c r="D29" s="49">
        <f t="shared" si="4"/>
        <v>21</v>
      </c>
      <c r="E29" s="42"/>
      <c r="F29" s="63"/>
      <c r="G29" s="51"/>
      <c r="H29" s="51"/>
      <c r="I29" s="58">
        <v>0</v>
      </c>
      <c r="J29" s="69">
        <v>0.1</v>
      </c>
      <c r="K29" s="58"/>
      <c r="L29" s="70">
        <f t="shared" si="0"/>
        <v>0</v>
      </c>
      <c r="M29" s="51"/>
      <c r="N29" s="51"/>
      <c r="O29" s="7"/>
      <c r="S29">
        <f t="shared" si="1"/>
        <v>0</v>
      </c>
      <c r="T29">
        <f t="shared" si="2"/>
        <v>0</v>
      </c>
      <c r="U29">
        <f t="shared" si="3"/>
        <v>0</v>
      </c>
    </row>
    <row r="30" spans="3:21">
      <c r="C30" s="13" t="s">
        <v>37</v>
      </c>
      <c r="D30" s="49">
        <f t="shared" si="4"/>
        <v>22</v>
      </c>
      <c r="E30" s="42"/>
      <c r="F30" s="63"/>
      <c r="G30" s="51"/>
      <c r="H30" s="51"/>
      <c r="I30" s="58">
        <v>0</v>
      </c>
      <c r="J30" s="69">
        <v>0.1</v>
      </c>
      <c r="K30" s="58"/>
      <c r="L30" s="70">
        <f t="shared" si="0"/>
        <v>0</v>
      </c>
      <c r="M30" s="51"/>
      <c r="N30" s="51"/>
      <c r="O30" s="7"/>
      <c r="S30">
        <f t="shared" si="1"/>
        <v>0</v>
      </c>
      <c r="T30">
        <f t="shared" si="2"/>
        <v>0</v>
      </c>
      <c r="U30">
        <f t="shared" si="3"/>
        <v>0</v>
      </c>
    </row>
    <row r="31" spans="3:21">
      <c r="C31" s="13" t="s">
        <v>37</v>
      </c>
      <c r="D31" s="49">
        <f t="shared" si="4"/>
        <v>23</v>
      </c>
      <c r="E31" s="42"/>
      <c r="F31" s="63"/>
      <c r="G31" s="51"/>
      <c r="H31" s="51"/>
      <c r="I31" s="58">
        <v>0</v>
      </c>
      <c r="J31" s="69">
        <v>0.1</v>
      </c>
      <c r="K31" s="58"/>
      <c r="L31" s="70">
        <f t="shared" si="0"/>
        <v>0</v>
      </c>
      <c r="M31" s="51"/>
      <c r="N31" s="51"/>
      <c r="O31" s="7"/>
      <c r="S31">
        <f t="shared" si="1"/>
        <v>0</v>
      </c>
      <c r="T31">
        <f t="shared" si="2"/>
        <v>0</v>
      </c>
      <c r="U31">
        <f t="shared" si="3"/>
        <v>0</v>
      </c>
    </row>
    <row r="32" spans="3:21">
      <c r="C32" s="13" t="s">
        <v>37</v>
      </c>
      <c r="D32" s="49">
        <f t="shared" si="4"/>
        <v>24</v>
      </c>
      <c r="E32" s="42"/>
      <c r="F32" s="63"/>
      <c r="G32" s="51"/>
      <c r="H32" s="51"/>
      <c r="I32" s="58">
        <v>0</v>
      </c>
      <c r="J32" s="69">
        <v>0.1</v>
      </c>
      <c r="K32" s="58"/>
      <c r="L32" s="70">
        <f t="shared" si="0"/>
        <v>0</v>
      </c>
      <c r="M32" s="51"/>
      <c r="N32" s="51"/>
      <c r="O32" s="7"/>
      <c r="S32">
        <f t="shared" si="1"/>
        <v>0</v>
      </c>
      <c r="T32">
        <f t="shared" si="2"/>
        <v>0</v>
      </c>
      <c r="U32">
        <f t="shared" si="3"/>
        <v>0</v>
      </c>
    </row>
    <row r="33" spans="3:21">
      <c r="C33" s="13" t="s">
        <v>37</v>
      </c>
      <c r="D33" s="49">
        <f t="shared" si="4"/>
        <v>25</v>
      </c>
      <c r="E33" s="42"/>
      <c r="F33" s="63"/>
      <c r="G33" s="51"/>
      <c r="H33" s="51"/>
      <c r="I33" s="58">
        <v>0</v>
      </c>
      <c r="J33" s="69">
        <v>0.1</v>
      </c>
      <c r="K33" s="58"/>
      <c r="L33" s="70">
        <f t="shared" si="0"/>
        <v>0</v>
      </c>
      <c r="M33" s="51"/>
      <c r="N33" s="51"/>
      <c r="O33" s="7"/>
      <c r="S33">
        <f t="shared" si="1"/>
        <v>0</v>
      </c>
      <c r="T33">
        <f t="shared" si="2"/>
        <v>0</v>
      </c>
      <c r="U33">
        <f t="shared" si="3"/>
        <v>0</v>
      </c>
    </row>
    <row r="34" spans="3:21">
      <c r="C34" s="13" t="s">
        <v>37</v>
      </c>
      <c r="D34" s="49">
        <f t="shared" si="4"/>
        <v>26</v>
      </c>
      <c r="E34" s="42"/>
      <c r="F34" s="63"/>
      <c r="G34" s="51"/>
      <c r="H34" s="51"/>
      <c r="I34" s="58">
        <v>0</v>
      </c>
      <c r="J34" s="69">
        <v>0.1</v>
      </c>
      <c r="K34" s="58"/>
      <c r="L34" s="70">
        <f t="shared" si="0"/>
        <v>0</v>
      </c>
      <c r="M34" s="51"/>
      <c r="N34" s="51"/>
      <c r="O34" s="7"/>
      <c r="S34">
        <f t="shared" si="1"/>
        <v>0</v>
      </c>
      <c r="T34">
        <f t="shared" si="2"/>
        <v>0</v>
      </c>
      <c r="U34">
        <f t="shared" si="3"/>
        <v>0</v>
      </c>
    </row>
    <row r="35" spans="3:21">
      <c r="C35" s="13" t="s">
        <v>37</v>
      </c>
      <c r="D35" s="49">
        <f t="shared" si="4"/>
        <v>27</v>
      </c>
      <c r="E35" s="42"/>
      <c r="F35" s="63"/>
      <c r="G35" s="51"/>
      <c r="H35" s="51"/>
      <c r="I35" s="58">
        <v>0</v>
      </c>
      <c r="J35" s="69">
        <v>0.1</v>
      </c>
      <c r="K35" s="58"/>
      <c r="L35" s="70">
        <f t="shared" si="0"/>
        <v>0</v>
      </c>
      <c r="M35" s="51"/>
      <c r="N35" s="51"/>
      <c r="O35" s="7"/>
      <c r="S35">
        <f t="shared" si="1"/>
        <v>0</v>
      </c>
      <c r="T35">
        <f t="shared" si="2"/>
        <v>0</v>
      </c>
      <c r="U35">
        <f t="shared" si="3"/>
        <v>0</v>
      </c>
    </row>
    <row r="36" spans="3:21">
      <c r="C36" s="13" t="s">
        <v>37</v>
      </c>
      <c r="D36" s="49">
        <f t="shared" si="4"/>
        <v>28</v>
      </c>
      <c r="E36" s="42"/>
      <c r="F36" s="63"/>
      <c r="G36" s="51"/>
      <c r="H36" s="51"/>
      <c r="I36" s="58">
        <v>0</v>
      </c>
      <c r="J36" s="69">
        <v>0.1</v>
      </c>
      <c r="K36" s="58"/>
      <c r="L36" s="70">
        <f t="shared" si="0"/>
        <v>0</v>
      </c>
      <c r="M36" s="51"/>
      <c r="N36" s="51"/>
      <c r="O36" s="7"/>
      <c r="S36">
        <f t="shared" si="1"/>
        <v>0</v>
      </c>
      <c r="T36">
        <f t="shared" si="2"/>
        <v>0</v>
      </c>
      <c r="U36">
        <f t="shared" si="3"/>
        <v>0</v>
      </c>
    </row>
    <row r="37" spans="3:21">
      <c r="C37" s="13" t="s">
        <v>37</v>
      </c>
      <c r="D37" s="49">
        <f t="shared" si="4"/>
        <v>29</v>
      </c>
      <c r="E37" s="42"/>
      <c r="F37" s="63"/>
      <c r="G37" s="51"/>
      <c r="H37" s="51"/>
      <c r="I37" s="58">
        <v>0</v>
      </c>
      <c r="J37" s="69">
        <v>0.1</v>
      </c>
      <c r="K37" s="58"/>
      <c r="L37" s="70">
        <f t="shared" si="0"/>
        <v>0</v>
      </c>
      <c r="M37" s="51"/>
      <c r="N37" s="51"/>
      <c r="O37" s="7"/>
      <c r="S37">
        <f t="shared" si="1"/>
        <v>0</v>
      </c>
      <c r="T37">
        <f t="shared" si="2"/>
        <v>0</v>
      </c>
      <c r="U37">
        <f t="shared" si="3"/>
        <v>0</v>
      </c>
    </row>
    <row r="38" spans="3:21">
      <c r="C38" s="13" t="s">
        <v>37</v>
      </c>
      <c r="D38" s="49">
        <f t="shared" si="4"/>
        <v>30</v>
      </c>
      <c r="E38" s="42"/>
      <c r="F38" s="63"/>
      <c r="G38" s="51"/>
      <c r="H38" s="51"/>
      <c r="I38" s="58">
        <v>0</v>
      </c>
      <c r="J38" s="69">
        <v>0.1</v>
      </c>
      <c r="K38" s="58"/>
      <c r="L38" s="70">
        <f t="shared" si="0"/>
        <v>0</v>
      </c>
      <c r="M38" s="51"/>
      <c r="N38" s="51"/>
      <c r="O38" s="7"/>
      <c r="S38">
        <f t="shared" si="1"/>
        <v>0</v>
      </c>
      <c r="T38">
        <f t="shared" si="2"/>
        <v>0</v>
      </c>
      <c r="U38">
        <f t="shared" si="3"/>
        <v>0</v>
      </c>
    </row>
    <row r="39" spans="3:21">
      <c r="C39" s="13" t="s">
        <v>37</v>
      </c>
      <c r="D39" s="49">
        <f t="shared" si="4"/>
        <v>31</v>
      </c>
      <c r="E39" s="42"/>
      <c r="F39" s="63"/>
      <c r="G39" s="51"/>
      <c r="H39" s="51"/>
      <c r="I39" s="58">
        <v>0</v>
      </c>
      <c r="J39" s="69">
        <v>0.1</v>
      </c>
      <c r="K39" s="58"/>
      <c r="L39" s="70">
        <f t="shared" si="0"/>
        <v>0</v>
      </c>
      <c r="M39" s="51"/>
      <c r="N39" s="51"/>
      <c r="O39" s="7"/>
      <c r="S39">
        <f t="shared" si="1"/>
        <v>0</v>
      </c>
      <c r="T39">
        <f t="shared" si="2"/>
        <v>0</v>
      </c>
      <c r="U39">
        <f t="shared" si="3"/>
        <v>0</v>
      </c>
    </row>
    <row r="40" spans="3:21">
      <c r="C40" s="13" t="s">
        <v>37</v>
      </c>
      <c r="D40" s="49">
        <f t="shared" si="4"/>
        <v>32</v>
      </c>
      <c r="E40" s="42"/>
      <c r="F40" s="63"/>
      <c r="G40" s="51"/>
      <c r="H40" s="51"/>
      <c r="I40" s="58">
        <v>0</v>
      </c>
      <c r="J40" s="69">
        <v>0.1</v>
      </c>
      <c r="K40" s="58"/>
      <c r="L40" s="70">
        <f t="shared" si="0"/>
        <v>0</v>
      </c>
      <c r="M40" s="51"/>
      <c r="N40" s="51"/>
      <c r="O40" s="7"/>
      <c r="S40">
        <f t="shared" si="1"/>
        <v>0</v>
      </c>
      <c r="T40">
        <f t="shared" si="2"/>
        <v>0</v>
      </c>
      <c r="U40">
        <f t="shared" si="3"/>
        <v>0</v>
      </c>
    </row>
    <row r="41" spans="3:21">
      <c r="C41" s="13" t="s">
        <v>37</v>
      </c>
      <c r="D41" s="49">
        <f t="shared" si="4"/>
        <v>33</v>
      </c>
      <c r="E41" s="42"/>
      <c r="F41" s="63"/>
      <c r="G41" s="51"/>
      <c r="H41" s="51"/>
      <c r="I41" s="58">
        <v>0</v>
      </c>
      <c r="J41" s="69">
        <v>0.1</v>
      </c>
      <c r="K41" s="58"/>
      <c r="L41" s="70">
        <f t="shared" si="0"/>
        <v>0</v>
      </c>
      <c r="M41" s="51"/>
      <c r="N41" s="51"/>
      <c r="O41" s="7"/>
      <c r="S41">
        <f t="shared" si="1"/>
        <v>0</v>
      </c>
      <c r="T41">
        <f t="shared" si="2"/>
        <v>0</v>
      </c>
      <c r="U41">
        <f t="shared" si="3"/>
        <v>0</v>
      </c>
    </row>
    <row r="42" spans="3:21">
      <c r="C42" s="13" t="s">
        <v>37</v>
      </c>
      <c r="D42" s="49">
        <f t="shared" si="4"/>
        <v>34</v>
      </c>
      <c r="E42" s="42"/>
      <c r="F42" s="63"/>
      <c r="G42" s="51"/>
      <c r="H42" s="51"/>
      <c r="I42" s="58">
        <v>0</v>
      </c>
      <c r="J42" s="69">
        <v>0.1</v>
      </c>
      <c r="K42" s="58"/>
      <c r="L42" s="70">
        <f t="shared" si="0"/>
        <v>0</v>
      </c>
      <c r="M42" s="51"/>
      <c r="N42" s="51"/>
      <c r="O42" s="7"/>
      <c r="S42">
        <f t="shared" si="1"/>
        <v>0</v>
      </c>
      <c r="T42">
        <f t="shared" si="2"/>
        <v>0</v>
      </c>
      <c r="U42">
        <f t="shared" si="3"/>
        <v>0</v>
      </c>
    </row>
    <row r="43" spans="3:21">
      <c r="C43" s="13" t="s">
        <v>37</v>
      </c>
      <c r="D43" s="49">
        <f t="shared" si="4"/>
        <v>35</v>
      </c>
      <c r="E43" s="42"/>
      <c r="F43" s="63"/>
      <c r="G43" s="51"/>
      <c r="H43" s="51"/>
      <c r="I43" s="58">
        <v>0</v>
      </c>
      <c r="J43" s="69">
        <v>0.1</v>
      </c>
      <c r="K43" s="58"/>
      <c r="L43" s="70">
        <f t="shared" si="0"/>
        <v>0</v>
      </c>
      <c r="M43" s="51"/>
      <c r="N43" s="51"/>
      <c r="O43" s="7"/>
      <c r="S43">
        <f t="shared" si="1"/>
        <v>0</v>
      </c>
      <c r="T43">
        <f t="shared" si="2"/>
        <v>0</v>
      </c>
      <c r="U43">
        <f t="shared" si="3"/>
        <v>0</v>
      </c>
    </row>
    <row r="44" spans="3:21">
      <c r="C44" s="13" t="s">
        <v>37</v>
      </c>
      <c r="D44" s="49">
        <f t="shared" si="4"/>
        <v>36</v>
      </c>
      <c r="E44" s="42"/>
      <c r="F44" s="63"/>
      <c r="G44" s="51"/>
      <c r="H44" s="51"/>
      <c r="I44" s="58">
        <v>0</v>
      </c>
      <c r="J44" s="69">
        <v>0.1</v>
      </c>
      <c r="K44" s="58"/>
      <c r="L44" s="70">
        <f t="shared" si="0"/>
        <v>0</v>
      </c>
      <c r="M44" s="51"/>
      <c r="N44" s="51"/>
      <c r="O44" s="7"/>
      <c r="S44">
        <f t="shared" si="1"/>
        <v>0</v>
      </c>
      <c r="T44">
        <f t="shared" si="2"/>
        <v>0</v>
      </c>
      <c r="U44">
        <f t="shared" si="3"/>
        <v>0</v>
      </c>
    </row>
    <row r="45" spans="3:21">
      <c r="C45" s="13" t="s">
        <v>37</v>
      </c>
      <c r="D45" s="49">
        <f>D44+1</f>
        <v>37</v>
      </c>
      <c r="E45" s="42"/>
      <c r="F45" s="63"/>
      <c r="G45" s="51"/>
      <c r="H45" s="51"/>
      <c r="I45" s="58">
        <v>0</v>
      </c>
      <c r="J45" s="69">
        <v>0.1</v>
      </c>
      <c r="K45" s="58"/>
      <c r="L45" s="70">
        <f t="shared" si="0"/>
        <v>0</v>
      </c>
      <c r="M45" s="51"/>
      <c r="N45" s="51"/>
      <c r="O45" s="7"/>
      <c r="S45">
        <f t="shared" si="1"/>
        <v>0</v>
      </c>
      <c r="T45">
        <f t="shared" si="2"/>
        <v>0</v>
      </c>
      <c r="U45">
        <f t="shared" si="3"/>
        <v>0</v>
      </c>
    </row>
    <row r="46" spans="3:21">
      <c r="C46" s="13" t="s">
        <v>37</v>
      </c>
      <c r="D46" s="49">
        <f t="shared" si="4"/>
        <v>38</v>
      </c>
      <c r="E46" s="42"/>
      <c r="F46" s="63"/>
      <c r="G46" s="51"/>
      <c r="H46" s="51"/>
      <c r="I46" s="58">
        <v>0</v>
      </c>
      <c r="J46" s="69">
        <v>0.1</v>
      </c>
      <c r="K46" s="58"/>
      <c r="L46" s="70">
        <f t="shared" si="0"/>
        <v>0</v>
      </c>
      <c r="M46" s="51"/>
      <c r="N46" s="51"/>
      <c r="O46" s="7"/>
      <c r="S46">
        <f t="shared" si="1"/>
        <v>0</v>
      </c>
      <c r="T46">
        <f t="shared" si="2"/>
        <v>0</v>
      </c>
      <c r="U46">
        <f t="shared" si="3"/>
        <v>0</v>
      </c>
    </row>
    <row r="47" spans="3:21">
      <c r="C47" s="13" t="s">
        <v>37</v>
      </c>
      <c r="D47" s="49">
        <f t="shared" si="4"/>
        <v>39</v>
      </c>
      <c r="E47" s="42"/>
      <c r="F47" s="63"/>
      <c r="G47" s="51"/>
      <c r="H47" s="51"/>
      <c r="I47" s="58">
        <v>0</v>
      </c>
      <c r="J47" s="69">
        <v>0.1</v>
      </c>
      <c r="K47" s="58"/>
      <c r="L47" s="70">
        <f t="shared" si="0"/>
        <v>0</v>
      </c>
      <c r="M47" s="51"/>
      <c r="N47" s="51"/>
      <c r="O47" s="7"/>
      <c r="S47">
        <f t="shared" si="1"/>
        <v>0</v>
      </c>
      <c r="T47">
        <f t="shared" si="2"/>
        <v>0</v>
      </c>
      <c r="U47">
        <f t="shared" si="3"/>
        <v>0</v>
      </c>
    </row>
    <row r="48" spans="3:21">
      <c r="C48" s="13" t="s">
        <v>37</v>
      </c>
      <c r="D48" s="49">
        <f t="shared" si="4"/>
        <v>40</v>
      </c>
      <c r="E48" s="42"/>
      <c r="F48" s="63"/>
      <c r="G48" s="51"/>
      <c r="H48" s="51"/>
      <c r="I48" s="58">
        <v>0</v>
      </c>
      <c r="J48" s="69">
        <v>0.1</v>
      </c>
      <c r="K48" s="58"/>
      <c r="L48" s="70">
        <f t="shared" si="0"/>
        <v>0</v>
      </c>
      <c r="M48" s="51"/>
      <c r="N48" s="51"/>
      <c r="O48" s="7"/>
      <c r="S48">
        <f t="shared" si="1"/>
        <v>0</v>
      </c>
      <c r="T48">
        <f t="shared" si="2"/>
        <v>0</v>
      </c>
      <c r="U48">
        <f t="shared" si="3"/>
        <v>0</v>
      </c>
    </row>
    <row r="49" spans="3:21">
      <c r="C49" s="13" t="s">
        <v>37</v>
      </c>
      <c r="D49" s="49">
        <f t="shared" si="4"/>
        <v>41</v>
      </c>
      <c r="E49" s="42"/>
      <c r="F49" s="63"/>
      <c r="G49" s="51"/>
      <c r="H49" s="51"/>
      <c r="I49" s="58">
        <v>0</v>
      </c>
      <c r="J49" s="69">
        <v>0.1</v>
      </c>
      <c r="K49" s="58"/>
      <c r="L49" s="70">
        <f t="shared" si="0"/>
        <v>0</v>
      </c>
      <c r="M49" s="51"/>
      <c r="N49" s="51"/>
      <c r="O49" s="7"/>
      <c r="S49">
        <f t="shared" si="1"/>
        <v>0</v>
      </c>
      <c r="T49">
        <f t="shared" si="2"/>
        <v>0</v>
      </c>
      <c r="U49">
        <f t="shared" si="3"/>
        <v>0</v>
      </c>
    </row>
    <row r="50" spans="3:21">
      <c r="C50" s="13" t="s">
        <v>37</v>
      </c>
      <c r="D50" s="49">
        <f t="shared" si="4"/>
        <v>42</v>
      </c>
      <c r="E50" s="42"/>
      <c r="F50" s="63"/>
      <c r="G50" s="51"/>
      <c r="H50" s="51"/>
      <c r="I50" s="58">
        <v>0</v>
      </c>
      <c r="J50" s="69">
        <v>0.1</v>
      </c>
      <c r="K50" s="58"/>
      <c r="L50" s="70">
        <f t="shared" si="0"/>
        <v>0</v>
      </c>
      <c r="M50" s="51"/>
      <c r="N50" s="51"/>
      <c r="O50" s="7"/>
      <c r="S50">
        <f t="shared" si="1"/>
        <v>0</v>
      </c>
      <c r="T50">
        <f t="shared" si="2"/>
        <v>0</v>
      </c>
      <c r="U50">
        <f t="shared" si="3"/>
        <v>0</v>
      </c>
    </row>
    <row r="51" spans="3:21">
      <c r="C51" s="13" t="s">
        <v>37</v>
      </c>
      <c r="D51" s="49">
        <f t="shared" si="4"/>
        <v>43</v>
      </c>
      <c r="E51" s="42"/>
      <c r="F51" s="63"/>
      <c r="G51" s="51"/>
      <c r="H51" s="51"/>
      <c r="I51" s="58">
        <v>0</v>
      </c>
      <c r="J51" s="69">
        <v>0.1</v>
      </c>
      <c r="K51" s="58"/>
      <c r="L51" s="70">
        <f t="shared" si="0"/>
        <v>0</v>
      </c>
      <c r="M51" s="51"/>
      <c r="N51" s="51"/>
      <c r="O51" s="7"/>
      <c r="S51">
        <f t="shared" si="1"/>
        <v>0</v>
      </c>
      <c r="T51">
        <f t="shared" si="2"/>
        <v>0</v>
      </c>
      <c r="U51">
        <f t="shared" si="3"/>
        <v>0</v>
      </c>
    </row>
    <row r="52" spans="3:21">
      <c r="C52" s="13" t="s">
        <v>37</v>
      </c>
      <c r="D52" s="49">
        <f t="shared" si="4"/>
        <v>44</v>
      </c>
      <c r="E52" s="42"/>
      <c r="F52" s="63"/>
      <c r="G52" s="51"/>
      <c r="H52" s="51"/>
      <c r="I52" s="58">
        <v>0</v>
      </c>
      <c r="J52" s="69">
        <v>0.1</v>
      </c>
      <c r="K52" s="58"/>
      <c r="L52" s="70">
        <f t="shared" si="0"/>
        <v>0</v>
      </c>
      <c r="M52" s="51"/>
      <c r="N52" s="51"/>
      <c r="O52" s="7"/>
      <c r="S52">
        <f t="shared" si="1"/>
        <v>0</v>
      </c>
      <c r="T52">
        <f t="shared" si="2"/>
        <v>0</v>
      </c>
      <c r="U52">
        <f t="shared" si="3"/>
        <v>0</v>
      </c>
    </row>
    <row r="53" spans="3:21">
      <c r="C53" s="13" t="s">
        <v>37</v>
      </c>
      <c r="D53" s="49">
        <f t="shared" si="4"/>
        <v>45</v>
      </c>
      <c r="E53" s="42"/>
      <c r="F53" s="63"/>
      <c r="G53" s="51"/>
      <c r="H53" s="51"/>
      <c r="I53" s="58">
        <v>0</v>
      </c>
      <c r="J53" s="69">
        <v>0.1</v>
      </c>
      <c r="K53" s="58"/>
      <c r="L53" s="70">
        <f t="shared" si="0"/>
        <v>0</v>
      </c>
      <c r="M53" s="51"/>
      <c r="N53" s="51"/>
      <c r="O53" s="7"/>
      <c r="S53">
        <f t="shared" si="1"/>
        <v>0</v>
      </c>
      <c r="T53">
        <f t="shared" si="2"/>
        <v>0</v>
      </c>
      <c r="U53">
        <f t="shared" si="3"/>
        <v>0</v>
      </c>
    </row>
    <row r="54" spans="3:21">
      <c r="C54" s="13" t="s">
        <v>37</v>
      </c>
      <c r="D54" s="49">
        <f t="shared" si="4"/>
        <v>46</v>
      </c>
      <c r="E54" s="42"/>
      <c r="F54" s="63"/>
      <c r="G54" s="51"/>
      <c r="H54" s="51"/>
      <c r="I54" s="58">
        <v>0</v>
      </c>
      <c r="J54" s="69">
        <v>0.1</v>
      </c>
      <c r="K54" s="58"/>
      <c r="L54" s="70">
        <f t="shared" si="0"/>
        <v>0</v>
      </c>
      <c r="M54" s="51"/>
      <c r="N54" s="51"/>
      <c r="O54" s="7"/>
      <c r="S54">
        <f t="shared" si="1"/>
        <v>0</v>
      </c>
      <c r="T54">
        <f t="shared" si="2"/>
        <v>0</v>
      </c>
      <c r="U54">
        <f t="shared" si="3"/>
        <v>0</v>
      </c>
    </row>
    <row r="55" spans="3:21">
      <c r="C55" s="13" t="s">
        <v>37</v>
      </c>
      <c r="D55" s="49">
        <f t="shared" si="4"/>
        <v>47</v>
      </c>
      <c r="E55" s="42"/>
      <c r="F55" s="63"/>
      <c r="G55" s="51"/>
      <c r="H55" s="51"/>
      <c r="I55" s="58">
        <v>0</v>
      </c>
      <c r="J55" s="69">
        <v>0.1</v>
      </c>
      <c r="K55" s="58"/>
      <c r="L55" s="70">
        <f t="shared" si="0"/>
        <v>0</v>
      </c>
      <c r="M55" s="51"/>
      <c r="N55" s="51"/>
      <c r="O55" s="7"/>
      <c r="S55">
        <f t="shared" si="1"/>
        <v>0</v>
      </c>
      <c r="T55">
        <f t="shared" si="2"/>
        <v>0</v>
      </c>
      <c r="U55">
        <f t="shared" si="3"/>
        <v>0</v>
      </c>
    </row>
    <row r="56" spans="3:21">
      <c r="C56" s="13" t="s">
        <v>37</v>
      </c>
      <c r="D56" s="49">
        <f t="shared" si="4"/>
        <v>48</v>
      </c>
      <c r="E56" s="42"/>
      <c r="F56" s="63"/>
      <c r="G56" s="51"/>
      <c r="H56" s="51"/>
      <c r="I56" s="58">
        <v>0</v>
      </c>
      <c r="J56" s="69">
        <v>0.1</v>
      </c>
      <c r="K56" s="58"/>
      <c r="L56" s="70">
        <f t="shared" si="0"/>
        <v>0</v>
      </c>
      <c r="M56" s="51"/>
      <c r="N56" s="51"/>
      <c r="O56" s="7"/>
      <c r="S56">
        <f t="shared" si="1"/>
        <v>0</v>
      </c>
      <c r="T56">
        <f t="shared" si="2"/>
        <v>0</v>
      </c>
      <c r="U56">
        <f t="shared" si="3"/>
        <v>0</v>
      </c>
    </row>
    <row r="57" spans="3:21">
      <c r="C57" s="13" t="s">
        <v>37</v>
      </c>
      <c r="D57" s="49">
        <f t="shared" si="4"/>
        <v>49</v>
      </c>
      <c r="E57" s="42"/>
      <c r="F57" s="63"/>
      <c r="G57" s="51"/>
      <c r="H57" s="51"/>
      <c r="I57" s="58">
        <v>0</v>
      </c>
      <c r="J57" s="69">
        <v>0.1</v>
      </c>
      <c r="K57" s="58"/>
      <c r="L57" s="70">
        <f t="shared" si="0"/>
        <v>0</v>
      </c>
      <c r="M57" s="51"/>
      <c r="N57" s="51"/>
      <c r="O57" s="7"/>
      <c r="S57">
        <f t="shared" si="1"/>
        <v>0</v>
      </c>
      <c r="T57">
        <f t="shared" si="2"/>
        <v>0</v>
      </c>
      <c r="U57">
        <f t="shared" si="3"/>
        <v>0</v>
      </c>
    </row>
    <row r="58" spans="3:21">
      <c r="C58" s="13" t="s">
        <v>37</v>
      </c>
      <c r="D58" s="49">
        <f t="shared" si="4"/>
        <v>50</v>
      </c>
      <c r="E58" s="42"/>
      <c r="F58" s="63"/>
      <c r="G58" s="51"/>
      <c r="H58" s="51"/>
      <c r="I58" s="58">
        <v>0</v>
      </c>
      <c r="J58" s="69">
        <v>0.1</v>
      </c>
      <c r="K58" s="58"/>
      <c r="L58" s="70">
        <f t="shared" si="0"/>
        <v>0</v>
      </c>
      <c r="M58" s="51"/>
      <c r="N58" s="51"/>
      <c r="O58" s="7"/>
      <c r="S58">
        <f t="shared" si="1"/>
        <v>0</v>
      </c>
      <c r="T58">
        <f t="shared" si="2"/>
        <v>0</v>
      </c>
      <c r="U58">
        <f t="shared" si="3"/>
        <v>0</v>
      </c>
    </row>
    <row r="59" spans="3:21">
      <c r="C59" s="13" t="s">
        <v>37</v>
      </c>
      <c r="D59" s="49">
        <f>D58+1</f>
        <v>51</v>
      </c>
      <c r="E59" s="42"/>
      <c r="F59" s="63"/>
      <c r="G59" s="51"/>
      <c r="H59" s="51"/>
      <c r="I59" s="58">
        <v>0</v>
      </c>
      <c r="J59" s="69">
        <v>0.1</v>
      </c>
      <c r="K59" s="58"/>
      <c r="L59" s="70">
        <f t="shared" si="0"/>
        <v>0</v>
      </c>
      <c r="M59" s="51"/>
      <c r="N59" s="51"/>
      <c r="O59" s="7"/>
      <c r="S59">
        <f t="shared" si="1"/>
        <v>0</v>
      </c>
      <c r="T59">
        <f t="shared" si="2"/>
        <v>0</v>
      </c>
      <c r="U59">
        <f t="shared" si="3"/>
        <v>0</v>
      </c>
    </row>
    <row r="60" spans="3:21">
      <c r="C60" s="13" t="s">
        <v>37</v>
      </c>
      <c r="D60" s="49">
        <f t="shared" si="4"/>
        <v>52</v>
      </c>
      <c r="E60" s="42"/>
      <c r="F60" s="63"/>
      <c r="G60" s="51"/>
      <c r="H60" s="51"/>
      <c r="I60" s="58">
        <v>0</v>
      </c>
      <c r="J60" s="69">
        <v>0.1</v>
      </c>
      <c r="K60" s="58"/>
      <c r="L60" s="70">
        <f t="shared" si="0"/>
        <v>0</v>
      </c>
      <c r="M60" s="51"/>
      <c r="N60" s="51"/>
      <c r="O60" s="7"/>
      <c r="S60">
        <f t="shared" si="1"/>
        <v>0</v>
      </c>
      <c r="T60">
        <f t="shared" si="2"/>
        <v>0</v>
      </c>
      <c r="U60">
        <f t="shared" si="3"/>
        <v>0</v>
      </c>
    </row>
    <row r="61" spans="3:21">
      <c r="C61" s="13" t="s">
        <v>37</v>
      </c>
      <c r="D61" s="49">
        <f t="shared" si="4"/>
        <v>53</v>
      </c>
      <c r="E61" s="42"/>
      <c r="F61" s="63"/>
      <c r="G61" s="51"/>
      <c r="H61" s="51"/>
      <c r="I61" s="58">
        <v>0</v>
      </c>
      <c r="J61" s="69">
        <v>0.1</v>
      </c>
      <c r="K61" s="58"/>
      <c r="L61" s="70">
        <f t="shared" si="0"/>
        <v>0</v>
      </c>
      <c r="M61" s="51"/>
      <c r="N61" s="51"/>
      <c r="O61" s="7"/>
      <c r="S61">
        <f t="shared" si="1"/>
        <v>0</v>
      </c>
      <c r="T61">
        <f t="shared" si="2"/>
        <v>0</v>
      </c>
      <c r="U61">
        <f t="shared" si="3"/>
        <v>0</v>
      </c>
    </row>
    <row r="62" spans="3:21">
      <c r="C62" s="13" t="s">
        <v>37</v>
      </c>
      <c r="D62" s="49">
        <f t="shared" si="4"/>
        <v>54</v>
      </c>
      <c r="E62" s="42"/>
      <c r="F62" s="63"/>
      <c r="G62" s="51"/>
      <c r="H62" s="51"/>
      <c r="I62" s="58">
        <v>0</v>
      </c>
      <c r="J62" s="69">
        <v>0.1</v>
      </c>
      <c r="K62" s="58"/>
      <c r="L62" s="70">
        <f t="shared" si="0"/>
        <v>0</v>
      </c>
      <c r="M62" s="51"/>
      <c r="N62" s="51"/>
      <c r="O62" s="7"/>
      <c r="S62">
        <f t="shared" si="1"/>
        <v>0</v>
      </c>
      <c r="T62">
        <f t="shared" si="2"/>
        <v>0</v>
      </c>
      <c r="U62">
        <f t="shared" si="3"/>
        <v>0</v>
      </c>
    </row>
    <row r="63" spans="3:21">
      <c r="C63" s="13" t="s">
        <v>37</v>
      </c>
      <c r="D63" s="49">
        <f t="shared" si="4"/>
        <v>55</v>
      </c>
      <c r="E63" s="42"/>
      <c r="F63" s="63"/>
      <c r="G63" s="51"/>
      <c r="H63" s="51"/>
      <c r="I63" s="58">
        <v>0</v>
      </c>
      <c r="J63" s="69">
        <v>0.1</v>
      </c>
      <c r="K63" s="58"/>
      <c r="L63" s="70">
        <f t="shared" si="0"/>
        <v>0</v>
      </c>
      <c r="M63" s="51"/>
      <c r="N63" s="51"/>
      <c r="O63" s="7"/>
      <c r="S63">
        <f t="shared" si="1"/>
        <v>0</v>
      </c>
      <c r="T63">
        <f t="shared" si="2"/>
        <v>0</v>
      </c>
      <c r="U63">
        <f t="shared" si="3"/>
        <v>0</v>
      </c>
    </row>
    <row r="64" spans="3:21">
      <c r="C64" s="13" t="s">
        <v>37</v>
      </c>
      <c r="D64" s="49">
        <f t="shared" si="4"/>
        <v>56</v>
      </c>
      <c r="E64" s="42"/>
      <c r="F64" s="63"/>
      <c r="G64" s="51"/>
      <c r="H64" s="51"/>
      <c r="I64" s="58">
        <v>0</v>
      </c>
      <c r="J64" s="69">
        <v>0.1</v>
      </c>
      <c r="K64" s="58"/>
      <c r="L64" s="70">
        <f t="shared" si="0"/>
        <v>0</v>
      </c>
      <c r="M64" s="51"/>
      <c r="N64" s="51"/>
      <c r="O64" s="7"/>
      <c r="S64">
        <f t="shared" si="1"/>
        <v>0</v>
      </c>
      <c r="T64">
        <f t="shared" si="2"/>
        <v>0</v>
      </c>
      <c r="U64">
        <f t="shared" si="3"/>
        <v>0</v>
      </c>
    </row>
    <row r="65" spans="3:21">
      <c r="C65" s="13" t="s">
        <v>37</v>
      </c>
      <c r="D65" s="49">
        <f t="shared" si="4"/>
        <v>57</v>
      </c>
      <c r="E65" s="42"/>
      <c r="F65" s="63"/>
      <c r="G65" s="51"/>
      <c r="H65" s="51"/>
      <c r="I65" s="58">
        <v>0</v>
      </c>
      <c r="J65" s="69">
        <v>0.1</v>
      </c>
      <c r="K65" s="58"/>
      <c r="L65" s="70">
        <f t="shared" si="0"/>
        <v>0</v>
      </c>
      <c r="M65" s="51"/>
      <c r="N65" s="51"/>
      <c r="O65" s="7"/>
      <c r="S65">
        <f t="shared" si="1"/>
        <v>0</v>
      </c>
      <c r="T65">
        <f t="shared" si="2"/>
        <v>0</v>
      </c>
      <c r="U65">
        <f t="shared" si="3"/>
        <v>0</v>
      </c>
    </row>
    <row r="66" spans="3:21">
      <c r="C66" s="13" t="s">
        <v>37</v>
      </c>
      <c r="D66" s="49">
        <f t="shared" si="4"/>
        <v>58</v>
      </c>
      <c r="E66" s="42"/>
      <c r="F66" s="63"/>
      <c r="G66" s="51"/>
      <c r="H66" s="51"/>
      <c r="I66" s="58">
        <v>0</v>
      </c>
      <c r="J66" s="69">
        <v>0.1</v>
      </c>
      <c r="K66" s="58"/>
      <c r="L66" s="70">
        <f t="shared" si="0"/>
        <v>0</v>
      </c>
      <c r="M66" s="51"/>
      <c r="N66" s="51"/>
      <c r="O66" s="7"/>
      <c r="S66">
        <f t="shared" si="1"/>
        <v>0</v>
      </c>
      <c r="T66">
        <f t="shared" si="2"/>
        <v>0</v>
      </c>
      <c r="U66">
        <f t="shared" si="3"/>
        <v>0</v>
      </c>
    </row>
    <row r="67" spans="3:21">
      <c r="C67" s="13" t="s">
        <v>37</v>
      </c>
      <c r="D67" s="49">
        <f t="shared" si="4"/>
        <v>59</v>
      </c>
      <c r="E67" s="42"/>
      <c r="F67" s="63"/>
      <c r="G67" s="51"/>
      <c r="H67" s="51"/>
      <c r="I67" s="58">
        <v>0</v>
      </c>
      <c r="J67" s="69">
        <v>0.1</v>
      </c>
      <c r="K67" s="58"/>
      <c r="L67" s="70">
        <f t="shared" si="0"/>
        <v>0</v>
      </c>
      <c r="M67" s="51"/>
      <c r="N67" s="51"/>
      <c r="O67" s="7"/>
      <c r="S67">
        <f t="shared" si="1"/>
        <v>0</v>
      </c>
      <c r="T67">
        <f t="shared" si="2"/>
        <v>0</v>
      </c>
      <c r="U67">
        <f t="shared" si="3"/>
        <v>0</v>
      </c>
    </row>
    <row r="68" spans="3:21">
      <c r="C68" s="13" t="s">
        <v>37</v>
      </c>
      <c r="D68" s="49">
        <f t="shared" si="4"/>
        <v>60</v>
      </c>
      <c r="E68" s="42"/>
      <c r="F68" s="63"/>
      <c r="G68" s="51"/>
      <c r="H68" s="51"/>
      <c r="I68" s="58">
        <v>0</v>
      </c>
      <c r="J68" s="69">
        <v>0.1</v>
      </c>
      <c r="K68" s="58"/>
      <c r="L68" s="70">
        <f t="shared" si="0"/>
        <v>0</v>
      </c>
      <c r="M68" s="51"/>
      <c r="N68" s="51"/>
      <c r="O68" s="7"/>
      <c r="S68">
        <f t="shared" si="1"/>
        <v>0</v>
      </c>
      <c r="T68">
        <f t="shared" si="2"/>
        <v>0</v>
      </c>
      <c r="U68">
        <f t="shared" si="3"/>
        <v>0</v>
      </c>
    </row>
    <row r="69" spans="3:21">
      <c r="C69" s="13" t="s">
        <v>37</v>
      </c>
      <c r="D69" s="49">
        <f t="shared" si="4"/>
        <v>61</v>
      </c>
      <c r="E69" s="42"/>
      <c r="F69" s="63"/>
      <c r="G69" s="51"/>
      <c r="H69" s="51"/>
      <c r="I69" s="58">
        <v>0</v>
      </c>
      <c r="J69" s="69">
        <v>0.1</v>
      </c>
      <c r="K69" s="58"/>
      <c r="L69" s="70">
        <f t="shared" si="0"/>
        <v>0</v>
      </c>
      <c r="M69" s="51"/>
      <c r="N69" s="51"/>
      <c r="O69" s="7"/>
      <c r="S69">
        <f t="shared" si="1"/>
        <v>0</v>
      </c>
      <c r="T69">
        <f t="shared" si="2"/>
        <v>0</v>
      </c>
      <c r="U69">
        <f t="shared" si="3"/>
        <v>0</v>
      </c>
    </row>
    <row r="70" spans="3:21">
      <c r="C70" s="13" t="s">
        <v>37</v>
      </c>
      <c r="D70" s="49">
        <f t="shared" si="4"/>
        <v>62</v>
      </c>
      <c r="E70" s="42"/>
      <c r="F70" s="63"/>
      <c r="G70" s="51"/>
      <c r="H70" s="51"/>
      <c r="I70" s="58">
        <v>0</v>
      </c>
      <c r="J70" s="69">
        <v>0.1</v>
      </c>
      <c r="K70" s="58"/>
      <c r="L70" s="70">
        <f t="shared" si="0"/>
        <v>0</v>
      </c>
      <c r="M70" s="51"/>
      <c r="N70" s="51"/>
      <c r="O70" s="7"/>
      <c r="S70">
        <f t="shared" si="1"/>
        <v>0</v>
      </c>
      <c r="T70">
        <f t="shared" si="2"/>
        <v>0</v>
      </c>
      <c r="U70">
        <f t="shared" si="3"/>
        <v>0</v>
      </c>
    </row>
    <row r="71" spans="3:21">
      <c r="C71" s="13" t="s">
        <v>37</v>
      </c>
      <c r="D71" s="49">
        <f t="shared" si="4"/>
        <v>63</v>
      </c>
      <c r="E71" s="42"/>
      <c r="F71" s="63"/>
      <c r="G71" s="51"/>
      <c r="H71" s="51"/>
      <c r="I71" s="58">
        <v>0</v>
      </c>
      <c r="J71" s="69">
        <v>0.1</v>
      </c>
      <c r="K71" s="58"/>
      <c r="L71" s="70">
        <f t="shared" si="0"/>
        <v>0</v>
      </c>
      <c r="M71" s="51"/>
      <c r="N71" s="51"/>
      <c r="O71" s="7"/>
      <c r="S71">
        <f t="shared" si="1"/>
        <v>0</v>
      </c>
      <c r="T71">
        <f t="shared" si="2"/>
        <v>0</v>
      </c>
      <c r="U71">
        <f t="shared" si="3"/>
        <v>0</v>
      </c>
    </row>
    <row r="72" spans="3:21">
      <c r="C72" s="13" t="s">
        <v>37</v>
      </c>
      <c r="D72" s="49">
        <f t="shared" si="4"/>
        <v>64</v>
      </c>
      <c r="E72" s="42"/>
      <c r="F72" s="63"/>
      <c r="G72" s="51"/>
      <c r="H72" s="51"/>
      <c r="I72" s="58">
        <v>0</v>
      </c>
      <c r="J72" s="69">
        <v>0.1</v>
      </c>
      <c r="K72" s="58"/>
      <c r="L72" s="70">
        <f t="shared" si="0"/>
        <v>0</v>
      </c>
      <c r="M72" s="51"/>
      <c r="N72" s="51"/>
      <c r="O72" s="7"/>
      <c r="S72">
        <f t="shared" si="1"/>
        <v>0</v>
      </c>
      <c r="T72">
        <f t="shared" si="2"/>
        <v>0</v>
      </c>
      <c r="U72">
        <f t="shared" si="3"/>
        <v>0</v>
      </c>
    </row>
    <row r="73" spans="3:21">
      <c r="C73" s="13" t="s">
        <v>37</v>
      </c>
      <c r="D73" s="49">
        <f t="shared" si="4"/>
        <v>65</v>
      </c>
      <c r="E73" s="42"/>
      <c r="F73" s="63"/>
      <c r="G73" s="51"/>
      <c r="H73" s="51"/>
      <c r="I73" s="58">
        <v>0</v>
      </c>
      <c r="J73" s="69">
        <v>0.1</v>
      </c>
      <c r="K73" s="58"/>
      <c r="L73" s="70">
        <f t="shared" ref="L73:L136" si="5">ROUND((I73-K73)/(1+J73),0)</f>
        <v>0</v>
      </c>
      <c r="M73" s="51"/>
      <c r="N73" s="51"/>
      <c r="O73" s="7"/>
      <c r="S73">
        <f t="shared" ref="S73:S136" si="6">IF(E73="",IF(OR(F73&lt;&gt;"",I73&lt;&gt;0)=TRUE,1,0),0)</f>
        <v>0</v>
      </c>
      <c r="T73">
        <f t="shared" ref="T73:T136" si="7">IF(F73="",IF(OR(E73&lt;&gt;"",I73&lt;&gt;0)=TRUE,1,0),0)</f>
        <v>0</v>
      </c>
      <c r="U73">
        <f t="shared" ref="U73:U136" si="8">IF(I73=0,IF(OR(E73&lt;&gt;"",F73&lt;&gt;"")=TRUE,1,0),0)</f>
        <v>0</v>
      </c>
    </row>
    <row r="74" spans="3:21">
      <c r="C74" s="13" t="s">
        <v>37</v>
      </c>
      <c r="D74" s="49">
        <f t="shared" si="4"/>
        <v>66</v>
      </c>
      <c r="E74" s="42"/>
      <c r="F74" s="63"/>
      <c r="G74" s="51"/>
      <c r="H74" s="51"/>
      <c r="I74" s="58">
        <v>0</v>
      </c>
      <c r="J74" s="69">
        <v>0.1</v>
      </c>
      <c r="K74" s="58"/>
      <c r="L74" s="70">
        <f t="shared" si="5"/>
        <v>0</v>
      </c>
      <c r="M74" s="51"/>
      <c r="N74" s="51"/>
      <c r="O74" s="7"/>
      <c r="S74">
        <f t="shared" si="6"/>
        <v>0</v>
      </c>
      <c r="T74">
        <f t="shared" si="7"/>
        <v>0</v>
      </c>
      <c r="U74">
        <f t="shared" si="8"/>
        <v>0</v>
      </c>
    </row>
    <row r="75" spans="3:21">
      <c r="C75" s="13" t="s">
        <v>37</v>
      </c>
      <c r="D75" s="49">
        <f t="shared" ref="D75:D138" si="9">D74+1</f>
        <v>67</v>
      </c>
      <c r="E75" s="42"/>
      <c r="F75" s="63"/>
      <c r="G75" s="51"/>
      <c r="H75" s="51"/>
      <c r="I75" s="58">
        <v>0</v>
      </c>
      <c r="J75" s="69">
        <v>0.1</v>
      </c>
      <c r="K75" s="58"/>
      <c r="L75" s="70">
        <f t="shared" si="5"/>
        <v>0</v>
      </c>
      <c r="M75" s="51"/>
      <c r="N75" s="51"/>
      <c r="O75" s="7"/>
      <c r="S75">
        <f t="shared" si="6"/>
        <v>0</v>
      </c>
      <c r="T75">
        <f t="shared" si="7"/>
        <v>0</v>
      </c>
      <c r="U75">
        <f t="shared" si="8"/>
        <v>0</v>
      </c>
    </row>
    <row r="76" spans="3:21">
      <c r="C76" s="13" t="s">
        <v>37</v>
      </c>
      <c r="D76" s="49">
        <f t="shared" si="9"/>
        <v>68</v>
      </c>
      <c r="E76" s="42"/>
      <c r="F76" s="63"/>
      <c r="G76" s="51"/>
      <c r="H76" s="51"/>
      <c r="I76" s="58">
        <v>0</v>
      </c>
      <c r="J76" s="69">
        <v>0.1</v>
      </c>
      <c r="K76" s="58"/>
      <c r="L76" s="70">
        <f t="shared" si="5"/>
        <v>0</v>
      </c>
      <c r="M76" s="51"/>
      <c r="N76" s="51"/>
      <c r="O76" s="7"/>
      <c r="S76">
        <f t="shared" si="6"/>
        <v>0</v>
      </c>
      <c r="T76">
        <f t="shared" si="7"/>
        <v>0</v>
      </c>
      <c r="U76">
        <f t="shared" si="8"/>
        <v>0</v>
      </c>
    </row>
    <row r="77" spans="3:21">
      <c r="C77" s="13" t="s">
        <v>37</v>
      </c>
      <c r="D77" s="49">
        <f t="shared" si="9"/>
        <v>69</v>
      </c>
      <c r="E77" s="42"/>
      <c r="F77" s="63"/>
      <c r="G77" s="51"/>
      <c r="H77" s="51"/>
      <c r="I77" s="58">
        <v>0</v>
      </c>
      <c r="J77" s="69">
        <v>0.1</v>
      </c>
      <c r="K77" s="58"/>
      <c r="L77" s="70">
        <f t="shared" si="5"/>
        <v>0</v>
      </c>
      <c r="M77" s="51"/>
      <c r="N77" s="51"/>
      <c r="O77" s="7"/>
      <c r="S77">
        <f t="shared" si="6"/>
        <v>0</v>
      </c>
      <c r="T77">
        <f t="shared" si="7"/>
        <v>0</v>
      </c>
      <c r="U77">
        <f t="shared" si="8"/>
        <v>0</v>
      </c>
    </row>
    <row r="78" spans="3:21">
      <c r="C78" s="13" t="s">
        <v>37</v>
      </c>
      <c r="D78" s="49">
        <f t="shared" si="9"/>
        <v>70</v>
      </c>
      <c r="E78" s="42"/>
      <c r="F78" s="63"/>
      <c r="G78" s="51"/>
      <c r="H78" s="51"/>
      <c r="I78" s="58">
        <v>0</v>
      </c>
      <c r="J78" s="69">
        <v>0.1</v>
      </c>
      <c r="K78" s="58"/>
      <c r="L78" s="70">
        <f t="shared" si="5"/>
        <v>0</v>
      </c>
      <c r="M78" s="51"/>
      <c r="N78" s="51"/>
      <c r="O78" s="7"/>
      <c r="S78">
        <f t="shared" si="6"/>
        <v>0</v>
      </c>
      <c r="T78">
        <f t="shared" si="7"/>
        <v>0</v>
      </c>
      <c r="U78">
        <f t="shared" si="8"/>
        <v>0</v>
      </c>
    </row>
    <row r="79" spans="3:21">
      <c r="C79" s="13" t="s">
        <v>37</v>
      </c>
      <c r="D79" s="49">
        <f t="shared" si="9"/>
        <v>71</v>
      </c>
      <c r="E79" s="42"/>
      <c r="F79" s="63"/>
      <c r="G79" s="51"/>
      <c r="H79" s="51"/>
      <c r="I79" s="58">
        <v>0</v>
      </c>
      <c r="J79" s="69">
        <v>0.1</v>
      </c>
      <c r="K79" s="58"/>
      <c r="L79" s="70">
        <f t="shared" si="5"/>
        <v>0</v>
      </c>
      <c r="M79" s="51"/>
      <c r="N79" s="51"/>
      <c r="O79" s="7"/>
      <c r="S79">
        <f t="shared" si="6"/>
        <v>0</v>
      </c>
      <c r="T79">
        <f t="shared" si="7"/>
        <v>0</v>
      </c>
      <c r="U79">
        <f t="shared" si="8"/>
        <v>0</v>
      </c>
    </row>
    <row r="80" spans="3:21">
      <c r="C80" s="13" t="s">
        <v>37</v>
      </c>
      <c r="D80" s="49">
        <f t="shared" si="9"/>
        <v>72</v>
      </c>
      <c r="E80" s="42"/>
      <c r="F80" s="63"/>
      <c r="G80" s="51"/>
      <c r="H80" s="51"/>
      <c r="I80" s="58">
        <v>0</v>
      </c>
      <c r="J80" s="69">
        <v>0.1</v>
      </c>
      <c r="K80" s="58"/>
      <c r="L80" s="70">
        <f t="shared" si="5"/>
        <v>0</v>
      </c>
      <c r="M80" s="51"/>
      <c r="N80" s="51"/>
      <c r="O80" s="7"/>
      <c r="S80">
        <f t="shared" si="6"/>
        <v>0</v>
      </c>
      <c r="T80">
        <f t="shared" si="7"/>
        <v>0</v>
      </c>
      <c r="U80">
        <f t="shared" si="8"/>
        <v>0</v>
      </c>
    </row>
    <row r="81" spans="3:21">
      <c r="C81" s="13" t="s">
        <v>37</v>
      </c>
      <c r="D81" s="49">
        <f t="shared" si="9"/>
        <v>73</v>
      </c>
      <c r="E81" s="42"/>
      <c r="F81" s="63"/>
      <c r="G81" s="51"/>
      <c r="H81" s="51"/>
      <c r="I81" s="58">
        <v>0</v>
      </c>
      <c r="J81" s="69">
        <v>0.1</v>
      </c>
      <c r="K81" s="58"/>
      <c r="L81" s="70">
        <f t="shared" si="5"/>
        <v>0</v>
      </c>
      <c r="M81" s="51"/>
      <c r="N81" s="51"/>
      <c r="O81" s="7"/>
      <c r="S81">
        <f t="shared" si="6"/>
        <v>0</v>
      </c>
      <c r="T81">
        <f t="shared" si="7"/>
        <v>0</v>
      </c>
      <c r="U81">
        <f t="shared" si="8"/>
        <v>0</v>
      </c>
    </row>
    <row r="82" spans="3:21">
      <c r="C82" s="13" t="s">
        <v>37</v>
      </c>
      <c r="D82" s="49">
        <f t="shared" si="9"/>
        <v>74</v>
      </c>
      <c r="E82" s="42"/>
      <c r="F82" s="63"/>
      <c r="G82" s="51"/>
      <c r="H82" s="51"/>
      <c r="I82" s="58">
        <v>0</v>
      </c>
      <c r="J82" s="69">
        <v>0.1</v>
      </c>
      <c r="K82" s="58"/>
      <c r="L82" s="70">
        <f t="shared" si="5"/>
        <v>0</v>
      </c>
      <c r="M82" s="51"/>
      <c r="N82" s="51"/>
      <c r="O82" s="7"/>
      <c r="S82">
        <f t="shared" si="6"/>
        <v>0</v>
      </c>
      <c r="T82">
        <f t="shared" si="7"/>
        <v>0</v>
      </c>
      <c r="U82">
        <f t="shared" si="8"/>
        <v>0</v>
      </c>
    </row>
    <row r="83" spans="3:21">
      <c r="C83" s="13" t="s">
        <v>37</v>
      </c>
      <c r="D83" s="49">
        <f t="shared" si="9"/>
        <v>75</v>
      </c>
      <c r="E83" s="42"/>
      <c r="F83" s="63"/>
      <c r="G83" s="51"/>
      <c r="H83" s="51"/>
      <c r="I83" s="58">
        <v>0</v>
      </c>
      <c r="J83" s="69">
        <v>0.1</v>
      </c>
      <c r="K83" s="58"/>
      <c r="L83" s="70">
        <f t="shared" si="5"/>
        <v>0</v>
      </c>
      <c r="M83" s="51"/>
      <c r="N83" s="51"/>
      <c r="O83" s="7"/>
      <c r="S83">
        <f t="shared" si="6"/>
        <v>0</v>
      </c>
      <c r="T83">
        <f t="shared" si="7"/>
        <v>0</v>
      </c>
      <c r="U83">
        <f t="shared" si="8"/>
        <v>0</v>
      </c>
    </row>
    <row r="84" spans="3:21">
      <c r="C84" s="13" t="s">
        <v>37</v>
      </c>
      <c r="D84" s="49">
        <f t="shared" si="9"/>
        <v>76</v>
      </c>
      <c r="E84" s="42"/>
      <c r="F84" s="63"/>
      <c r="G84" s="51"/>
      <c r="H84" s="51"/>
      <c r="I84" s="58">
        <v>0</v>
      </c>
      <c r="J84" s="69">
        <v>0.1</v>
      </c>
      <c r="K84" s="58"/>
      <c r="L84" s="70">
        <f t="shared" si="5"/>
        <v>0</v>
      </c>
      <c r="M84" s="51"/>
      <c r="N84" s="51"/>
      <c r="O84" s="7"/>
      <c r="S84">
        <f t="shared" si="6"/>
        <v>0</v>
      </c>
      <c r="T84">
        <f t="shared" si="7"/>
        <v>0</v>
      </c>
      <c r="U84">
        <f t="shared" si="8"/>
        <v>0</v>
      </c>
    </row>
    <row r="85" spans="3:21">
      <c r="C85" s="13" t="s">
        <v>37</v>
      </c>
      <c r="D85" s="49">
        <f t="shared" si="9"/>
        <v>77</v>
      </c>
      <c r="E85" s="42"/>
      <c r="F85" s="63"/>
      <c r="G85" s="51"/>
      <c r="H85" s="51"/>
      <c r="I85" s="58">
        <v>0</v>
      </c>
      <c r="J85" s="69">
        <v>0.1</v>
      </c>
      <c r="K85" s="58"/>
      <c r="L85" s="70">
        <f t="shared" si="5"/>
        <v>0</v>
      </c>
      <c r="M85" s="51"/>
      <c r="N85" s="51"/>
      <c r="O85" s="7"/>
      <c r="S85">
        <f t="shared" si="6"/>
        <v>0</v>
      </c>
      <c r="T85">
        <f t="shared" si="7"/>
        <v>0</v>
      </c>
      <c r="U85">
        <f t="shared" si="8"/>
        <v>0</v>
      </c>
    </row>
    <row r="86" spans="3:21">
      <c r="C86" s="13" t="s">
        <v>37</v>
      </c>
      <c r="D86" s="49">
        <f t="shared" si="9"/>
        <v>78</v>
      </c>
      <c r="E86" s="42"/>
      <c r="F86" s="63"/>
      <c r="G86" s="51"/>
      <c r="H86" s="51"/>
      <c r="I86" s="58">
        <v>0</v>
      </c>
      <c r="J86" s="69">
        <v>0.1</v>
      </c>
      <c r="K86" s="58"/>
      <c r="L86" s="70">
        <f t="shared" si="5"/>
        <v>0</v>
      </c>
      <c r="M86" s="51"/>
      <c r="N86" s="51"/>
      <c r="O86" s="7"/>
      <c r="S86">
        <f t="shared" si="6"/>
        <v>0</v>
      </c>
      <c r="T86">
        <f t="shared" si="7"/>
        <v>0</v>
      </c>
      <c r="U86">
        <f t="shared" si="8"/>
        <v>0</v>
      </c>
    </row>
    <row r="87" spans="3:21">
      <c r="C87" s="13" t="s">
        <v>37</v>
      </c>
      <c r="D87" s="49">
        <f t="shared" si="9"/>
        <v>79</v>
      </c>
      <c r="E87" s="42"/>
      <c r="F87" s="63"/>
      <c r="G87" s="51"/>
      <c r="H87" s="51"/>
      <c r="I87" s="58">
        <v>0</v>
      </c>
      <c r="J87" s="69">
        <v>0.1</v>
      </c>
      <c r="K87" s="58"/>
      <c r="L87" s="70">
        <f t="shared" si="5"/>
        <v>0</v>
      </c>
      <c r="M87" s="51"/>
      <c r="N87" s="51"/>
      <c r="O87" s="7"/>
      <c r="S87">
        <f t="shared" si="6"/>
        <v>0</v>
      </c>
      <c r="T87">
        <f t="shared" si="7"/>
        <v>0</v>
      </c>
      <c r="U87">
        <f t="shared" si="8"/>
        <v>0</v>
      </c>
    </row>
    <row r="88" spans="3:21">
      <c r="C88" s="13" t="s">
        <v>37</v>
      </c>
      <c r="D88" s="49">
        <f t="shared" si="9"/>
        <v>80</v>
      </c>
      <c r="E88" s="42"/>
      <c r="F88" s="63"/>
      <c r="G88" s="51"/>
      <c r="H88" s="51"/>
      <c r="I88" s="58">
        <v>0</v>
      </c>
      <c r="J88" s="69">
        <v>0.1</v>
      </c>
      <c r="K88" s="58"/>
      <c r="L88" s="70">
        <f t="shared" si="5"/>
        <v>0</v>
      </c>
      <c r="M88" s="51"/>
      <c r="N88" s="51"/>
      <c r="O88" s="7"/>
      <c r="S88">
        <f t="shared" si="6"/>
        <v>0</v>
      </c>
      <c r="T88">
        <f t="shared" si="7"/>
        <v>0</v>
      </c>
      <c r="U88">
        <f t="shared" si="8"/>
        <v>0</v>
      </c>
    </row>
    <row r="89" spans="3:21">
      <c r="C89" s="13" t="s">
        <v>37</v>
      </c>
      <c r="D89" s="49">
        <f t="shared" si="9"/>
        <v>81</v>
      </c>
      <c r="E89" s="42"/>
      <c r="F89" s="63"/>
      <c r="G89" s="51"/>
      <c r="H89" s="51"/>
      <c r="I89" s="58">
        <v>0</v>
      </c>
      <c r="J89" s="69">
        <v>0.1</v>
      </c>
      <c r="K89" s="58"/>
      <c r="L89" s="70">
        <f t="shared" si="5"/>
        <v>0</v>
      </c>
      <c r="M89" s="51"/>
      <c r="N89" s="51"/>
      <c r="O89" s="7"/>
      <c r="S89">
        <f t="shared" si="6"/>
        <v>0</v>
      </c>
      <c r="T89">
        <f t="shared" si="7"/>
        <v>0</v>
      </c>
      <c r="U89">
        <f t="shared" si="8"/>
        <v>0</v>
      </c>
    </row>
    <row r="90" spans="3:21">
      <c r="C90" s="13" t="s">
        <v>37</v>
      </c>
      <c r="D90" s="49">
        <f t="shared" si="9"/>
        <v>82</v>
      </c>
      <c r="E90" s="42"/>
      <c r="F90" s="63"/>
      <c r="G90" s="51"/>
      <c r="H90" s="51"/>
      <c r="I90" s="58">
        <v>0</v>
      </c>
      <c r="J90" s="69">
        <v>0.1</v>
      </c>
      <c r="K90" s="58"/>
      <c r="L90" s="70">
        <f t="shared" si="5"/>
        <v>0</v>
      </c>
      <c r="M90" s="51"/>
      <c r="N90" s="51"/>
      <c r="O90" s="7"/>
      <c r="S90">
        <f t="shared" si="6"/>
        <v>0</v>
      </c>
      <c r="T90">
        <f t="shared" si="7"/>
        <v>0</v>
      </c>
      <c r="U90">
        <f t="shared" si="8"/>
        <v>0</v>
      </c>
    </row>
    <row r="91" spans="3:21">
      <c r="C91" s="13" t="s">
        <v>37</v>
      </c>
      <c r="D91" s="49">
        <f t="shared" si="9"/>
        <v>83</v>
      </c>
      <c r="E91" s="42"/>
      <c r="F91" s="63"/>
      <c r="G91" s="51"/>
      <c r="H91" s="51"/>
      <c r="I91" s="58">
        <v>0</v>
      </c>
      <c r="J91" s="69">
        <v>0.1</v>
      </c>
      <c r="K91" s="58"/>
      <c r="L91" s="70">
        <f t="shared" si="5"/>
        <v>0</v>
      </c>
      <c r="M91" s="51"/>
      <c r="N91" s="51"/>
      <c r="O91" s="7"/>
      <c r="S91">
        <f t="shared" si="6"/>
        <v>0</v>
      </c>
      <c r="T91">
        <f t="shared" si="7"/>
        <v>0</v>
      </c>
      <c r="U91">
        <f t="shared" si="8"/>
        <v>0</v>
      </c>
    </row>
    <row r="92" spans="3:21">
      <c r="C92" s="13" t="s">
        <v>37</v>
      </c>
      <c r="D92" s="49">
        <f t="shared" si="9"/>
        <v>84</v>
      </c>
      <c r="E92" s="42"/>
      <c r="F92" s="63"/>
      <c r="G92" s="51"/>
      <c r="H92" s="51"/>
      <c r="I92" s="58">
        <v>0</v>
      </c>
      <c r="J92" s="69">
        <v>0.1</v>
      </c>
      <c r="K92" s="58"/>
      <c r="L92" s="70">
        <f t="shared" si="5"/>
        <v>0</v>
      </c>
      <c r="M92" s="51"/>
      <c r="N92" s="51"/>
      <c r="O92" s="7"/>
      <c r="S92">
        <f t="shared" si="6"/>
        <v>0</v>
      </c>
      <c r="T92">
        <f t="shared" si="7"/>
        <v>0</v>
      </c>
      <c r="U92">
        <f t="shared" si="8"/>
        <v>0</v>
      </c>
    </row>
    <row r="93" spans="3:21">
      <c r="C93" s="13" t="s">
        <v>37</v>
      </c>
      <c r="D93" s="49">
        <f t="shared" si="9"/>
        <v>85</v>
      </c>
      <c r="E93" s="42"/>
      <c r="F93" s="63"/>
      <c r="G93" s="51"/>
      <c r="H93" s="51"/>
      <c r="I93" s="58">
        <v>0</v>
      </c>
      <c r="J93" s="69">
        <v>0.1</v>
      </c>
      <c r="K93" s="58"/>
      <c r="L93" s="70">
        <f t="shared" si="5"/>
        <v>0</v>
      </c>
      <c r="M93" s="51"/>
      <c r="N93" s="51"/>
      <c r="O93" s="7"/>
      <c r="S93">
        <f t="shared" si="6"/>
        <v>0</v>
      </c>
      <c r="T93">
        <f t="shared" si="7"/>
        <v>0</v>
      </c>
      <c r="U93">
        <f t="shared" si="8"/>
        <v>0</v>
      </c>
    </row>
    <row r="94" spans="3:21">
      <c r="C94" s="13" t="s">
        <v>37</v>
      </c>
      <c r="D94" s="49">
        <f t="shared" si="9"/>
        <v>86</v>
      </c>
      <c r="E94" s="42"/>
      <c r="F94" s="63"/>
      <c r="G94" s="51"/>
      <c r="H94" s="51"/>
      <c r="I94" s="58">
        <v>0</v>
      </c>
      <c r="J94" s="69">
        <v>0.1</v>
      </c>
      <c r="K94" s="58"/>
      <c r="L94" s="70">
        <f t="shared" si="5"/>
        <v>0</v>
      </c>
      <c r="M94" s="51"/>
      <c r="N94" s="51"/>
      <c r="O94" s="7"/>
      <c r="S94">
        <f t="shared" si="6"/>
        <v>0</v>
      </c>
      <c r="T94">
        <f t="shared" si="7"/>
        <v>0</v>
      </c>
      <c r="U94">
        <f t="shared" si="8"/>
        <v>0</v>
      </c>
    </row>
    <row r="95" spans="3:21">
      <c r="C95" s="13" t="s">
        <v>37</v>
      </c>
      <c r="D95" s="49">
        <f t="shared" si="9"/>
        <v>87</v>
      </c>
      <c r="E95" s="42"/>
      <c r="F95" s="63"/>
      <c r="G95" s="51"/>
      <c r="H95" s="51"/>
      <c r="I95" s="58">
        <v>0</v>
      </c>
      <c r="J95" s="69">
        <v>0.1</v>
      </c>
      <c r="K95" s="58"/>
      <c r="L95" s="70">
        <f t="shared" si="5"/>
        <v>0</v>
      </c>
      <c r="M95" s="51"/>
      <c r="N95" s="51"/>
      <c r="O95" s="7"/>
      <c r="S95">
        <f t="shared" si="6"/>
        <v>0</v>
      </c>
      <c r="T95">
        <f t="shared" si="7"/>
        <v>0</v>
      </c>
      <c r="U95">
        <f t="shared" si="8"/>
        <v>0</v>
      </c>
    </row>
    <row r="96" spans="3:21">
      <c r="C96" s="13" t="s">
        <v>37</v>
      </c>
      <c r="D96" s="49">
        <f t="shared" si="9"/>
        <v>88</v>
      </c>
      <c r="E96" s="42"/>
      <c r="F96" s="63"/>
      <c r="G96" s="51"/>
      <c r="H96" s="51"/>
      <c r="I96" s="58">
        <v>0</v>
      </c>
      <c r="J96" s="69">
        <v>0.1</v>
      </c>
      <c r="K96" s="58"/>
      <c r="L96" s="70">
        <f t="shared" si="5"/>
        <v>0</v>
      </c>
      <c r="M96" s="51"/>
      <c r="N96" s="51"/>
      <c r="O96" s="7"/>
      <c r="S96">
        <f t="shared" si="6"/>
        <v>0</v>
      </c>
      <c r="T96">
        <f t="shared" si="7"/>
        <v>0</v>
      </c>
      <c r="U96">
        <f t="shared" si="8"/>
        <v>0</v>
      </c>
    </row>
    <row r="97" spans="3:21">
      <c r="C97" s="13" t="s">
        <v>37</v>
      </c>
      <c r="D97" s="49">
        <f t="shared" si="9"/>
        <v>89</v>
      </c>
      <c r="E97" s="42"/>
      <c r="F97" s="63"/>
      <c r="G97" s="51"/>
      <c r="H97" s="51"/>
      <c r="I97" s="58">
        <v>0</v>
      </c>
      <c r="J97" s="69">
        <v>0.1</v>
      </c>
      <c r="K97" s="58"/>
      <c r="L97" s="70">
        <f t="shared" si="5"/>
        <v>0</v>
      </c>
      <c r="M97" s="51"/>
      <c r="N97" s="51"/>
      <c r="O97" s="7"/>
      <c r="S97">
        <f t="shared" si="6"/>
        <v>0</v>
      </c>
      <c r="T97">
        <f t="shared" si="7"/>
        <v>0</v>
      </c>
      <c r="U97">
        <f t="shared" si="8"/>
        <v>0</v>
      </c>
    </row>
    <row r="98" spans="3:21">
      <c r="C98" s="13" t="s">
        <v>37</v>
      </c>
      <c r="D98" s="49">
        <f t="shared" si="9"/>
        <v>90</v>
      </c>
      <c r="E98" s="42"/>
      <c r="F98" s="63"/>
      <c r="G98" s="51"/>
      <c r="H98" s="51"/>
      <c r="I98" s="58">
        <v>0</v>
      </c>
      <c r="J98" s="69">
        <v>0.1</v>
      </c>
      <c r="K98" s="58"/>
      <c r="L98" s="70">
        <f t="shared" si="5"/>
        <v>0</v>
      </c>
      <c r="M98" s="51"/>
      <c r="N98" s="51"/>
      <c r="O98" s="7"/>
      <c r="S98">
        <f t="shared" si="6"/>
        <v>0</v>
      </c>
      <c r="T98">
        <f t="shared" si="7"/>
        <v>0</v>
      </c>
      <c r="U98">
        <f t="shared" si="8"/>
        <v>0</v>
      </c>
    </row>
    <row r="99" spans="3:21">
      <c r="C99" s="13" t="s">
        <v>37</v>
      </c>
      <c r="D99" s="49">
        <f t="shared" si="9"/>
        <v>91</v>
      </c>
      <c r="E99" s="42"/>
      <c r="F99" s="63"/>
      <c r="G99" s="51"/>
      <c r="H99" s="51"/>
      <c r="I99" s="58">
        <v>0</v>
      </c>
      <c r="J99" s="69">
        <v>0.1</v>
      </c>
      <c r="K99" s="58"/>
      <c r="L99" s="70">
        <f t="shared" si="5"/>
        <v>0</v>
      </c>
      <c r="M99" s="51"/>
      <c r="N99" s="51"/>
      <c r="O99" s="7"/>
      <c r="S99">
        <f t="shared" si="6"/>
        <v>0</v>
      </c>
      <c r="T99">
        <f t="shared" si="7"/>
        <v>0</v>
      </c>
      <c r="U99">
        <f t="shared" si="8"/>
        <v>0</v>
      </c>
    </row>
    <row r="100" spans="3:21">
      <c r="C100" s="13" t="s">
        <v>37</v>
      </c>
      <c r="D100" s="49">
        <f t="shared" si="9"/>
        <v>92</v>
      </c>
      <c r="E100" s="42"/>
      <c r="F100" s="63"/>
      <c r="G100" s="51"/>
      <c r="H100" s="51"/>
      <c r="I100" s="58">
        <v>0</v>
      </c>
      <c r="J100" s="69">
        <v>0.1</v>
      </c>
      <c r="K100" s="58"/>
      <c r="L100" s="70">
        <f t="shared" si="5"/>
        <v>0</v>
      </c>
      <c r="M100" s="51"/>
      <c r="N100" s="51"/>
      <c r="O100" s="7"/>
      <c r="S100">
        <f t="shared" si="6"/>
        <v>0</v>
      </c>
      <c r="T100">
        <f t="shared" si="7"/>
        <v>0</v>
      </c>
      <c r="U100">
        <f t="shared" si="8"/>
        <v>0</v>
      </c>
    </row>
    <row r="101" spans="3:21">
      <c r="C101" s="13" t="s">
        <v>37</v>
      </c>
      <c r="D101" s="49">
        <f t="shared" si="9"/>
        <v>93</v>
      </c>
      <c r="E101" s="42"/>
      <c r="F101" s="63"/>
      <c r="G101" s="51"/>
      <c r="H101" s="51"/>
      <c r="I101" s="58">
        <v>0</v>
      </c>
      <c r="J101" s="69">
        <v>0.1</v>
      </c>
      <c r="K101" s="58"/>
      <c r="L101" s="70">
        <f t="shared" si="5"/>
        <v>0</v>
      </c>
      <c r="M101" s="51"/>
      <c r="N101" s="51"/>
      <c r="O101" s="7"/>
      <c r="S101">
        <f t="shared" si="6"/>
        <v>0</v>
      </c>
      <c r="T101">
        <f t="shared" si="7"/>
        <v>0</v>
      </c>
      <c r="U101">
        <f t="shared" si="8"/>
        <v>0</v>
      </c>
    </row>
    <row r="102" spans="3:21">
      <c r="C102" s="13" t="s">
        <v>37</v>
      </c>
      <c r="D102" s="49">
        <f t="shared" si="9"/>
        <v>94</v>
      </c>
      <c r="E102" s="42"/>
      <c r="F102" s="63"/>
      <c r="G102" s="51"/>
      <c r="H102" s="51"/>
      <c r="I102" s="58">
        <v>0</v>
      </c>
      <c r="J102" s="69">
        <v>0.1</v>
      </c>
      <c r="K102" s="58"/>
      <c r="L102" s="70">
        <f t="shared" si="5"/>
        <v>0</v>
      </c>
      <c r="M102" s="51"/>
      <c r="N102" s="51"/>
      <c r="O102" s="7"/>
      <c r="S102">
        <f t="shared" si="6"/>
        <v>0</v>
      </c>
      <c r="T102">
        <f t="shared" si="7"/>
        <v>0</v>
      </c>
      <c r="U102">
        <f t="shared" si="8"/>
        <v>0</v>
      </c>
    </row>
    <row r="103" spans="3:21">
      <c r="C103" s="13" t="s">
        <v>37</v>
      </c>
      <c r="D103" s="49">
        <f t="shared" si="9"/>
        <v>95</v>
      </c>
      <c r="E103" s="42"/>
      <c r="F103" s="63"/>
      <c r="G103" s="51"/>
      <c r="H103" s="51"/>
      <c r="I103" s="58">
        <v>0</v>
      </c>
      <c r="J103" s="69">
        <v>0.1</v>
      </c>
      <c r="K103" s="58"/>
      <c r="L103" s="70">
        <f t="shared" si="5"/>
        <v>0</v>
      </c>
      <c r="M103" s="51"/>
      <c r="N103" s="51"/>
      <c r="O103" s="7"/>
      <c r="S103">
        <f t="shared" si="6"/>
        <v>0</v>
      </c>
      <c r="T103">
        <f t="shared" si="7"/>
        <v>0</v>
      </c>
      <c r="U103">
        <f t="shared" si="8"/>
        <v>0</v>
      </c>
    </row>
    <row r="104" spans="3:21">
      <c r="C104" s="13" t="s">
        <v>37</v>
      </c>
      <c r="D104" s="49">
        <f t="shared" si="9"/>
        <v>96</v>
      </c>
      <c r="E104" s="42"/>
      <c r="F104" s="63"/>
      <c r="G104" s="51"/>
      <c r="H104" s="51"/>
      <c r="I104" s="58">
        <v>0</v>
      </c>
      <c r="J104" s="69">
        <v>0.1</v>
      </c>
      <c r="K104" s="58"/>
      <c r="L104" s="70">
        <f t="shared" si="5"/>
        <v>0</v>
      </c>
      <c r="M104" s="51"/>
      <c r="N104" s="51"/>
      <c r="O104" s="7"/>
      <c r="S104">
        <f t="shared" si="6"/>
        <v>0</v>
      </c>
      <c r="T104">
        <f t="shared" si="7"/>
        <v>0</v>
      </c>
      <c r="U104">
        <f t="shared" si="8"/>
        <v>0</v>
      </c>
    </row>
    <row r="105" spans="3:21">
      <c r="C105" s="13" t="s">
        <v>37</v>
      </c>
      <c r="D105" s="49">
        <f t="shared" si="9"/>
        <v>97</v>
      </c>
      <c r="E105" s="42"/>
      <c r="F105" s="63"/>
      <c r="G105" s="51"/>
      <c r="H105" s="51"/>
      <c r="I105" s="58">
        <v>0</v>
      </c>
      <c r="J105" s="69">
        <v>0.1</v>
      </c>
      <c r="K105" s="58"/>
      <c r="L105" s="70">
        <f t="shared" si="5"/>
        <v>0</v>
      </c>
      <c r="M105" s="51"/>
      <c r="N105" s="51"/>
      <c r="O105" s="7"/>
      <c r="S105">
        <f t="shared" si="6"/>
        <v>0</v>
      </c>
      <c r="T105">
        <f t="shared" si="7"/>
        <v>0</v>
      </c>
      <c r="U105">
        <f t="shared" si="8"/>
        <v>0</v>
      </c>
    </row>
    <row r="106" spans="3:21">
      <c r="C106" s="13" t="s">
        <v>37</v>
      </c>
      <c r="D106" s="49">
        <f t="shared" si="9"/>
        <v>98</v>
      </c>
      <c r="E106" s="42"/>
      <c r="F106" s="63"/>
      <c r="G106" s="51"/>
      <c r="H106" s="51"/>
      <c r="I106" s="58">
        <v>0</v>
      </c>
      <c r="J106" s="69">
        <v>0.1</v>
      </c>
      <c r="K106" s="58"/>
      <c r="L106" s="70">
        <f t="shared" si="5"/>
        <v>0</v>
      </c>
      <c r="M106" s="51"/>
      <c r="N106" s="51"/>
      <c r="O106" s="7"/>
      <c r="S106">
        <f t="shared" si="6"/>
        <v>0</v>
      </c>
      <c r="T106">
        <f t="shared" si="7"/>
        <v>0</v>
      </c>
      <c r="U106">
        <f t="shared" si="8"/>
        <v>0</v>
      </c>
    </row>
    <row r="107" spans="3:21">
      <c r="C107" s="13" t="s">
        <v>37</v>
      </c>
      <c r="D107" s="49">
        <f t="shared" si="9"/>
        <v>99</v>
      </c>
      <c r="E107" s="42"/>
      <c r="F107" s="63"/>
      <c r="G107" s="51"/>
      <c r="H107" s="51"/>
      <c r="I107" s="58">
        <v>0</v>
      </c>
      <c r="J107" s="69">
        <v>0.1</v>
      </c>
      <c r="K107" s="58"/>
      <c r="L107" s="70">
        <f t="shared" si="5"/>
        <v>0</v>
      </c>
      <c r="M107" s="51"/>
      <c r="N107" s="51"/>
      <c r="O107" s="7"/>
      <c r="S107">
        <f t="shared" si="6"/>
        <v>0</v>
      </c>
      <c r="T107">
        <f t="shared" si="7"/>
        <v>0</v>
      </c>
      <c r="U107">
        <f t="shared" si="8"/>
        <v>0</v>
      </c>
    </row>
    <row r="108" spans="3:21">
      <c r="C108" s="13" t="s">
        <v>37</v>
      </c>
      <c r="D108" s="49">
        <f t="shared" si="9"/>
        <v>100</v>
      </c>
      <c r="E108" s="42"/>
      <c r="F108" s="63"/>
      <c r="G108" s="51"/>
      <c r="H108" s="51"/>
      <c r="I108" s="58">
        <v>0</v>
      </c>
      <c r="J108" s="69">
        <v>0.1</v>
      </c>
      <c r="K108" s="58"/>
      <c r="L108" s="70">
        <f t="shared" si="5"/>
        <v>0</v>
      </c>
      <c r="M108" s="51"/>
      <c r="N108" s="51"/>
      <c r="O108" s="7"/>
      <c r="S108">
        <f t="shared" si="6"/>
        <v>0</v>
      </c>
      <c r="T108">
        <f t="shared" si="7"/>
        <v>0</v>
      </c>
      <c r="U108">
        <f t="shared" si="8"/>
        <v>0</v>
      </c>
    </row>
    <row r="109" spans="3:21" hidden="1" outlineLevel="1">
      <c r="C109" s="13" t="s">
        <v>37</v>
      </c>
      <c r="D109" s="49">
        <f>D108+1</f>
        <v>101</v>
      </c>
      <c r="E109" s="42"/>
      <c r="F109" s="63"/>
      <c r="G109" s="51"/>
      <c r="H109" s="51"/>
      <c r="I109" s="58">
        <v>0</v>
      </c>
      <c r="J109" s="69">
        <v>0.1</v>
      </c>
      <c r="K109" s="58"/>
      <c r="L109" s="70">
        <f t="shared" si="5"/>
        <v>0</v>
      </c>
      <c r="M109" s="51"/>
      <c r="N109" s="51"/>
      <c r="O109" s="7"/>
      <c r="S109">
        <f t="shared" si="6"/>
        <v>0</v>
      </c>
      <c r="T109">
        <f t="shared" si="7"/>
        <v>0</v>
      </c>
      <c r="U109">
        <f t="shared" si="8"/>
        <v>0</v>
      </c>
    </row>
    <row r="110" spans="3:21" hidden="1" outlineLevel="1">
      <c r="C110" s="13" t="s">
        <v>37</v>
      </c>
      <c r="D110" s="49">
        <f t="shared" si="9"/>
        <v>102</v>
      </c>
      <c r="E110" s="42"/>
      <c r="F110" s="63"/>
      <c r="G110" s="51"/>
      <c r="H110" s="51"/>
      <c r="I110" s="58">
        <v>0</v>
      </c>
      <c r="J110" s="69">
        <v>0.1</v>
      </c>
      <c r="K110" s="58"/>
      <c r="L110" s="70">
        <f t="shared" si="5"/>
        <v>0</v>
      </c>
      <c r="M110" s="51"/>
      <c r="N110" s="51"/>
      <c r="O110" s="7"/>
      <c r="S110">
        <f t="shared" si="6"/>
        <v>0</v>
      </c>
      <c r="T110">
        <f t="shared" si="7"/>
        <v>0</v>
      </c>
      <c r="U110">
        <f t="shared" si="8"/>
        <v>0</v>
      </c>
    </row>
    <row r="111" spans="3:21" hidden="1" outlineLevel="1">
      <c r="C111" s="13" t="s">
        <v>37</v>
      </c>
      <c r="D111" s="49">
        <f t="shared" si="9"/>
        <v>103</v>
      </c>
      <c r="E111" s="42"/>
      <c r="F111" s="63"/>
      <c r="G111" s="51"/>
      <c r="H111" s="51"/>
      <c r="I111" s="58">
        <v>0</v>
      </c>
      <c r="J111" s="69">
        <v>0.1</v>
      </c>
      <c r="K111" s="58"/>
      <c r="L111" s="70">
        <f t="shared" si="5"/>
        <v>0</v>
      </c>
      <c r="M111" s="51"/>
      <c r="N111" s="51"/>
      <c r="O111" s="7"/>
      <c r="S111">
        <f t="shared" si="6"/>
        <v>0</v>
      </c>
      <c r="T111">
        <f t="shared" si="7"/>
        <v>0</v>
      </c>
      <c r="U111">
        <f t="shared" si="8"/>
        <v>0</v>
      </c>
    </row>
    <row r="112" spans="3:21" hidden="1" outlineLevel="1">
      <c r="C112" s="13" t="s">
        <v>37</v>
      </c>
      <c r="D112" s="49">
        <f t="shared" si="9"/>
        <v>104</v>
      </c>
      <c r="E112" s="42"/>
      <c r="F112" s="63"/>
      <c r="G112" s="51"/>
      <c r="H112" s="51"/>
      <c r="I112" s="58">
        <v>0</v>
      </c>
      <c r="J112" s="69">
        <v>0.1</v>
      </c>
      <c r="K112" s="58"/>
      <c r="L112" s="70">
        <f t="shared" si="5"/>
        <v>0</v>
      </c>
      <c r="M112" s="51"/>
      <c r="N112" s="51"/>
      <c r="O112" s="7"/>
      <c r="S112">
        <f t="shared" si="6"/>
        <v>0</v>
      </c>
      <c r="T112">
        <f t="shared" si="7"/>
        <v>0</v>
      </c>
      <c r="U112">
        <f t="shared" si="8"/>
        <v>0</v>
      </c>
    </row>
    <row r="113" spans="3:21" hidden="1" outlineLevel="1">
      <c r="C113" s="13" t="s">
        <v>37</v>
      </c>
      <c r="D113" s="49">
        <f t="shared" si="9"/>
        <v>105</v>
      </c>
      <c r="E113" s="42"/>
      <c r="F113" s="63"/>
      <c r="G113" s="51"/>
      <c r="H113" s="51"/>
      <c r="I113" s="58">
        <v>0</v>
      </c>
      <c r="J113" s="69">
        <v>0.1</v>
      </c>
      <c r="K113" s="58"/>
      <c r="L113" s="70">
        <f t="shared" si="5"/>
        <v>0</v>
      </c>
      <c r="M113" s="51"/>
      <c r="N113" s="51"/>
      <c r="O113" s="7"/>
      <c r="S113">
        <f t="shared" si="6"/>
        <v>0</v>
      </c>
      <c r="T113">
        <f t="shared" si="7"/>
        <v>0</v>
      </c>
      <c r="U113">
        <f t="shared" si="8"/>
        <v>0</v>
      </c>
    </row>
    <row r="114" spans="3:21" hidden="1" outlineLevel="1">
      <c r="C114" s="13" t="s">
        <v>37</v>
      </c>
      <c r="D114" s="49">
        <f t="shared" si="9"/>
        <v>106</v>
      </c>
      <c r="E114" s="42"/>
      <c r="F114" s="63"/>
      <c r="G114" s="51"/>
      <c r="H114" s="51"/>
      <c r="I114" s="58">
        <v>0</v>
      </c>
      <c r="J114" s="69">
        <v>0.1</v>
      </c>
      <c r="K114" s="58"/>
      <c r="L114" s="70">
        <f t="shared" si="5"/>
        <v>0</v>
      </c>
      <c r="M114" s="51"/>
      <c r="N114" s="51"/>
      <c r="O114" s="7"/>
      <c r="S114">
        <f t="shared" si="6"/>
        <v>0</v>
      </c>
      <c r="T114">
        <f t="shared" si="7"/>
        <v>0</v>
      </c>
      <c r="U114">
        <f t="shared" si="8"/>
        <v>0</v>
      </c>
    </row>
    <row r="115" spans="3:21" hidden="1" outlineLevel="1">
      <c r="C115" s="13" t="s">
        <v>37</v>
      </c>
      <c r="D115" s="49">
        <f t="shared" si="9"/>
        <v>107</v>
      </c>
      <c r="E115" s="42"/>
      <c r="F115" s="63"/>
      <c r="G115" s="51"/>
      <c r="H115" s="51"/>
      <c r="I115" s="58">
        <v>0</v>
      </c>
      <c r="J115" s="69">
        <v>0.1</v>
      </c>
      <c r="K115" s="58"/>
      <c r="L115" s="70">
        <f t="shared" si="5"/>
        <v>0</v>
      </c>
      <c r="M115" s="51"/>
      <c r="N115" s="51"/>
      <c r="O115" s="7"/>
      <c r="S115">
        <f t="shared" si="6"/>
        <v>0</v>
      </c>
      <c r="T115">
        <f t="shared" si="7"/>
        <v>0</v>
      </c>
      <c r="U115">
        <f t="shared" si="8"/>
        <v>0</v>
      </c>
    </row>
    <row r="116" spans="3:21" hidden="1" outlineLevel="1">
      <c r="C116" s="13" t="s">
        <v>37</v>
      </c>
      <c r="D116" s="49">
        <f t="shared" si="9"/>
        <v>108</v>
      </c>
      <c r="E116" s="42"/>
      <c r="F116" s="63"/>
      <c r="G116" s="51"/>
      <c r="H116" s="51"/>
      <c r="I116" s="58">
        <v>0</v>
      </c>
      <c r="J116" s="69">
        <v>0.1</v>
      </c>
      <c r="K116" s="58"/>
      <c r="L116" s="70">
        <f t="shared" si="5"/>
        <v>0</v>
      </c>
      <c r="M116" s="51"/>
      <c r="N116" s="51"/>
      <c r="O116" s="7"/>
      <c r="S116">
        <f t="shared" si="6"/>
        <v>0</v>
      </c>
      <c r="T116">
        <f t="shared" si="7"/>
        <v>0</v>
      </c>
      <c r="U116">
        <f t="shared" si="8"/>
        <v>0</v>
      </c>
    </row>
    <row r="117" spans="3:21" hidden="1" outlineLevel="1">
      <c r="C117" s="13" t="s">
        <v>37</v>
      </c>
      <c r="D117" s="49">
        <f t="shared" si="9"/>
        <v>109</v>
      </c>
      <c r="E117" s="42"/>
      <c r="F117" s="63"/>
      <c r="G117" s="51"/>
      <c r="H117" s="51"/>
      <c r="I117" s="58">
        <v>0</v>
      </c>
      <c r="J117" s="69">
        <v>0.1</v>
      </c>
      <c r="K117" s="58"/>
      <c r="L117" s="70">
        <f t="shared" si="5"/>
        <v>0</v>
      </c>
      <c r="M117" s="51"/>
      <c r="N117" s="51"/>
      <c r="O117" s="7"/>
      <c r="S117">
        <f t="shared" si="6"/>
        <v>0</v>
      </c>
      <c r="T117">
        <f t="shared" si="7"/>
        <v>0</v>
      </c>
      <c r="U117">
        <f t="shared" si="8"/>
        <v>0</v>
      </c>
    </row>
    <row r="118" spans="3:21" hidden="1" outlineLevel="1">
      <c r="C118" s="13" t="s">
        <v>37</v>
      </c>
      <c r="D118" s="49">
        <f t="shared" si="9"/>
        <v>110</v>
      </c>
      <c r="E118" s="42"/>
      <c r="F118" s="63"/>
      <c r="G118" s="51"/>
      <c r="H118" s="51"/>
      <c r="I118" s="58">
        <v>0</v>
      </c>
      <c r="J118" s="69">
        <v>0.1</v>
      </c>
      <c r="K118" s="58"/>
      <c r="L118" s="70">
        <f t="shared" si="5"/>
        <v>0</v>
      </c>
      <c r="M118" s="51"/>
      <c r="N118" s="51"/>
      <c r="O118" s="7"/>
      <c r="S118">
        <f t="shared" si="6"/>
        <v>0</v>
      </c>
      <c r="T118">
        <f t="shared" si="7"/>
        <v>0</v>
      </c>
      <c r="U118">
        <f t="shared" si="8"/>
        <v>0</v>
      </c>
    </row>
    <row r="119" spans="3:21" hidden="1" outlineLevel="1">
      <c r="C119" s="13" t="s">
        <v>37</v>
      </c>
      <c r="D119" s="49">
        <f t="shared" si="9"/>
        <v>111</v>
      </c>
      <c r="E119" s="42"/>
      <c r="F119" s="63"/>
      <c r="G119" s="51"/>
      <c r="H119" s="51"/>
      <c r="I119" s="58">
        <v>0</v>
      </c>
      <c r="J119" s="69">
        <v>0.1</v>
      </c>
      <c r="K119" s="58"/>
      <c r="L119" s="70">
        <f t="shared" si="5"/>
        <v>0</v>
      </c>
      <c r="M119" s="51"/>
      <c r="N119" s="51"/>
      <c r="O119" s="7"/>
      <c r="S119">
        <f t="shared" si="6"/>
        <v>0</v>
      </c>
      <c r="T119">
        <f t="shared" si="7"/>
        <v>0</v>
      </c>
      <c r="U119">
        <f t="shared" si="8"/>
        <v>0</v>
      </c>
    </row>
    <row r="120" spans="3:21" hidden="1" outlineLevel="1">
      <c r="C120" s="13" t="s">
        <v>37</v>
      </c>
      <c r="D120" s="49">
        <f t="shared" si="9"/>
        <v>112</v>
      </c>
      <c r="E120" s="42"/>
      <c r="F120" s="63"/>
      <c r="G120" s="51"/>
      <c r="H120" s="51"/>
      <c r="I120" s="58">
        <v>0</v>
      </c>
      <c r="J120" s="69">
        <v>0.1</v>
      </c>
      <c r="K120" s="58"/>
      <c r="L120" s="70">
        <f t="shared" si="5"/>
        <v>0</v>
      </c>
      <c r="M120" s="51"/>
      <c r="N120" s="51"/>
      <c r="O120" s="7"/>
      <c r="S120">
        <f t="shared" si="6"/>
        <v>0</v>
      </c>
      <c r="T120">
        <f t="shared" si="7"/>
        <v>0</v>
      </c>
      <c r="U120">
        <f t="shared" si="8"/>
        <v>0</v>
      </c>
    </row>
    <row r="121" spans="3:21" hidden="1" outlineLevel="1">
      <c r="C121" s="13" t="s">
        <v>37</v>
      </c>
      <c r="D121" s="49">
        <f t="shared" si="9"/>
        <v>113</v>
      </c>
      <c r="E121" s="42"/>
      <c r="F121" s="63"/>
      <c r="G121" s="51"/>
      <c r="H121" s="51"/>
      <c r="I121" s="58">
        <v>0</v>
      </c>
      <c r="J121" s="69">
        <v>0.1</v>
      </c>
      <c r="K121" s="58"/>
      <c r="L121" s="70">
        <f t="shared" si="5"/>
        <v>0</v>
      </c>
      <c r="M121" s="51"/>
      <c r="N121" s="51"/>
      <c r="O121" s="7"/>
      <c r="S121">
        <f t="shared" si="6"/>
        <v>0</v>
      </c>
      <c r="T121">
        <f t="shared" si="7"/>
        <v>0</v>
      </c>
      <c r="U121">
        <f t="shared" si="8"/>
        <v>0</v>
      </c>
    </row>
    <row r="122" spans="3:21" hidden="1" outlineLevel="1">
      <c r="C122" s="13" t="s">
        <v>37</v>
      </c>
      <c r="D122" s="49">
        <f t="shared" si="9"/>
        <v>114</v>
      </c>
      <c r="E122" s="42"/>
      <c r="F122" s="63"/>
      <c r="G122" s="51"/>
      <c r="H122" s="51"/>
      <c r="I122" s="58">
        <v>0</v>
      </c>
      <c r="J122" s="69">
        <v>0.1</v>
      </c>
      <c r="K122" s="58"/>
      <c r="L122" s="70">
        <f t="shared" si="5"/>
        <v>0</v>
      </c>
      <c r="M122" s="51"/>
      <c r="N122" s="51"/>
      <c r="O122" s="7"/>
      <c r="S122">
        <f t="shared" si="6"/>
        <v>0</v>
      </c>
      <c r="T122">
        <f t="shared" si="7"/>
        <v>0</v>
      </c>
      <c r="U122">
        <f t="shared" si="8"/>
        <v>0</v>
      </c>
    </row>
    <row r="123" spans="3:21" hidden="1" outlineLevel="1">
      <c r="C123" s="13" t="s">
        <v>37</v>
      </c>
      <c r="D123" s="49">
        <f t="shared" si="9"/>
        <v>115</v>
      </c>
      <c r="E123" s="42"/>
      <c r="F123" s="63"/>
      <c r="G123" s="51"/>
      <c r="H123" s="51"/>
      <c r="I123" s="58">
        <v>0</v>
      </c>
      <c r="J123" s="69">
        <v>0.1</v>
      </c>
      <c r="K123" s="58"/>
      <c r="L123" s="70">
        <f t="shared" si="5"/>
        <v>0</v>
      </c>
      <c r="M123" s="51"/>
      <c r="N123" s="51"/>
      <c r="O123" s="7"/>
      <c r="S123">
        <f t="shared" si="6"/>
        <v>0</v>
      </c>
      <c r="T123">
        <f t="shared" si="7"/>
        <v>0</v>
      </c>
      <c r="U123">
        <f t="shared" si="8"/>
        <v>0</v>
      </c>
    </row>
    <row r="124" spans="3:21" hidden="1" outlineLevel="1">
      <c r="C124" s="13" t="s">
        <v>37</v>
      </c>
      <c r="D124" s="49">
        <f t="shared" si="9"/>
        <v>116</v>
      </c>
      <c r="E124" s="42"/>
      <c r="F124" s="63"/>
      <c r="G124" s="51"/>
      <c r="H124" s="51"/>
      <c r="I124" s="58">
        <v>0</v>
      </c>
      <c r="J124" s="69">
        <v>0.1</v>
      </c>
      <c r="K124" s="58"/>
      <c r="L124" s="70">
        <f t="shared" si="5"/>
        <v>0</v>
      </c>
      <c r="M124" s="51"/>
      <c r="N124" s="51"/>
      <c r="O124" s="7"/>
      <c r="S124">
        <f t="shared" si="6"/>
        <v>0</v>
      </c>
      <c r="T124">
        <f t="shared" si="7"/>
        <v>0</v>
      </c>
      <c r="U124">
        <f t="shared" si="8"/>
        <v>0</v>
      </c>
    </row>
    <row r="125" spans="3:21" hidden="1" outlineLevel="1">
      <c r="C125" s="13" t="s">
        <v>37</v>
      </c>
      <c r="D125" s="49">
        <f t="shared" si="9"/>
        <v>117</v>
      </c>
      <c r="E125" s="42"/>
      <c r="F125" s="63"/>
      <c r="G125" s="51"/>
      <c r="H125" s="51"/>
      <c r="I125" s="58">
        <v>0</v>
      </c>
      <c r="J125" s="69">
        <v>0.1</v>
      </c>
      <c r="K125" s="58"/>
      <c r="L125" s="70">
        <f t="shared" si="5"/>
        <v>0</v>
      </c>
      <c r="M125" s="51"/>
      <c r="N125" s="51"/>
      <c r="O125" s="7"/>
      <c r="S125">
        <f t="shared" si="6"/>
        <v>0</v>
      </c>
      <c r="T125">
        <f t="shared" si="7"/>
        <v>0</v>
      </c>
      <c r="U125">
        <f t="shared" si="8"/>
        <v>0</v>
      </c>
    </row>
    <row r="126" spans="3:21" hidden="1" outlineLevel="1">
      <c r="C126" s="13" t="s">
        <v>37</v>
      </c>
      <c r="D126" s="49">
        <f t="shared" si="9"/>
        <v>118</v>
      </c>
      <c r="E126" s="42"/>
      <c r="F126" s="63"/>
      <c r="G126" s="51"/>
      <c r="H126" s="51"/>
      <c r="I126" s="58">
        <v>0</v>
      </c>
      <c r="J126" s="69">
        <v>0.1</v>
      </c>
      <c r="K126" s="58"/>
      <c r="L126" s="70">
        <f t="shared" si="5"/>
        <v>0</v>
      </c>
      <c r="M126" s="51"/>
      <c r="N126" s="51"/>
      <c r="O126" s="7"/>
      <c r="S126">
        <f t="shared" si="6"/>
        <v>0</v>
      </c>
      <c r="T126">
        <f t="shared" si="7"/>
        <v>0</v>
      </c>
      <c r="U126">
        <f t="shared" si="8"/>
        <v>0</v>
      </c>
    </row>
    <row r="127" spans="3:21" hidden="1" outlineLevel="1">
      <c r="C127" s="13" t="s">
        <v>37</v>
      </c>
      <c r="D127" s="49">
        <f t="shared" si="9"/>
        <v>119</v>
      </c>
      <c r="E127" s="42"/>
      <c r="F127" s="63"/>
      <c r="G127" s="51"/>
      <c r="H127" s="51"/>
      <c r="I127" s="58">
        <v>0</v>
      </c>
      <c r="J127" s="69">
        <v>0.1</v>
      </c>
      <c r="K127" s="58"/>
      <c r="L127" s="70">
        <f t="shared" si="5"/>
        <v>0</v>
      </c>
      <c r="M127" s="51"/>
      <c r="N127" s="51"/>
      <c r="O127" s="7"/>
      <c r="S127">
        <f t="shared" si="6"/>
        <v>0</v>
      </c>
      <c r="T127">
        <f t="shared" si="7"/>
        <v>0</v>
      </c>
      <c r="U127">
        <f t="shared" si="8"/>
        <v>0</v>
      </c>
    </row>
    <row r="128" spans="3:21" hidden="1" outlineLevel="1">
      <c r="C128" s="13" t="s">
        <v>37</v>
      </c>
      <c r="D128" s="49">
        <f t="shared" si="9"/>
        <v>120</v>
      </c>
      <c r="E128" s="42"/>
      <c r="F128" s="63"/>
      <c r="G128" s="51"/>
      <c r="H128" s="51"/>
      <c r="I128" s="58">
        <v>0</v>
      </c>
      <c r="J128" s="69">
        <v>0.1</v>
      </c>
      <c r="K128" s="58"/>
      <c r="L128" s="70">
        <f t="shared" si="5"/>
        <v>0</v>
      </c>
      <c r="M128" s="51"/>
      <c r="N128" s="51"/>
      <c r="O128" s="7"/>
      <c r="S128">
        <f t="shared" si="6"/>
        <v>0</v>
      </c>
      <c r="T128">
        <f t="shared" si="7"/>
        <v>0</v>
      </c>
      <c r="U128">
        <f t="shared" si="8"/>
        <v>0</v>
      </c>
    </row>
    <row r="129" spans="3:21" hidden="1" outlineLevel="1">
      <c r="C129" s="13" t="s">
        <v>37</v>
      </c>
      <c r="D129" s="49">
        <f t="shared" si="9"/>
        <v>121</v>
      </c>
      <c r="E129" s="42"/>
      <c r="F129" s="63"/>
      <c r="G129" s="51"/>
      <c r="H129" s="51"/>
      <c r="I129" s="58">
        <v>0</v>
      </c>
      <c r="J129" s="69">
        <v>0.1</v>
      </c>
      <c r="K129" s="58"/>
      <c r="L129" s="70">
        <f t="shared" si="5"/>
        <v>0</v>
      </c>
      <c r="M129" s="51"/>
      <c r="N129" s="51"/>
      <c r="O129" s="7"/>
      <c r="S129">
        <f t="shared" si="6"/>
        <v>0</v>
      </c>
      <c r="T129">
        <f t="shared" si="7"/>
        <v>0</v>
      </c>
      <c r="U129">
        <f t="shared" si="8"/>
        <v>0</v>
      </c>
    </row>
    <row r="130" spans="3:21" hidden="1" outlineLevel="1">
      <c r="C130" s="13" t="s">
        <v>37</v>
      </c>
      <c r="D130" s="49">
        <f t="shared" si="9"/>
        <v>122</v>
      </c>
      <c r="E130" s="42"/>
      <c r="F130" s="63"/>
      <c r="G130" s="51"/>
      <c r="H130" s="51"/>
      <c r="I130" s="58">
        <v>0</v>
      </c>
      <c r="J130" s="69">
        <v>0.1</v>
      </c>
      <c r="K130" s="58"/>
      <c r="L130" s="70">
        <f t="shared" si="5"/>
        <v>0</v>
      </c>
      <c r="M130" s="51"/>
      <c r="N130" s="51"/>
      <c r="O130" s="7"/>
      <c r="S130">
        <f t="shared" si="6"/>
        <v>0</v>
      </c>
      <c r="T130">
        <f t="shared" si="7"/>
        <v>0</v>
      </c>
      <c r="U130">
        <f t="shared" si="8"/>
        <v>0</v>
      </c>
    </row>
    <row r="131" spans="3:21" hidden="1" outlineLevel="1">
      <c r="C131" s="13" t="s">
        <v>37</v>
      </c>
      <c r="D131" s="49">
        <f t="shared" si="9"/>
        <v>123</v>
      </c>
      <c r="E131" s="42"/>
      <c r="F131" s="63"/>
      <c r="G131" s="51"/>
      <c r="H131" s="51"/>
      <c r="I131" s="58">
        <v>0</v>
      </c>
      <c r="J131" s="69">
        <v>0.1</v>
      </c>
      <c r="K131" s="58"/>
      <c r="L131" s="70">
        <f t="shared" si="5"/>
        <v>0</v>
      </c>
      <c r="M131" s="51"/>
      <c r="N131" s="51"/>
      <c r="O131" s="7"/>
      <c r="S131">
        <f t="shared" si="6"/>
        <v>0</v>
      </c>
      <c r="T131">
        <f t="shared" si="7"/>
        <v>0</v>
      </c>
      <c r="U131">
        <f t="shared" si="8"/>
        <v>0</v>
      </c>
    </row>
    <row r="132" spans="3:21" hidden="1" outlineLevel="1">
      <c r="C132" s="13" t="s">
        <v>37</v>
      </c>
      <c r="D132" s="49">
        <f t="shared" si="9"/>
        <v>124</v>
      </c>
      <c r="E132" s="42"/>
      <c r="F132" s="63"/>
      <c r="G132" s="51"/>
      <c r="H132" s="51"/>
      <c r="I132" s="58">
        <v>0</v>
      </c>
      <c r="J132" s="69">
        <v>0.1</v>
      </c>
      <c r="K132" s="58"/>
      <c r="L132" s="70">
        <f t="shared" si="5"/>
        <v>0</v>
      </c>
      <c r="M132" s="51"/>
      <c r="N132" s="51"/>
      <c r="O132" s="7"/>
      <c r="S132">
        <f t="shared" si="6"/>
        <v>0</v>
      </c>
      <c r="T132">
        <f t="shared" si="7"/>
        <v>0</v>
      </c>
      <c r="U132">
        <f t="shared" si="8"/>
        <v>0</v>
      </c>
    </row>
    <row r="133" spans="3:21" hidden="1" outlineLevel="1">
      <c r="C133" s="13" t="s">
        <v>37</v>
      </c>
      <c r="D133" s="49">
        <f t="shared" si="9"/>
        <v>125</v>
      </c>
      <c r="E133" s="42"/>
      <c r="F133" s="63"/>
      <c r="G133" s="51"/>
      <c r="H133" s="51"/>
      <c r="I133" s="58">
        <v>0</v>
      </c>
      <c r="J133" s="69">
        <v>0.1</v>
      </c>
      <c r="K133" s="58"/>
      <c r="L133" s="70">
        <f t="shared" si="5"/>
        <v>0</v>
      </c>
      <c r="M133" s="51"/>
      <c r="N133" s="51"/>
      <c r="O133" s="7"/>
      <c r="S133">
        <f t="shared" si="6"/>
        <v>0</v>
      </c>
      <c r="T133">
        <f t="shared" si="7"/>
        <v>0</v>
      </c>
      <c r="U133">
        <f t="shared" si="8"/>
        <v>0</v>
      </c>
    </row>
    <row r="134" spans="3:21" hidden="1" outlineLevel="1">
      <c r="C134" s="13" t="s">
        <v>37</v>
      </c>
      <c r="D134" s="49">
        <f t="shared" si="9"/>
        <v>126</v>
      </c>
      <c r="E134" s="42"/>
      <c r="F134" s="63"/>
      <c r="G134" s="51"/>
      <c r="H134" s="51"/>
      <c r="I134" s="58">
        <v>0</v>
      </c>
      <c r="J134" s="69">
        <v>0.1</v>
      </c>
      <c r="K134" s="58"/>
      <c r="L134" s="70">
        <f t="shared" si="5"/>
        <v>0</v>
      </c>
      <c r="M134" s="51"/>
      <c r="N134" s="51"/>
      <c r="O134" s="7"/>
      <c r="S134">
        <f t="shared" si="6"/>
        <v>0</v>
      </c>
      <c r="T134">
        <f t="shared" si="7"/>
        <v>0</v>
      </c>
      <c r="U134">
        <f t="shared" si="8"/>
        <v>0</v>
      </c>
    </row>
    <row r="135" spans="3:21" hidden="1" outlineLevel="1">
      <c r="C135" s="13" t="s">
        <v>37</v>
      </c>
      <c r="D135" s="49">
        <f t="shared" si="9"/>
        <v>127</v>
      </c>
      <c r="E135" s="42"/>
      <c r="F135" s="63"/>
      <c r="G135" s="51"/>
      <c r="H135" s="51"/>
      <c r="I135" s="58">
        <v>0</v>
      </c>
      <c r="J135" s="69">
        <v>0.1</v>
      </c>
      <c r="K135" s="58"/>
      <c r="L135" s="70">
        <f t="shared" si="5"/>
        <v>0</v>
      </c>
      <c r="M135" s="51"/>
      <c r="N135" s="51"/>
      <c r="O135" s="7"/>
      <c r="S135">
        <f t="shared" si="6"/>
        <v>0</v>
      </c>
      <c r="T135">
        <f t="shared" si="7"/>
        <v>0</v>
      </c>
      <c r="U135">
        <f t="shared" si="8"/>
        <v>0</v>
      </c>
    </row>
    <row r="136" spans="3:21" hidden="1" outlineLevel="1">
      <c r="C136" s="13" t="s">
        <v>37</v>
      </c>
      <c r="D136" s="49">
        <f t="shared" si="9"/>
        <v>128</v>
      </c>
      <c r="E136" s="42"/>
      <c r="F136" s="63"/>
      <c r="G136" s="51"/>
      <c r="H136" s="51"/>
      <c r="I136" s="58">
        <v>0</v>
      </c>
      <c r="J136" s="69">
        <v>0.1</v>
      </c>
      <c r="K136" s="58"/>
      <c r="L136" s="70">
        <f t="shared" si="5"/>
        <v>0</v>
      </c>
      <c r="M136" s="51"/>
      <c r="N136" s="51"/>
      <c r="O136" s="7"/>
      <c r="S136">
        <f t="shared" si="6"/>
        <v>0</v>
      </c>
      <c r="T136">
        <f t="shared" si="7"/>
        <v>0</v>
      </c>
      <c r="U136">
        <f t="shared" si="8"/>
        <v>0</v>
      </c>
    </row>
    <row r="137" spans="3:21" hidden="1" outlineLevel="1">
      <c r="C137" s="13" t="s">
        <v>37</v>
      </c>
      <c r="D137" s="49">
        <f t="shared" si="9"/>
        <v>129</v>
      </c>
      <c r="E137" s="42"/>
      <c r="F137" s="63"/>
      <c r="G137" s="51"/>
      <c r="H137" s="51"/>
      <c r="I137" s="58">
        <v>0</v>
      </c>
      <c r="J137" s="69">
        <v>0.1</v>
      </c>
      <c r="K137" s="58"/>
      <c r="L137" s="70">
        <f t="shared" ref="L137:L200" si="10">ROUND((I137-K137)/(1+J137),0)</f>
        <v>0</v>
      </c>
      <c r="M137" s="51"/>
      <c r="N137" s="51"/>
      <c r="O137" s="7"/>
      <c r="S137">
        <f t="shared" ref="S137:S200" si="11">IF(E137="",IF(OR(F137&lt;&gt;"",I137&lt;&gt;0)=TRUE,1,0),0)</f>
        <v>0</v>
      </c>
      <c r="T137">
        <f t="shared" ref="T137:T200" si="12">IF(F137="",IF(OR(E137&lt;&gt;"",I137&lt;&gt;0)=TRUE,1,0),0)</f>
        <v>0</v>
      </c>
      <c r="U137">
        <f t="shared" ref="U137:U200" si="13">IF(I137=0,IF(OR(E137&lt;&gt;"",F137&lt;&gt;"")=TRUE,1,0),0)</f>
        <v>0</v>
      </c>
    </row>
    <row r="138" spans="3:21" hidden="1" outlineLevel="1">
      <c r="C138" s="13" t="s">
        <v>37</v>
      </c>
      <c r="D138" s="49">
        <f t="shared" si="9"/>
        <v>130</v>
      </c>
      <c r="E138" s="42"/>
      <c r="F138" s="63"/>
      <c r="G138" s="51"/>
      <c r="H138" s="51"/>
      <c r="I138" s="58">
        <v>0</v>
      </c>
      <c r="J138" s="69">
        <v>0.1</v>
      </c>
      <c r="K138" s="58"/>
      <c r="L138" s="70">
        <f t="shared" si="10"/>
        <v>0</v>
      </c>
      <c r="M138" s="51"/>
      <c r="N138" s="51"/>
      <c r="O138" s="7"/>
      <c r="S138">
        <f t="shared" si="11"/>
        <v>0</v>
      </c>
      <c r="T138">
        <f t="shared" si="12"/>
        <v>0</v>
      </c>
      <c r="U138">
        <f t="shared" si="13"/>
        <v>0</v>
      </c>
    </row>
    <row r="139" spans="3:21" hidden="1" outlineLevel="1">
      <c r="C139" s="13" t="s">
        <v>37</v>
      </c>
      <c r="D139" s="49">
        <f t="shared" ref="D139:D202" si="14">D138+1</f>
        <v>131</v>
      </c>
      <c r="E139" s="42"/>
      <c r="F139" s="63"/>
      <c r="G139" s="51"/>
      <c r="H139" s="51"/>
      <c r="I139" s="58">
        <v>0</v>
      </c>
      <c r="J139" s="69">
        <v>0.1</v>
      </c>
      <c r="K139" s="58"/>
      <c r="L139" s="70">
        <f t="shared" si="10"/>
        <v>0</v>
      </c>
      <c r="M139" s="51"/>
      <c r="N139" s="51"/>
      <c r="O139" s="7"/>
      <c r="S139">
        <f t="shared" si="11"/>
        <v>0</v>
      </c>
      <c r="T139">
        <f t="shared" si="12"/>
        <v>0</v>
      </c>
      <c r="U139">
        <f t="shared" si="13"/>
        <v>0</v>
      </c>
    </row>
    <row r="140" spans="3:21" hidden="1" outlineLevel="1">
      <c r="C140" s="13" t="s">
        <v>37</v>
      </c>
      <c r="D140" s="49">
        <f t="shared" si="14"/>
        <v>132</v>
      </c>
      <c r="E140" s="42"/>
      <c r="F140" s="63"/>
      <c r="G140" s="51"/>
      <c r="H140" s="51"/>
      <c r="I140" s="58">
        <v>0</v>
      </c>
      <c r="J140" s="69">
        <v>0.1</v>
      </c>
      <c r="K140" s="58"/>
      <c r="L140" s="70">
        <f t="shared" si="10"/>
        <v>0</v>
      </c>
      <c r="M140" s="51"/>
      <c r="N140" s="51"/>
      <c r="O140" s="7"/>
      <c r="S140">
        <f t="shared" si="11"/>
        <v>0</v>
      </c>
      <c r="T140">
        <f t="shared" si="12"/>
        <v>0</v>
      </c>
      <c r="U140">
        <f t="shared" si="13"/>
        <v>0</v>
      </c>
    </row>
    <row r="141" spans="3:21" hidden="1" outlineLevel="1">
      <c r="C141" s="13" t="s">
        <v>37</v>
      </c>
      <c r="D141" s="49">
        <f t="shared" si="14"/>
        <v>133</v>
      </c>
      <c r="E141" s="42"/>
      <c r="F141" s="63"/>
      <c r="G141" s="51"/>
      <c r="H141" s="51"/>
      <c r="I141" s="58">
        <v>0</v>
      </c>
      <c r="J141" s="69">
        <v>0.1</v>
      </c>
      <c r="K141" s="58"/>
      <c r="L141" s="70">
        <f t="shared" si="10"/>
        <v>0</v>
      </c>
      <c r="M141" s="51"/>
      <c r="N141" s="51"/>
      <c r="O141" s="7"/>
      <c r="S141">
        <f t="shared" si="11"/>
        <v>0</v>
      </c>
      <c r="T141">
        <f t="shared" si="12"/>
        <v>0</v>
      </c>
      <c r="U141">
        <f t="shared" si="13"/>
        <v>0</v>
      </c>
    </row>
    <row r="142" spans="3:21" hidden="1" outlineLevel="1">
      <c r="C142" s="13" t="s">
        <v>37</v>
      </c>
      <c r="D142" s="49">
        <f t="shared" si="14"/>
        <v>134</v>
      </c>
      <c r="E142" s="42"/>
      <c r="F142" s="63"/>
      <c r="G142" s="51"/>
      <c r="H142" s="51"/>
      <c r="I142" s="58">
        <v>0</v>
      </c>
      <c r="J142" s="69">
        <v>0.1</v>
      </c>
      <c r="K142" s="58"/>
      <c r="L142" s="70">
        <f t="shared" si="10"/>
        <v>0</v>
      </c>
      <c r="M142" s="51"/>
      <c r="N142" s="51"/>
      <c r="O142" s="7"/>
      <c r="S142">
        <f t="shared" si="11"/>
        <v>0</v>
      </c>
      <c r="T142">
        <f t="shared" si="12"/>
        <v>0</v>
      </c>
      <c r="U142">
        <f t="shared" si="13"/>
        <v>0</v>
      </c>
    </row>
    <row r="143" spans="3:21" hidden="1" outlineLevel="1">
      <c r="C143" s="13" t="s">
        <v>37</v>
      </c>
      <c r="D143" s="49">
        <f t="shared" si="14"/>
        <v>135</v>
      </c>
      <c r="E143" s="42"/>
      <c r="F143" s="63"/>
      <c r="G143" s="51"/>
      <c r="H143" s="51"/>
      <c r="I143" s="58">
        <v>0</v>
      </c>
      <c r="J143" s="69">
        <v>0.1</v>
      </c>
      <c r="K143" s="58"/>
      <c r="L143" s="70">
        <f t="shared" si="10"/>
        <v>0</v>
      </c>
      <c r="M143" s="51"/>
      <c r="N143" s="51"/>
      <c r="O143" s="7"/>
      <c r="S143">
        <f t="shared" si="11"/>
        <v>0</v>
      </c>
      <c r="T143">
        <f t="shared" si="12"/>
        <v>0</v>
      </c>
      <c r="U143">
        <f t="shared" si="13"/>
        <v>0</v>
      </c>
    </row>
    <row r="144" spans="3:21" hidden="1" outlineLevel="1">
      <c r="C144" s="13" t="s">
        <v>37</v>
      </c>
      <c r="D144" s="49">
        <f t="shared" si="14"/>
        <v>136</v>
      </c>
      <c r="E144" s="42"/>
      <c r="F144" s="63"/>
      <c r="G144" s="51"/>
      <c r="H144" s="51"/>
      <c r="I144" s="58">
        <v>0</v>
      </c>
      <c r="J144" s="69">
        <v>0.1</v>
      </c>
      <c r="K144" s="58"/>
      <c r="L144" s="70">
        <f t="shared" si="10"/>
        <v>0</v>
      </c>
      <c r="M144" s="51"/>
      <c r="N144" s="51"/>
      <c r="O144" s="7"/>
      <c r="S144">
        <f t="shared" si="11"/>
        <v>0</v>
      </c>
      <c r="T144">
        <f t="shared" si="12"/>
        <v>0</v>
      </c>
      <c r="U144">
        <f t="shared" si="13"/>
        <v>0</v>
      </c>
    </row>
    <row r="145" spans="3:21" hidden="1" outlineLevel="1">
      <c r="C145" s="13" t="s">
        <v>37</v>
      </c>
      <c r="D145" s="49">
        <f t="shared" si="14"/>
        <v>137</v>
      </c>
      <c r="E145" s="42"/>
      <c r="F145" s="63"/>
      <c r="G145" s="51"/>
      <c r="H145" s="51"/>
      <c r="I145" s="58">
        <v>0</v>
      </c>
      <c r="J145" s="69">
        <v>0.1</v>
      </c>
      <c r="K145" s="58"/>
      <c r="L145" s="70">
        <f t="shared" si="10"/>
        <v>0</v>
      </c>
      <c r="M145" s="51"/>
      <c r="N145" s="51"/>
      <c r="O145" s="7"/>
      <c r="S145">
        <f t="shared" si="11"/>
        <v>0</v>
      </c>
      <c r="T145">
        <f t="shared" si="12"/>
        <v>0</v>
      </c>
      <c r="U145">
        <f t="shared" si="13"/>
        <v>0</v>
      </c>
    </row>
    <row r="146" spans="3:21" hidden="1" outlineLevel="1">
      <c r="C146" s="13" t="s">
        <v>37</v>
      </c>
      <c r="D146" s="49">
        <f t="shared" si="14"/>
        <v>138</v>
      </c>
      <c r="E146" s="42"/>
      <c r="F146" s="63"/>
      <c r="G146" s="51"/>
      <c r="H146" s="51"/>
      <c r="I146" s="58">
        <v>0</v>
      </c>
      <c r="J146" s="69">
        <v>0.1</v>
      </c>
      <c r="K146" s="58"/>
      <c r="L146" s="70">
        <f t="shared" si="10"/>
        <v>0</v>
      </c>
      <c r="M146" s="51"/>
      <c r="N146" s="51"/>
      <c r="O146" s="7"/>
      <c r="S146">
        <f t="shared" si="11"/>
        <v>0</v>
      </c>
      <c r="T146">
        <f t="shared" si="12"/>
        <v>0</v>
      </c>
      <c r="U146">
        <f t="shared" si="13"/>
        <v>0</v>
      </c>
    </row>
    <row r="147" spans="3:21" hidden="1" outlineLevel="1">
      <c r="C147" s="13" t="s">
        <v>37</v>
      </c>
      <c r="D147" s="49">
        <f t="shared" si="14"/>
        <v>139</v>
      </c>
      <c r="E147" s="42"/>
      <c r="F147" s="63"/>
      <c r="G147" s="51"/>
      <c r="H147" s="51"/>
      <c r="I147" s="58">
        <v>0</v>
      </c>
      <c r="J147" s="69">
        <v>0.1</v>
      </c>
      <c r="K147" s="58"/>
      <c r="L147" s="70">
        <f t="shared" si="10"/>
        <v>0</v>
      </c>
      <c r="M147" s="51"/>
      <c r="N147" s="51"/>
      <c r="O147" s="7"/>
      <c r="S147">
        <f t="shared" si="11"/>
        <v>0</v>
      </c>
      <c r="T147">
        <f t="shared" si="12"/>
        <v>0</v>
      </c>
      <c r="U147">
        <f t="shared" si="13"/>
        <v>0</v>
      </c>
    </row>
    <row r="148" spans="3:21" hidden="1" outlineLevel="1">
      <c r="C148" s="13" t="s">
        <v>37</v>
      </c>
      <c r="D148" s="49">
        <f t="shared" si="14"/>
        <v>140</v>
      </c>
      <c r="E148" s="42"/>
      <c r="F148" s="63"/>
      <c r="G148" s="51"/>
      <c r="H148" s="51"/>
      <c r="I148" s="58">
        <v>0</v>
      </c>
      <c r="J148" s="69">
        <v>0.1</v>
      </c>
      <c r="K148" s="58"/>
      <c r="L148" s="70">
        <f t="shared" si="10"/>
        <v>0</v>
      </c>
      <c r="M148" s="51"/>
      <c r="N148" s="51"/>
      <c r="O148" s="7"/>
      <c r="S148">
        <f t="shared" si="11"/>
        <v>0</v>
      </c>
      <c r="T148">
        <f t="shared" si="12"/>
        <v>0</v>
      </c>
      <c r="U148">
        <f t="shared" si="13"/>
        <v>0</v>
      </c>
    </row>
    <row r="149" spans="3:21" hidden="1" outlineLevel="1">
      <c r="C149" s="13" t="s">
        <v>37</v>
      </c>
      <c r="D149" s="49">
        <f t="shared" si="14"/>
        <v>141</v>
      </c>
      <c r="E149" s="42"/>
      <c r="F149" s="63"/>
      <c r="G149" s="51"/>
      <c r="H149" s="51"/>
      <c r="I149" s="58">
        <v>0</v>
      </c>
      <c r="J149" s="69">
        <v>0.1</v>
      </c>
      <c r="K149" s="58"/>
      <c r="L149" s="70">
        <f t="shared" si="10"/>
        <v>0</v>
      </c>
      <c r="M149" s="51"/>
      <c r="N149" s="51"/>
      <c r="O149" s="7"/>
      <c r="S149">
        <f t="shared" si="11"/>
        <v>0</v>
      </c>
      <c r="T149">
        <f t="shared" si="12"/>
        <v>0</v>
      </c>
      <c r="U149">
        <f t="shared" si="13"/>
        <v>0</v>
      </c>
    </row>
    <row r="150" spans="3:21" hidden="1" outlineLevel="1">
      <c r="C150" s="13" t="s">
        <v>37</v>
      </c>
      <c r="D150" s="49">
        <f t="shared" si="14"/>
        <v>142</v>
      </c>
      <c r="E150" s="42"/>
      <c r="F150" s="63"/>
      <c r="G150" s="51"/>
      <c r="H150" s="51"/>
      <c r="I150" s="58">
        <v>0</v>
      </c>
      <c r="J150" s="69">
        <v>0.1</v>
      </c>
      <c r="K150" s="58"/>
      <c r="L150" s="70">
        <f t="shared" si="10"/>
        <v>0</v>
      </c>
      <c r="M150" s="51"/>
      <c r="N150" s="51"/>
      <c r="O150" s="7"/>
      <c r="S150">
        <f t="shared" si="11"/>
        <v>0</v>
      </c>
      <c r="T150">
        <f t="shared" si="12"/>
        <v>0</v>
      </c>
      <c r="U150">
        <f t="shared" si="13"/>
        <v>0</v>
      </c>
    </row>
    <row r="151" spans="3:21" hidden="1" outlineLevel="1">
      <c r="C151" s="13" t="s">
        <v>37</v>
      </c>
      <c r="D151" s="49">
        <f t="shared" si="14"/>
        <v>143</v>
      </c>
      <c r="E151" s="42"/>
      <c r="F151" s="63"/>
      <c r="G151" s="51"/>
      <c r="H151" s="51"/>
      <c r="I151" s="58">
        <v>0</v>
      </c>
      <c r="J151" s="69">
        <v>0.1</v>
      </c>
      <c r="K151" s="58"/>
      <c r="L151" s="70">
        <f t="shared" si="10"/>
        <v>0</v>
      </c>
      <c r="M151" s="51"/>
      <c r="N151" s="51"/>
      <c r="O151" s="7"/>
      <c r="S151">
        <f t="shared" si="11"/>
        <v>0</v>
      </c>
      <c r="T151">
        <f t="shared" si="12"/>
        <v>0</v>
      </c>
      <c r="U151">
        <f t="shared" si="13"/>
        <v>0</v>
      </c>
    </row>
    <row r="152" spans="3:21" hidden="1" outlineLevel="1">
      <c r="C152" s="13" t="s">
        <v>37</v>
      </c>
      <c r="D152" s="49">
        <f t="shared" si="14"/>
        <v>144</v>
      </c>
      <c r="E152" s="42"/>
      <c r="F152" s="63"/>
      <c r="G152" s="51"/>
      <c r="H152" s="51"/>
      <c r="I152" s="58">
        <v>0</v>
      </c>
      <c r="J152" s="69">
        <v>0.1</v>
      </c>
      <c r="K152" s="58"/>
      <c r="L152" s="70">
        <f t="shared" si="10"/>
        <v>0</v>
      </c>
      <c r="M152" s="51"/>
      <c r="N152" s="51"/>
      <c r="O152" s="7"/>
      <c r="S152">
        <f t="shared" si="11"/>
        <v>0</v>
      </c>
      <c r="T152">
        <f t="shared" si="12"/>
        <v>0</v>
      </c>
      <c r="U152">
        <f t="shared" si="13"/>
        <v>0</v>
      </c>
    </row>
    <row r="153" spans="3:21" hidden="1" outlineLevel="1">
      <c r="C153" s="13" t="s">
        <v>37</v>
      </c>
      <c r="D153" s="49">
        <f t="shared" si="14"/>
        <v>145</v>
      </c>
      <c r="E153" s="42"/>
      <c r="F153" s="63"/>
      <c r="G153" s="51"/>
      <c r="H153" s="51"/>
      <c r="I153" s="58">
        <v>0</v>
      </c>
      <c r="J153" s="69">
        <v>0.1</v>
      </c>
      <c r="K153" s="58"/>
      <c r="L153" s="70">
        <f t="shared" si="10"/>
        <v>0</v>
      </c>
      <c r="M153" s="51"/>
      <c r="N153" s="51"/>
      <c r="O153" s="7"/>
      <c r="S153">
        <f t="shared" si="11"/>
        <v>0</v>
      </c>
      <c r="T153">
        <f t="shared" si="12"/>
        <v>0</v>
      </c>
      <c r="U153">
        <f t="shared" si="13"/>
        <v>0</v>
      </c>
    </row>
    <row r="154" spans="3:21" hidden="1" outlineLevel="1">
      <c r="C154" s="13" t="s">
        <v>37</v>
      </c>
      <c r="D154" s="49">
        <f t="shared" si="14"/>
        <v>146</v>
      </c>
      <c r="E154" s="42"/>
      <c r="F154" s="63"/>
      <c r="G154" s="51"/>
      <c r="H154" s="51"/>
      <c r="I154" s="58">
        <v>0</v>
      </c>
      <c r="J154" s="69">
        <v>0.1</v>
      </c>
      <c r="K154" s="58"/>
      <c r="L154" s="70">
        <f t="shared" si="10"/>
        <v>0</v>
      </c>
      <c r="M154" s="51"/>
      <c r="N154" s="51"/>
      <c r="O154" s="7"/>
      <c r="S154">
        <f t="shared" si="11"/>
        <v>0</v>
      </c>
      <c r="T154">
        <f t="shared" si="12"/>
        <v>0</v>
      </c>
      <c r="U154">
        <f t="shared" si="13"/>
        <v>0</v>
      </c>
    </row>
    <row r="155" spans="3:21" hidden="1" outlineLevel="1">
      <c r="C155" s="13" t="s">
        <v>37</v>
      </c>
      <c r="D155" s="49">
        <f t="shared" si="14"/>
        <v>147</v>
      </c>
      <c r="E155" s="42"/>
      <c r="F155" s="63"/>
      <c r="G155" s="51"/>
      <c r="H155" s="51"/>
      <c r="I155" s="58">
        <v>0</v>
      </c>
      <c r="J155" s="69">
        <v>0.1</v>
      </c>
      <c r="K155" s="58"/>
      <c r="L155" s="70">
        <f t="shared" si="10"/>
        <v>0</v>
      </c>
      <c r="M155" s="51"/>
      <c r="N155" s="51"/>
      <c r="O155" s="7"/>
      <c r="S155">
        <f t="shared" si="11"/>
        <v>0</v>
      </c>
      <c r="T155">
        <f t="shared" si="12"/>
        <v>0</v>
      </c>
      <c r="U155">
        <f t="shared" si="13"/>
        <v>0</v>
      </c>
    </row>
    <row r="156" spans="3:21" hidden="1" outlineLevel="1">
      <c r="C156" s="13" t="s">
        <v>37</v>
      </c>
      <c r="D156" s="49">
        <f t="shared" si="14"/>
        <v>148</v>
      </c>
      <c r="E156" s="42"/>
      <c r="F156" s="63"/>
      <c r="G156" s="51"/>
      <c r="H156" s="51"/>
      <c r="I156" s="58">
        <v>0</v>
      </c>
      <c r="J156" s="69">
        <v>0.1</v>
      </c>
      <c r="K156" s="58"/>
      <c r="L156" s="70">
        <f t="shared" si="10"/>
        <v>0</v>
      </c>
      <c r="M156" s="51"/>
      <c r="N156" s="51"/>
      <c r="O156" s="7"/>
      <c r="S156">
        <f t="shared" si="11"/>
        <v>0</v>
      </c>
      <c r="T156">
        <f t="shared" si="12"/>
        <v>0</v>
      </c>
      <c r="U156">
        <f t="shared" si="13"/>
        <v>0</v>
      </c>
    </row>
    <row r="157" spans="3:21" hidden="1" outlineLevel="1">
      <c r="C157" s="13" t="s">
        <v>37</v>
      </c>
      <c r="D157" s="49">
        <f t="shared" si="14"/>
        <v>149</v>
      </c>
      <c r="E157" s="42"/>
      <c r="F157" s="63"/>
      <c r="G157" s="51"/>
      <c r="H157" s="51"/>
      <c r="I157" s="58">
        <v>0</v>
      </c>
      <c r="J157" s="69">
        <v>0.1</v>
      </c>
      <c r="K157" s="58"/>
      <c r="L157" s="70">
        <f t="shared" si="10"/>
        <v>0</v>
      </c>
      <c r="M157" s="51"/>
      <c r="N157" s="51"/>
      <c r="O157" s="7"/>
      <c r="S157">
        <f t="shared" si="11"/>
        <v>0</v>
      </c>
      <c r="T157">
        <f t="shared" si="12"/>
        <v>0</v>
      </c>
      <c r="U157">
        <f t="shared" si="13"/>
        <v>0</v>
      </c>
    </row>
    <row r="158" spans="3:21" hidden="1" outlineLevel="1">
      <c r="C158" s="13" t="s">
        <v>37</v>
      </c>
      <c r="D158" s="49">
        <f t="shared" si="14"/>
        <v>150</v>
      </c>
      <c r="E158" s="42"/>
      <c r="F158" s="63"/>
      <c r="G158" s="51"/>
      <c r="H158" s="51"/>
      <c r="I158" s="58">
        <v>0</v>
      </c>
      <c r="J158" s="69">
        <v>0.1</v>
      </c>
      <c r="K158" s="58"/>
      <c r="L158" s="70">
        <f t="shared" si="10"/>
        <v>0</v>
      </c>
      <c r="M158" s="51"/>
      <c r="N158" s="51"/>
      <c r="O158" s="7"/>
      <c r="S158">
        <f t="shared" si="11"/>
        <v>0</v>
      </c>
      <c r="T158">
        <f t="shared" si="12"/>
        <v>0</v>
      </c>
      <c r="U158">
        <f t="shared" si="13"/>
        <v>0</v>
      </c>
    </row>
    <row r="159" spans="3:21" hidden="1" outlineLevel="1">
      <c r="C159" s="13" t="s">
        <v>37</v>
      </c>
      <c r="D159" s="49">
        <f>D158+1</f>
        <v>151</v>
      </c>
      <c r="E159" s="42"/>
      <c r="F159" s="63"/>
      <c r="G159" s="51"/>
      <c r="H159" s="51"/>
      <c r="I159" s="58">
        <v>0</v>
      </c>
      <c r="J159" s="69">
        <v>0.1</v>
      </c>
      <c r="K159" s="58"/>
      <c r="L159" s="70">
        <f t="shared" si="10"/>
        <v>0</v>
      </c>
      <c r="M159" s="51"/>
      <c r="N159" s="51"/>
      <c r="O159" s="7"/>
      <c r="S159">
        <f t="shared" si="11"/>
        <v>0</v>
      </c>
      <c r="T159">
        <f t="shared" si="12"/>
        <v>0</v>
      </c>
      <c r="U159">
        <f t="shared" si="13"/>
        <v>0</v>
      </c>
    </row>
    <row r="160" spans="3:21" hidden="1" outlineLevel="1">
      <c r="C160" s="13" t="s">
        <v>37</v>
      </c>
      <c r="D160" s="49">
        <f t="shared" si="14"/>
        <v>152</v>
      </c>
      <c r="E160" s="42"/>
      <c r="F160" s="63"/>
      <c r="G160" s="51"/>
      <c r="H160" s="51"/>
      <c r="I160" s="58">
        <v>0</v>
      </c>
      <c r="J160" s="69">
        <v>0.1</v>
      </c>
      <c r="K160" s="58"/>
      <c r="L160" s="70">
        <f t="shared" si="10"/>
        <v>0</v>
      </c>
      <c r="M160" s="51"/>
      <c r="N160" s="51"/>
      <c r="O160" s="7"/>
      <c r="S160">
        <f t="shared" si="11"/>
        <v>0</v>
      </c>
      <c r="T160">
        <f t="shared" si="12"/>
        <v>0</v>
      </c>
      <c r="U160">
        <f t="shared" si="13"/>
        <v>0</v>
      </c>
    </row>
    <row r="161" spans="3:21" hidden="1" outlineLevel="1">
      <c r="C161" s="13" t="s">
        <v>37</v>
      </c>
      <c r="D161" s="49">
        <f t="shared" si="14"/>
        <v>153</v>
      </c>
      <c r="E161" s="42"/>
      <c r="F161" s="63"/>
      <c r="G161" s="51"/>
      <c r="H161" s="51"/>
      <c r="I161" s="58">
        <v>0</v>
      </c>
      <c r="J161" s="69">
        <v>0.1</v>
      </c>
      <c r="K161" s="58"/>
      <c r="L161" s="70">
        <f t="shared" si="10"/>
        <v>0</v>
      </c>
      <c r="M161" s="51"/>
      <c r="N161" s="51"/>
      <c r="O161" s="7"/>
      <c r="S161">
        <f t="shared" si="11"/>
        <v>0</v>
      </c>
      <c r="T161">
        <f t="shared" si="12"/>
        <v>0</v>
      </c>
      <c r="U161">
        <f t="shared" si="13"/>
        <v>0</v>
      </c>
    </row>
    <row r="162" spans="3:21" hidden="1" outlineLevel="1">
      <c r="C162" s="13" t="s">
        <v>37</v>
      </c>
      <c r="D162" s="49">
        <f t="shared" si="14"/>
        <v>154</v>
      </c>
      <c r="E162" s="42"/>
      <c r="F162" s="63"/>
      <c r="G162" s="51"/>
      <c r="H162" s="51"/>
      <c r="I162" s="58">
        <v>0</v>
      </c>
      <c r="J162" s="69">
        <v>0.1</v>
      </c>
      <c r="K162" s="58"/>
      <c r="L162" s="70">
        <f t="shared" si="10"/>
        <v>0</v>
      </c>
      <c r="M162" s="51"/>
      <c r="N162" s="51"/>
      <c r="O162" s="7"/>
      <c r="S162">
        <f t="shared" si="11"/>
        <v>0</v>
      </c>
      <c r="T162">
        <f t="shared" si="12"/>
        <v>0</v>
      </c>
      <c r="U162">
        <f t="shared" si="13"/>
        <v>0</v>
      </c>
    </row>
    <row r="163" spans="3:21" hidden="1" outlineLevel="1">
      <c r="C163" s="13" t="s">
        <v>37</v>
      </c>
      <c r="D163" s="49">
        <f t="shared" si="14"/>
        <v>155</v>
      </c>
      <c r="E163" s="42"/>
      <c r="F163" s="63"/>
      <c r="G163" s="51"/>
      <c r="H163" s="51"/>
      <c r="I163" s="58">
        <v>0</v>
      </c>
      <c r="J163" s="69">
        <v>0.1</v>
      </c>
      <c r="K163" s="58"/>
      <c r="L163" s="70">
        <f t="shared" si="10"/>
        <v>0</v>
      </c>
      <c r="M163" s="51"/>
      <c r="N163" s="51"/>
      <c r="O163" s="7"/>
      <c r="S163">
        <f t="shared" si="11"/>
        <v>0</v>
      </c>
      <c r="T163">
        <f t="shared" si="12"/>
        <v>0</v>
      </c>
      <c r="U163">
        <f t="shared" si="13"/>
        <v>0</v>
      </c>
    </row>
    <row r="164" spans="3:21" hidden="1" outlineLevel="1">
      <c r="C164" s="13" t="s">
        <v>37</v>
      </c>
      <c r="D164" s="49">
        <f t="shared" si="14"/>
        <v>156</v>
      </c>
      <c r="E164" s="42"/>
      <c r="F164" s="63"/>
      <c r="G164" s="51"/>
      <c r="H164" s="51"/>
      <c r="I164" s="58">
        <v>0</v>
      </c>
      <c r="J164" s="69">
        <v>0.1</v>
      </c>
      <c r="K164" s="58"/>
      <c r="L164" s="70">
        <f t="shared" si="10"/>
        <v>0</v>
      </c>
      <c r="M164" s="51"/>
      <c r="N164" s="51"/>
      <c r="O164" s="7"/>
      <c r="S164">
        <f t="shared" si="11"/>
        <v>0</v>
      </c>
      <c r="T164">
        <f t="shared" si="12"/>
        <v>0</v>
      </c>
      <c r="U164">
        <f t="shared" si="13"/>
        <v>0</v>
      </c>
    </row>
    <row r="165" spans="3:21" hidden="1" outlineLevel="1">
      <c r="C165" s="13" t="s">
        <v>37</v>
      </c>
      <c r="D165" s="49">
        <f t="shared" si="14"/>
        <v>157</v>
      </c>
      <c r="E165" s="42"/>
      <c r="F165" s="63"/>
      <c r="G165" s="51"/>
      <c r="H165" s="51"/>
      <c r="I165" s="58">
        <v>0</v>
      </c>
      <c r="J165" s="69">
        <v>0.1</v>
      </c>
      <c r="K165" s="58"/>
      <c r="L165" s="70">
        <f t="shared" si="10"/>
        <v>0</v>
      </c>
      <c r="M165" s="51"/>
      <c r="N165" s="51"/>
      <c r="O165" s="7"/>
      <c r="S165">
        <f t="shared" si="11"/>
        <v>0</v>
      </c>
      <c r="T165">
        <f t="shared" si="12"/>
        <v>0</v>
      </c>
      <c r="U165">
        <f t="shared" si="13"/>
        <v>0</v>
      </c>
    </row>
    <row r="166" spans="3:21" hidden="1" outlineLevel="1">
      <c r="C166" s="13" t="s">
        <v>37</v>
      </c>
      <c r="D166" s="49">
        <f t="shared" si="14"/>
        <v>158</v>
      </c>
      <c r="E166" s="42"/>
      <c r="F166" s="63"/>
      <c r="G166" s="51"/>
      <c r="H166" s="51"/>
      <c r="I166" s="58">
        <v>0</v>
      </c>
      <c r="J166" s="69">
        <v>0.1</v>
      </c>
      <c r="K166" s="58"/>
      <c r="L166" s="70">
        <f t="shared" si="10"/>
        <v>0</v>
      </c>
      <c r="M166" s="51"/>
      <c r="N166" s="51"/>
      <c r="O166" s="7"/>
      <c r="S166">
        <f t="shared" si="11"/>
        <v>0</v>
      </c>
      <c r="T166">
        <f t="shared" si="12"/>
        <v>0</v>
      </c>
      <c r="U166">
        <f t="shared" si="13"/>
        <v>0</v>
      </c>
    </row>
    <row r="167" spans="3:21" hidden="1" outlineLevel="1">
      <c r="C167" s="13" t="s">
        <v>37</v>
      </c>
      <c r="D167" s="49">
        <f t="shared" si="14"/>
        <v>159</v>
      </c>
      <c r="E167" s="42"/>
      <c r="F167" s="63"/>
      <c r="G167" s="51"/>
      <c r="H167" s="51"/>
      <c r="I167" s="58">
        <v>0</v>
      </c>
      <c r="J167" s="69">
        <v>0.1</v>
      </c>
      <c r="K167" s="58"/>
      <c r="L167" s="70">
        <f t="shared" si="10"/>
        <v>0</v>
      </c>
      <c r="M167" s="51"/>
      <c r="N167" s="51"/>
      <c r="O167" s="7"/>
      <c r="S167">
        <f t="shared" si="11"/>
        <v>0</v>
      </c>
      <c r="T167">
        <f t="shared" si="12"/>
        <v>0</v>
      </c>
      <c r="U167">
        <f t="shared" si="13"/>
        <v>0</v>
      </c>
    </row>
    <row r="168" spans="3:21" hidden="1" outlineLevel="1">
      <c r="C168" s="13" t="s">
        <v>37</v>
      </c>
      <c r="D168" s="49">
        <f t="shared" si="14"/>
        <v>160</v>
      </c>
      <c r="E168" s="42"/>
      <c r="F168" s="63"/>
      <c r="G168" s="51"/>
      <c r="H168" s="51"/>
      <c r="I168" s="58">
        <v>0</v>
      </c>
      <c r="J168" s="69">
        <v>0.1</v>
      </c>
      <c r="K168" s="58"/>
      <c r="L168" s="70">
        <f t="shared" si="10"/>
        <v>0</v>
      </c>
      <c r="M168" s="51"/>
      <c r="N168" s="51"/>
      <c r="O168" s="7"/>
      <c r="S168">
        <f t="shared" si="11"/>
        <v>0</v>
      </c>
      <c r="T168">
        <f t="shared" si="12"/>
        <v>0</v>
      </c>
      <c r="U168">
        <f t="shared" si="13"/>
        <v>0</v>
      </c>
    </row>
    <row r="169" spans="3:21" hidden="1" outlineLevel="1">
      <c r="C169" s="13" t="s">
        <v>37</v>
      </c>
      <c r="D169" s="49">
        <f t="shared" si="14"/>
        <v>161</v>
      </c>
      <c r="E169" s="42"/>
      <c r="F169" s="63"/>
      <c r="G169" s="51"/>
      <c r="H169" s="51"/>
      <c r="I169" s="58">
        <v>0</v>
      </c>
      <c r="J169" s="69">
        <v>0.1</v>
      </c>
      <c r="K169" s="58"/>
      <c r="L169" s="70">
        <f t="shared" si="10"/>
        <v>0</v>
      </c>
      <c r="M169" s="51"/>
      <c r="N169" s="51"/>
      <c r="O169" s="7"/>
      <c r="S169">
        <f t="shared" si="11"/>
        <v>0</v>
      </c>
      <c r="T169">
        <f t="shared" si="12"/>
        <v>0</v>
      </c>
      <c r="U169">
        <f t="shared" si="13"/>
        <v>0</v>
      </c>
    </row>
    <row r="170" spans="3:21" hidden="1" outlineLevel="1">
      <c r="C170" s="13" t="s">
        <v>37</v>
      </c>
      <c r="D170" s="49">
        <f t="shared" si="14"/>
        <v>162</v>
      </c>
      <c r="E170" s="42"/>
      <c r="F170" s="63"/>
      <c r="G170" s="51"/>
      <c r="H170" s="51"/>
      <c r="I170" s="58">
        <v>0</v>
      </c>
      <c r="J170" s="69">
        <v>0.1</v>
      </c>
      <c r="K170" s="58"/>
      <c r="L170" s="70">
        <f t="shared" si="10"/>
        <v>0</v>
      </c>
      <c r="M170" s="51"/>
      <c r="N170" s="51"/>
      <c r="O170" s="7"/>
      <c r="S170">
        <f t="shared" si="11"/>
        <v>0</v>
      </c>
      <c r="T170">
        <f t="shared" si="12"/>
        <v>0</v>
      </c>
      <c r="U170">
        <f t="shared" si="13"/>
        <v>0</v>
      </c>
    </row>
    <row r="171" spans="3:21" hidden="1" outlineLevel="1">
      <c r="C171" s="13" t="s">
        <v>37</v>
      </c>
      <c r="D171" s="49">
        <f t="shared" si="14"/>
        <v>163</v>
      </c>
      <c r="E171" s="42"/>
      <c r="F171" s="63"/>
      <c r="G171" s="51"/>
      <c r="H171" s="51"/>
      <c r="I171" s="58">
        <v>0</v>
      </c>
      <c r="J171" s="69">
        <v>0.1</v>
      </c>
      <c r="K171" s="58"/>
      <c r="L171" s="70">
        <f t="shared" si="10"/>
        <v>0</v>
      </c>
      <c r="M171" s="51"/>
      <c r="N171" s="51"/>
      <c r="O171" s="7"/>
      <c r="S171">
        <f t="shared" si="11"/>
        <v>0</v>
      </c>
      <c r="T171">
        <f t="shared" si="12"/>
        <v>0</v>
      </c>
      <c r="U171">
        <f t="shared" si="13"/>
        <v>0</v>
      </c>
    </row>
    <row r="172" spans="3:21" hidden="1" outlineLevel="1">
      <c r="C172" s="13" t="s">
        <v>37</v>
      </c>
      <c r="D172" s="49">
        <f t="shared" si="14"/>
        <v>164</v>
      </c>
      <c r="E172" s="42"/>
      <c r="F172" s="63"/>
      <c r="G172" s="51"/>
      <c r="H172" s="51"/>
      <c r="I172" s="58">
        <v>0</v>
      </c>
      <c r="J172" s="69">
        <v>0.1</v>
      </c>
      <c r="K172" s="58"/>
      <c r="L172" s="70">
        <f t="shared" si="10"/>
        <v>0</v>
      </c>
      <c r="M172" s="51"/>
      <c r="N172" s="51"/>
      <c r="O172" s="7"/>
      <c r="S172">
        <f t="shared" si="11"/>
        <v>0</v>
      </c>
      <c r="T172">
        <f t="shared" si="12"/>
        <v>0</v>
      </c>
      <c r="U172">
        <f t="shared" si="13"/>
        <v>0</v>
      </c>
    </row>
    <row r="173" spans="3:21" hidden="1" outlineLevel="1">
      <c r="C173" s="13" t="s">
        <v>37</v>
      </c>
      <c r="D173" s="49">
        <f t="shared" si="14"/>
        <v>165</v>
      </c>
      <c r="E173" s="42"/>
      <c r="F173" s="63"/>
      <c r="G173" s="51"/>
      <c r="H173" s="51"/>
      <c r="I173" s="58">
        <v>0</v>
      </c>
      <c r="J173" s="69">
        <v>0.1</v>
      </c>
      <c r="K173" s="58"/>
      <c r="L173" s="70">
        <f t="shared" si="10"/>
        <v>0</v>
      </c>
      <c r="M173" s="51"/>
      <c r="N173" s="51"/>
      <c r="O173" s="7"/>
      <c r="S173">
        <f t="shared" si="11"/>
        <v>0</v>
      </c>
      <c r="T173">
        <f t="shared" si="12"/>
        <v>0</v>
      </c>
      <c r="U173">
        <f t="shared" si="13"/>
        <v>0</v>
      </c>
    </row>
    <row r="174" spans="3:21" hidden="1" outlineLevel="1">
      <c r="C174" s="13" t="s">
        <v>37</v>
      </c>
      <c r="D174" s="49">
        <f t="shared" si="14"/>
        <v>166</v>
      </c>
      <c r="E174" s="42"/>
      <c r="F174" s="63"/>
      <c r="G174" s="51"/>
      <c r="H174" s="51"/>
      <c r="I174" s="58">
        <v>0</v>
      </c>
      <c r="J174" s="69">
        <v>0.1</v>
      </c>
      <c r="K174" s="58"/>
      <c r="L174" s="70">
        <f t="shared" si="10"/>
        <v>0</v>
      </c>
      <c r="M174" s="51"/>
      <c r="N174" s="51"/>
      <c r="O174" s="7"/>
      <c r="S174">
        <f t="shared" si="11"/>
        <v>0</v>
      </c>
      <c r="T174">
        <f t="shared" si="12"/>
        <v>0</v>
      </c>
      <c r="U174">
        <f t="shared" si="13"/>
        <v>0</v>
      </c>
    </row>
    <row r="175" spans="3:21" hidden="1" outlineLevel="1">
      <c r="C175" s="13" t="s">
        <v>37</v>
      </c>
      <c r="D175" s="49">
        <f t="shared" si="14"/>
        <v>167</v>
      </c>
      <c r="E175" s="42"/>
      <c r="F175" s="63"/>
      <c r="G175" s="51"/>
      <c r="H175" s="51"/>
      <c r="I175" s="58">
        <v>0</v>
      </c>
      <c r="J175" s="69">
        <v>0.1</v>
      </c>
      <c r="K175" s="58"/>
      <c r="L175" s="70">
        <f t="shared" si="10"/>
        <v>0</v>
      </c>
      <c r="M175" s="51"/>
      <c r="N175" s="51"/>
      <c r="O175" s="7"/>
      <c r="S175">
        <f t="shared" si="11"/>
        <v>0</v>
      </c>
      <c r="T175">
        <f t="shared" si="12"/>
        <v>0</v>
      </c>
      <c r="U175">
        <f t="shared" si="13"/>
        <v>0</v>
      </c>
    </row>
    <row r="176" spans="3:21" hidden="1" outlineLevel="1">
      <c r="C176" s="13" t="s">
        <v>37</v>
      </c>
      <c r="D176" s="49">
        <f t="shared" si="14"/>
        <v>168</v>
      </c>
      <c r="E176" s="42"/>
      <c r="F176" s="63"/>
      <c r="G176" s="51"/>
      <c r="H176" s="51"/>
      <c r="I176" s="58">
        <v>0</v>
      </c>
      <c r="J176" s="69">
        <v>0.1</v>
      </c>
      <c r="K176" s="58"/>
      <c r="L176" s="70">
        <f t="shared" si="10"/>
        <v>0</v>
      </c>
      <c r="M176" s="51"/>
      <c r="N176" s="51"/>
      <c r="O176" s="7"/>
      <c r="S176">
        <f t="shared" si="11"/>
        <v>0</v>
      </c>
      <c r="T176">
        <f t="shared" si="12"/>
        <v>0</v>
      </c>
      <c r="U176">
        <f t="shared" si="13"/>
        <v>0</v>
      </c>
    </row>
    <row r="177" spans="3:21" hidden="1" outlineLevel="1">
      <c r="C177" s="13" t="s">
        <v>37</v>
      </c>
      <c r="D177" s="49">
        <f t="shared" si="14"/>
        <v>169</v>
      </c>
      <c r="E177" s="42"/>
      <c r="F177" s="63"/>
      <c r="G177" s="51"/>
      <c r="H177" s="51"/>
      <c r="I177" s="58">
        <v>0</v>
      </c>
      <c r="J177" s="69">
        <v>0.1</v>
      </c>
      <c r="K177" s="58"/>
      <c r="L177" s="70">
        <f t="shared" si="10"/>
        <v>0</v>
      </c>
      <c r="M177" s="51"/>
      <c r="N177" s="51"/>
      <c r="O177" s="7"/>
      <c r="S177">
        <f t="shared" si="11"/>
        <v>0</v>
      </c>
      <c r="T177">
        <f t="shared" si="12"/>
        <v>0</v>
      </c>
      <c r="U177">
        <f t="shared" si="13"/>
        <v>0</v>
      </c>
    </row>
    <row r="178" spans="3:21" hidden="1" outlineLevel="1">
      <c r="C178" s="13" t="s">
        <v>37</v>
      </c>
      <c r="D178" s="49">
        <f t="shared" si="14"/>
        <v>170</v>
      </c>
      <c r="E178" s="42"/>
      <c r="F178" s="63"/>
      <c r="G178" s="51"/>
      <c r="H178" s="51"/>
      <c r="I178" s="58">
        <v>0</v>
      </c>
      <c r="J178" s="69">
        <v>0.1</v>
      </c>
      <c r="K178" s="58"/>
      <c r="L178" s="70">
        <f t="shared" si="10"/>
        <v>0</v>
      </c>
      <c r="M178" s="51"/>
      <c r="N178" s="51"/>
      <c r="O178" s="7"/>
      <c r="S178">
        <f t="shared" si="11"/>
        <v>0</v>
      </c>
      <c r="T178">
        <f t="shared" si="12"/>
        <v>0</v>
      </c>
      <c r="U178">
        <f t="shared" si="13"/>
        <v>0</v>
      </c>
    </row>
    <row r="179" spans="3:21" hidden="1" outlineLevel="1">
      <c r="C179" s="13" t="s">
        <v>37</v>
      </c>
      <c r="D179" s="49">
        <f t="shared" si="14"/>
        <v>171</v>
      </c>
      <c r="E179" s="42"/>
      <c r="F179" s="63"/>
      <c r="G179" s="51"/>
      <c r="H179" s="51"/>
      <c r="I179" s="58">
        <v>0</v>
      </c>
      <c r="J179" s="69">
        <v>0.1</v>
      </c>
      <c r="K179" s="58"/>
      <c r="L179" s="70">
        <f t="shared" si="10"/>
        <v>0</v>
      </c>
      <c r="M179" s="51"/>
      <c r="N179" s="51"/>
      <c r="O179" s="7"/>
      <c r="S179">
        <f t="shared" si="11"/>
        <v>0</v>
      </c>
      <c r="T179">
        <f t="shared" si="12"/>
        <v>0</v>
      </c>
      <c r="U179">
        <f t="shared" si="13"/>
        <v>0</v>
      </c>
    </row>
    <row r="180" spans="3:21" hidden="1" outlineLevel="1">
      <c r="C180" s="13" t="s">
        <v>37</v>
      </c>
      <c r="D180" s="49">
        <f t="shared" si="14"/>
        <v>172</v>
      </c>
      <c r="E180" s="42"/>
      <c r="F180" s="63"/>
      <c r="G180" s="51"/>
      <c r="H180" s="51"/>
      <c r="I180" s="58">
        <v>0</v>
      </c>
      <c r="J180" s="69">
        <v>0.1</v>
      </c>
      <c r="K180" s="58"/>
      <c r="L180" s="70">
        <f t="shared" si="10"/>
        <v>0</v>
      </c>
      <c r="M180" s="51"/>
      <c r="N180" s="51"/>
      <c r="O180" s="7"/>
      <c r="S180">
        <f t="shared" si="11"/>
        <v>0</v>
      </c>
      <c r="T180">
        <f t="shared" si="12"/>
        <v>0</v>
      </c>
      <c r="U180">
        <f t="shared" si="13"/>
        <v>0</v>
      </c>
    </row>
    <row r="181" spans="3:21" hidden="1" outlineLevel="1">
      <c r="C181" s="13" t="s">
        <v>37</v>
      </c>
      <c r="D181" s="49">
        <f t="shared" si="14"/>
        <v>173</v>
      </c>
      <c r="E181" s="42"/>
      <c r="F181" s="63"/>
      <c r="G181" s="51"/>
      <c r="H181" s="51"/>
      <c r="I181" s="58">
        <v>0</v>
      </c>
      <c r="J181" s="69">
        <v>0.1</v>
      </c>
      <c r="K181" s="58"/>
      <c r="L181" s="70">
        <f t="shared" si="10"/>
        <v>0</v>
      </c>
      <c r="M181" s="51"/>
      <c r="N181" s="51"/>
      <c r="O181" s="7"/>
      <c r="S181">
        <f t="shared" si="11"/>
        <v>0</v>
      </c>
      <c r="T181">
        <f t="shared" si="12"/>
        <v>0</v>
      </c>
      <c r="U181">
        <f t="shared" si="13"/>
        <v>0</v>
      </c>
    </row>
    <row r="182" spans="3:21" hidden="1" outlineLevel="1">
      <c r="C182" s="13" t="s">
        <v>37</v>
      </c>
      <c r="D182" s="49">
        <f t="shared" si="14"/>
        <v>174</v>
      </c>
      <c r="E182" s="42"/>
      <c r="F182" s="63"/>
      <c r="G182" s="51"/>
      <c r="H182" s="51"/>
      <c r="I182" s="58">
        <v>0</v>
      </c>
      <c r="J182" s="69">
        <v>0.1</v>
      </c>
      <c r="K182" s="58"/>
      <c r="L182" s="70">
        <f t="shared" si="10"/>
        <v>0</v>
      </c>
      <c r="M182" s="51"/>
      <c r="N182" s="51"/>
      <c r="O182" s="7"/>
      <c r="S182">
        <f t="shared" si="11"/>
        <v>0</v>
      </c>
      <c r="T182">
        <f t="shared" si="12"/>
        <v>0</v>
      </c>
      <c r="U182">
        <f t="shared" si="13"/>
        <v>0</v>
      </c>
    </row>
    <row r="183" spans="3:21" hidden="1" outlineLevel="1">
      <c r="C183" s="13" t="s">
        <v>37</v>
      </c>
      <c r="D183" s="49">
        <f t="shared" si="14"/>
        <v>175</v>
      </c>
      <c r="E183" s="42"/>
      <c r="F183" s="63"/>
      <c r="G183" s="51"/>
      <c r="H183" s="51"/>
      <c r="I183" s="58">
        <v>0</v>
      </c>
      <c r="J183" s="69">
        <v>0.1</v>
      </c>
      <c r="K183" s="58"/>
      <c r="L183" s="70">
        <f t="shared" si="10"/>
        <v>0</v>
      </c>
      <c r="M183" s="51"/>
      <c r="N183" s="51"/>
      <c r="O183" s="7"/>
      <c r="S183">
        <f t="shared" si="11"/>
        <v>0</v>
      </c>
      <c r="T183">
        <f t="shared" si="12"/>
        <v>0</v>
      </c>
      <c r="U183">
        <f t="shared" si="13"/>
        <v>0</v>
      </c>
    </row>
    <row r="184" spans="3:21" hidden="1" outlineLevel="1">
      <c r="C184" s="13" t="s">
        <v>37</v>
      </c>
      <c r="D184" s="49">
        <f t="shared" si="14"/>
        <v>176</v>
      </c>
      <c r="E184" s="42"/>
      <c r="F184" s="63"/>
      <c r="G184" s="51"/>
      <c r="H184" s="51"/>
      <c r="I184" s="58">
        <v>0</v>
      </c>
      <c r="J184" s="69">
        <v>0.1</v>
      </c>
      <c r="K184" s="58"/>
      <c r="L184" s="70">
        <f t="shared" si="10"/>
        <v>0</v>
      </c>
      <c r="M184" s="51"/>
      <c r="N184" s="51"/>
      <c r="O184" s="7"/>
      <c r="S184">
        <f t="shared" si="11"/>
        <v>0</v>
      </c>
      <c r="T184">
        <f t="shared" si="12"/>
        <v>0</v>
      </c>
      <c r="U184">
        <f t="shared" si="13"/>
        <v>0</v>
      </c>
    </row>
    <row r="185" spans="3:21" hidden="1" outlineLevel="1">
      <c r="C185" s="13" t="s">
        <v>37</v>
      </c>
      <c r="D185" s="49">
        <f t="shared" si="14"/>
        <v>177</v>
      </c>
      <c r="E185" s="42"/>
      <c r="F185" s="63"/>
      <c r="G185" s="51"/>
      <c r="H185" s="51"/>
      <c r="I185" s="58">
        <v>0</v>
      </c>
      <c r="J185" s="69">
        <v>0.1</v>
      </c>
      <c r="K185" s="58"/>
      <c r="L185" s="70">
        <f t="shared" si="10"/>
        <v>0</v>
      </c>
      <c r="M185" s="51"/>
      <c r="N185" s="51"/>
      <c r="O185" s="7"/>
      <c r="S185">
        <f t="shared" si="11"/>
        <v>0</v>
      </c>
      <c r="T185">
        <f t="shared" si="12"/>
        <v>0</v>
      </c>
      <c r="U185">
        <f t="shared" si="13"/>
        <v>0</v>
      </c>
    </row>
    <row r="186" spans="3:21" hidden="1" outlineLevel="1">
      <c r="C186" s="13" t="s">
        <v>37</v>
      </c>
      <c r="D186" s="49">
        <f t="shared" si="14"/>
        <v>178</v>
      </c>
      <c r="E186" s="42"/>
      <c r="F186" s="63"/>
      <c r="G186" s="51"/>
      <c r="H186" s="51"/>
      <c r="I186" s="58">
        <v>0</v>
      </c>
      <c r="J186" s="69">
        <v>0.1</v>
      </c>
      <c r="K186" s="58"/>
      <c r="L186" s="70">
        <f t="shared" si="10"/>
        <v>0</v>
      </c>
      <c r="M186" s="51"/>
      <c r="N186" s="51"/>
      <c r="O186" s="7"/>
      <c r="S186">
        <f t="shared" si="11"/>
        <v>0</v>
      </c>
      <c r="T186">
        <f t="shared" si="12"/>
        <v>0</v>
      </c>
      <c r="U186">
        <f t="shared" si="13"/>
        <v>0</v>
      </c>
    </row>
    <row r="187" spans="3:21" hidden="1" outlineLevel="1">
      <c r="C187" s="13" t="s">
        <v>37</v>
      </c>
      <c r="D187" s="49">
        <f t="shared" si="14"/>
        <v>179</v>
      </c>
      <c r="E187" s="42"/>
      <c r="F187" s="63"/>
      <c r="G187" s="51"/>
      <c r="H187" s="51"/>
      <c r="I187" s="58">
        <v>0</v>
      </c>
      <c r="J187" s="69">
        <v>0.1</v>
      </c>
      <c r="K187" s="58"/>
      <c r="L187" s="70">
        <f t="shared" si="10"/>
        <v>0</v>
      </c>
      <c r="M187" s="51"/>
      <c r="N187" s="51"/>
      <c r="O187" s="7"/>
      <c r="S187">
        <f t="shared" si="11"/>
        <v>0</v>
      </c>
      <c r="T187">
        <f t="shared" si="12"/>
        <v>0</v>
      </c>
      <c r="U187">
        <f t="shared" si="13"/>
        <v>0</v>
      </c>
    </row>
    <row r="188" spans="3:21" hidden="1" outlineLevel="1">
      <c r="C188" s="13" t="s">
        <v>37</v>
      </c>
      <c r="D188" s="49">
        <f t="shared" si="14"/>
        <v>180</v>
      </c>
      <c r="E188" s="42"/>
      <c r="F188" s="63"/>
      <c r="G188" s="51"/>
      <c r="H188" s="51"/>
      <c r="I188" s="58">
        <v>0</v>
      </c>
      <c r="J188" s="69">
        <v>0.1</v>
      </c>
      <c r="K188" s="58"/>
      <c r="L188" s="70">
        <f t="shared" si="10"/>
        <v>0</v>
      </c>
      <c r="M188" s="51"/>
      <c r="N188" s="51"/>
      <c r="O188" s="7"/>
      <c r="S188">
        <f t="shared" si="11"/>
        <v>0</v>
      </c>
      <c r="T188">
        <f t="shared" si="12"/>
        <v>0</v>
      </c>
      <c r="U188">
        <f t="shared" si="13"/>
        <v>0</v>
      </c>
    </row>
    <row r="189" spans="3:21" hidden="1" outlineLevel="1">
      <c r="C189" s="13" t="s">
        <v>37</v>
      </c>
      <c r="D189" s="49">
        <f t="shared" si="14"/>
        <v>181</v>
      </c>
      <c r="E189" s="42"/>
      <c r="F189" s="63"/>
      <c r="G189" s="51"/>
      <c r="H189" s="51"/>
      <c r="I189" s="58">
        <v>0</v>
      </c>
      <c r="J189" s="69">
        <v>0.1</v>
      </c>
      <c r="K189" s="58"/>
      <c r="L189" s="70">
        <f t="shared" si="10"/>
        <v>0</v>
      </c>
      <c r="M189" s="51"/>
      <c r="N189" s="51"/>
      <c r="O189" s="7"/>
      <c r="S189">
        <f t="shared" si="11"/>
        <v>0</v>
      </c>
      <c r="T189">
        <f t="shared" si="12"/>
        <v>0</v>
      </c>
      <c r="U189">
        <f t="shared" si="13"/>
        <v>0</v>
      </c>
    </row>
    <row r="190" spans="3:21" hidden="1" outlineLevel="1">
      <c r="C190" s="13" t="s">
        <v>37</v>
      </c>
      <c r="D190" s="49">
        <f t="shared" si="14"/>
        <v>182</v>
      </c>
      <c r="E190" s="42"/>
      <c r="F190" s="63"/>
      <c r="G190" s="51"/>
      <c r="H190" s="51"/>
      <c r="I190" s="58">
        <v>0</v>
      </c>
      <c r="J190" s="69">
        <v>0.1</v>
      </c>
      <c r="K190" s="58"/>
      <c r="L190" s="70">
        <f t="shared" si="10"/>
        <v>0</v>
      </c>
      <c r="M190" s="51"/>
      <c r="N190" s="51"/>
      <c r="O190" s="7"/>
      <c r="S190">
        <f t="shared" si="11"/>
        <v>0</v>
      </c>
      <c r="T190">
        <f t="shared" si="12"/>
        <v>0</v>
      </c>
      <c r="U190">
        <f t="shared" si="13"/>
        <v>0</v>
      </c>
    </row>
    <row r="191" spans="3:21" hidden="1" outlineLevel="1">
      <c r="C191" s="13" t="s">
        <v>37</v>
      </c>
      <c r="D191" s="49">
        <f t="shared" si="14"/>
        <v>183</v>
      </c>
      <c r="E191" s="42"/>
      <c r="F191" s="63"/>
      <c r="G191" s="51"/>
      <c r="H191" s="51"/>
      <c r="I191" s="58">
        <v>0</v>
      </c>
      <c r="J191" s="69">
        <v>0.1</v>
      </c>
      <c r="K191" s="58"/>
      <c r="L191" s="70">
        <f t="shared" si="10"/>
        <v>0</v>
      </c>
      <c r="M191" s="51"/>
      <c r="N191" s="51"/>
      <c r="O191" s="7"/>
      <c r="S191">
        <f t="shared" si="11"/>
        <v>0</v>
      </c>
      <c r="T191">
        <f t="shared" si="12"/>
        <v>0</v>
      </c>
      <c r="U191">
        <f t="shared" si="13"/>
        <v>0</v>
      </c>
    </row>
    <row r="192" spans="3:21" hidden="1" outlineLevel="1">
      <c r="C192" s="13" t="s">
        <v>37</v>
      </c>
      <c r="D192" s="49">
        <f t="shared" si="14"/>
        <v>184</v>
      </c>
      <c r="E192" s="42"/>
      <c r="F192" s="63"/>
      <c r="G192" s="51"/>
      <c r="H192" s="51"/>
      <c r="I192" s="58">
        <v>0</v>
      </c>
      <c r="J192" s="69">
        <v>0.1</v>
      </c>
      <c r="K192" s="58"/>
      <c r="L192" s="70">
        <f t="shared" si="10"/>
        <v>0</v>
      </c>
      <c r="M192" s="51"/>
      <c r="N192" s="51"/>
      <c r="O192" s="7"/>
      <c r="S192">
        <f t="shared" si="11"/>
        <v>0</v>
      </c>
      <c r="T192">
        <f t="shared" si="12"/>
        <v>0</v>
      </c>
      <c r="U192">
        <f t="shared" si="13"/>
        <v>0</v>
      </c>
    </row>
    <row r="193" spans="3:21" hidden="1" outlineLevel="1">
      <c r="C193" s="13" t="s">
        <v>37</v>
      </c>
      <c r="D193" s="49">
        <f t="shared" si="14"/>
        <v>185</v>
      </c>
      <c r="E193" s="42"/>
      <c r="F193" s="63"/>
      <c r="G193" s="51"/>
      <c r="H193" s="51"/>
      <c r="I193" s="58">
        <v>0</v>
      </c>
      <c r="J193" s="69">
        <v>0.1</v>
      </c>
      <c r="K193" s="58"/>
      <c r="L193" s="70">
        <f t="shared" si="10"/>
        <v>0</v>
      </c>
      <c r="M193" s="51"/>
      <c r="N193" s="51"/>
      <c r="O193" s="7"/>
      <c r="S193">
        <f t="shared" si="11"/>
        <v>0</v>
      </c>
      <c r="T193">
        <f t="shared" si="12"/>
        <v>0</v>
      </c>
      <c r="U193">
        <f t="shared" si="13"/>
        <v>0</v>
      </c>
    </row>
    <row r="194" spans="3:21" hidden="1" outlineLevel="1">
      <c r="C194" s="13" t="s">
        <v>37</v>
      </c>
      <c r="D194" s="49">
        <f t="shared" si="14"/>
        <v>186</v>
      </c>
      <c r="E194" s="42"/>
      <c r="F194" s="63"/>
      <c r="G194" s="51"/>
      <c r="H194" s="51"/>
      <c r="I194" s="58">
        <v>0</v>
      </c>
      <c r="J194" s="69">
        <v>0.1</v>
      </c>
      <c r="K194" s="58"/>
      <c r="L194" s="70">
        <f t="shared" si="10"/>
        <v>0</v>
      </c>
      <c r="M194" s="51"/>
      <c r="N194" s="51"/>
      <c r="O194" s="7"/>
      <c r="S194">
        <f t="shared" si="11"/>
        <v>0</v>
      </c>
      <c r="T194">
        <f t="shared" si="12"/>
        <v>0</v>
      </c>
      <c r="U194">
        <f t="shared" si="13"/>
        <v>0</v>
      </c>
    </row>
    <row r="195" spans="3:21" hidden="1" outlineLevel="1">
      <c r="C195" s="13" t="s">
        <v>37</v>
      </c>
      <c r="D195" s="49">
        <f t="shared" si="14"/>
        <v>187</v>
      </c>
      <c r="E195" s="42"/>
      <c r="F195" s="63"/>
      <c r="G195" s="51"/>
      <c r="H195" s="51"/>
      <c r="I195" s="58">
        <v>0</v>
      </c>
      <c r="J195" s="69">
        <v>0.1</v>
      </c>
      <c r="K195" s="58"/>
      <c r="L195" s="70">
        <f t="shared" si="10"/>
        <v>0</v>
      </c>
      <c r="M195" s="51"/>
      <c r="N195" s="51"/>
      <c r="O195" s="7"/>
      <c r="S195">
        <f t="shared" si="11"/>
        <v>0</v>
      </c>
      <c r="T195">
        <f t="shared" si="12"/>
        <v>0</v>
      </c>
      <c r="U195">
        <f t="shared" si="13"/>
        <v>0</v>
      </c>
    </row>
    <row r="196" spans="3:21" hidden="1" outlineLevel="1">
      <c r="C196" s="13" t="s">
        <v>37</v>
      </c>
      <c r="D196" s="49">
        <f t="shared" si="14"/>
        <v>188</v>
      </c>
      <c r="E196" s="42"/>
      <c r="F196" s="63"/>
      <c r="G196" s="51"/>
      <c r="H196" s="51"/>
      <c r="I196" s="58">
        <v>0</v>
      </c>
      <c r="J196" s="69">
        <v>0.1</v>
      </c>
      <c r="K196" s="58"/>
      <c r="L196" s="70">
        <f t="shared" si="10"/>
        <v>0</v>
      </c>
      <c r="M196" s="51"/>
      <c r="N196" s="51"/>
      <c r="O196" s="7"/>
      <c r="S196">
        <f t="shared" si="11"/>
        <v>0</v>
      </c>
      <c r="T196">
        <f t="shared" si="12"/>
        <v>0</v>
      </c>
      <c r="U196">
        <f t="shared" si="13"/>
        <v>0</v>
      </c>
    </row>
    <row r="197" spans="3:21" hidden="1" outlineLevel="1">
      <c r="C197" s="13" t="s">
        <v>37</v>
      </c>
      <c r="D197" s="49">
        <f t="shared" si="14"/>
        <v>189</v>
      </c>
      <c r="E197" s="42"/>
      <c r="F197" s="63"/>
      <c r="G197" s="51"/>
      <c r="H197" s="51"/>
      <c r="I197" s="58">
        <v>0</v>
      </c>
      <c r="J197" s="69">
        <v>0.1</v>
      </c>
      <c r="K197" s="58"/>
      <c r="L197" s="70">
        <f t="shared" si="10"/>
        <v>0</v>
      </c>
      <c r="M197" s="51"/>
      <c r="N197" s="51"/>
      <c r="O197" s="7"/>
      <c r="S197">
        <f t="shared" si="11"/>
        <v>0</v>
      </c>
      <c r="T197">
        <f t="shared" si="12"/>
        <v>0</v>
      </c>
      <c r="U197">
        <f t="shared" si="13"/>
        <v>0</v>
      </c>
    </row>
    <row r="198" spans="3:21" hidden="1" outlineLevel="1">
      <c r="C198" s="13" t="s">
        <v>37</v>
      </c>
      <c r="D198" s="49">
        <f t="shared" si="14"/>
        <v>190</v>
      </c>
      <c r="E198" s="42"/>
      <c r="F198" s="63"/>
      <c r="G198" s="51"/>
      <c r="H198" s="51"/>
      <c r="I198" s="58">
        <v>0</v>
      </c>
      <c r="J198" s="69">
        <v>0.1</v>
      </c>
      <c r="K198" s="58"/>
      <c r="L198" s="70">
        <f t="shared" si="10"/>
        <v>0</v>
      </c>
      <c r="M198" s="51"/>
      <c r="N198" s="51"/>
      <c r="O198" s="7"/>
      <c r="S198">
        <f t="shared" si="11"/>
        <v>0</v>
      </c>
      <c r="T198">
        <f t="shared" si="12"/>
        <v>0</v>
      </c>
      <c r="U198">
        <f t="shared" si="13"/>
        <v>0</v>
      </c>
    </row>
    <row r="199" spans="3:21" hidden="1" outlineLevel="1">
      <c r="C199" s="13" t="s">
        <v>37</v>
      </c>
      <c r="D199" s="49">
        <f t="shared" si="14"/>
        <v>191</v>
      </c>
      <c r="E199" s="42"/>
      <c r="F199" s="63"/>
      <c r="G199" s="51"/>
      <c r="H199" s="51"/>
      <c r="I199" s="58">
        <v>0</v>
      </c>
      <c r="J199" s="69">
        <v>0.1</v>
      </c>
      <c r="K199" s="58"/>
      <c r="L199" s="70">
        <f t="shared" si="10"/>
        <v>0</v>
      </c>
      <c r="M199" s="51"/>
      <c r="N199" s="51"/>
      <c r="O199" s="7"/>
      <c r="S199">
        <f t="shared" si="11"/>
        <v>0</v>
      </c>
      <c r="T199">
        <f t="shared" si="12"/>
        <v>0</v>
      </c>
      <c r="U199">
        <f t="shared" si="13"/>
        <v>0</v>
      </c>
    </row>
    <row r="200" spans="3:21" hidden="1" outlineLevel="1">
      <c r="C200" s="13" t="s">
        <v>37</v>
      </c>
      <c r="D200" s="49">
        <f t="shared" si="14"/>
        <v>192</v>
      </c>
      <c r="E200" s="42"/>
      <c r="F200" s="63"/>
      <c r="G200" s="51"/>
      <c r="H200" s="51"/>
      <c r="I200" s="58">
        <v>0</v>
      </c>
      <c r="J200" s="69">
        <v>0.1</v>
      </c>
      <c r="K200" s="58"/>
      <c r="L200" s="70">
        <f t="shared" si="10"/>
        <v>0</v>
      </c>
      <c r="M200" s="51"/>
      <c r="N200" s="51"/>
      <c r="O200" s="7"/>
      <c r="S200">
        <f t="shared" si="11"/>
        <v>0</v>
      </c>
      <c r="T200">
        <f t="shared" si="12"/>
        <v>0</v>
      </c>
      <c r="U200">
        <f t="shared" si="13"/>
        <v>0</v>
      </c>
    </row>
    <row r="201" spans="3:21" hidden="1" outlineLevel="1">
      <c r="C201" s="13" t="s">
        <v>37</v>
      </c>
      <c r="D201" s="49">
        <f t="shared" si="14"/>
        <v>193</v>
      </c>
      <c r="E201" s="42"/>
      <c r="F201" s="63"/>
      <c r="G201" s="51"/>
      <c r="H201" s="51"/>
      <c r="I201" s="58">
        <v>0</v>
      </c>
      <c r="J201" s="69">
        <v>0.1</v>
      </c>
      <c r="K201" s="58"/>
      <c r="L201" s="70">
        <f t="shared" ref="L201:L208" si="15">ROUND((I201-K201)/(1+J201),0)</f>
        <v>0</v>
      </c>
      <c r="M201" s="51"/>
      <c r="N201" s="51"/>
      <c r="O201" s="7"/>
      <c r="S201">
        <f t="shared" ref="S201:S264" si="16">IF(E201="",IF(OR(F201&lt;&gt;"",I201&lt;&gt;0)=TRUE,1,0),0)</f>
        <v>0</v>
      </c>
      <c r="T201">
        <f t="shared" ref="T201:T264" si="17">IF(F201="",IF(OR(E201&lt;&gt;"",I201&lt;&gt;0)=TRUE,1,0),0)</f>
        <v>0</v>
      </c>
      <c r="U201">
        <f t="shared" ref="U201:U264" si="18">IF(I201=0,IF(OR(E201&lt;&gt;"",F201&lt;&gt;"")=TRUE,1,0),0)</f>
        <v>0</v>
      </c>
    </row>
    <row r="202" spans="3:21" hidden="1" outlineLevel="1">
      <c r="C202" s="13" t="s">
        <v>37</v>
      </c>
      <c r="D202" s="49">
        <f t="shared" si="14"/>
        <v>194</v>
      </c>
      <c r="E202" s="42"/>
      <c r="F202" s="63"/>
      <c r="G202" s="51"/>
      <c r="H202" s="51"/>
      <c r="I202" s="58">
        <v>0</v>
      </c>
      <c r="J202" s="69">
        <v>0.1</v>
      </c>
      <c r="K202" s="58"/>
      <c r="L202" s="70">
        <f t="shared" si="15"/>
        <v>0</v>
      </c>
      <c r="M202" s="51"/>
      <c r="N202" s="51"/>
      <c r="O202" s="7"/>
      <c r="S202">
        <f t="shared" si="16"/>
        <v>0</v>
      </c>
      <c r="T202">
        <f t="shared" si="17"/>
        <v>0</v>
      </c>
      <c r="U202">
        <f t="shared" si="18"/>
        <v>0</v>
      </c>
    </row>
    <row r="203" spans="3:21" hidden="1" outlineLevel="1">
      <c r="C203" s="13" t="s">
        <v>37</v>
      </c>
      <c r="D203" s="49">
        <f t="shared" ref="D203:D266" si="19">D202+1</f>
        <v>195</v>
      </c>
      <c r="E203" s="42"/>
      <c r="F203" s="63"/>
      <c r="G203" s="51"/>
      <c r="H203" s="51"/>
      <c r="I203" s="58">
        <v>0</v>
      </c>
      <c r="J203" s="69">
        <v>0.1</v>
      </c>
      <c r="K203" s="58"/>
      <c r="L203" s="70">
        <f t="shared" si="15"/>
        <v>0</v>
      </c>
      <c r="M203" s="51"/>
      <c r="N203" s="51"/>
      <c r="O203" s="7"/>
      <c r="S203">
        <f t="shared" si="16"/>
        <v>0</v>
      </c>
      <c r="T203">
        <f t="shared" si="17"/>
        <v>0</v>
      </c>
      <c r="U203">
        <f t="shared" si="18"/>
        <v>0</v>
      </c>
    </row>
    <row r="204" spans="3:21" hidden="1" outlineLevel="1">
      <c r="C204" s="13" t="s">
        <v>37</v>
      </c>
      <c r="D204" s="49">
        <f t="shared" si="19"/>
        <v>196</v>
      </c>
      <c r="E204" s="42"/>
      <c r="F204" s="63"/>
      <c r="G204" s="51"/>
      <c r="H204" s="51"/>
      <c r="I204" s="58">
        <v>0</v>
      </c>
      <c r="J204" s="69">
        <v>0.1</v>
      </c>
      <c r="K204" s="58"/>
      <c r="L204" s="70">
        <f t="shared" si="15"/>
        <v>0</v>
      </c>
      <c r="M204" s="51"/>
      <c r="N204" s="51"/>
      <c r="O204" s="7"/>
      <c r="S204">
        <f t="shared" si="16"/>
        <v>0</v>
      </c>
      <c r="T204">
        <f t="shared" si="17"/>
        <v>0</v>
      </c>
      <c r="U204">
        <f t="shared" si="18"/>
        <v>0</v>
      </c>
    </row>
    <row r="205" spans="3:21" hidden="1" outlineLevel="1">
      <c r="C205" s="13" t="s">
        <v>37</v>
      </c>
      <c r="D205" s="49">
        <f t="shared" si="19"/>
        <v>197</v>
      </c>
      <c r="E205" s="42"/>
      <c r="F205" s="63"/>
      <c r="G205" s="51"/>
      <c r="H205" s="51"/>
      <c r="I205" s="58">
        <v>0</v>
      </c>
      <c r="J205" s="69">
        <v>0.1</v>
      </c>
      <c r="K205" s="58"/>
      <c r="L205" s="70">
        <f t="shared" si="15"/>
        <v>0</v>
      </c>
      <c r="M205" s="51"/>
      <c r="N205" s="51"/>
      <c r="O205" s="7"/>
      <c r="S205">
        <f t="shared" si="16"/>
        <v>0</v>
      </c>
      <c r="T205">
        <f t="shared" si="17"/>
        <v>0</v>
      </c>
      <c r="U205">
        <f t="shared" si="18"/>
        <v>0</v>
      </c>
    </row>
    <row r="206" spans="3:21" hidden="1" outlineLevel="1">
      <c r="C206" s="13" t="s">
        <v>37</v>
      </c>
      <c r="D206" s="49">
        <f t="shared" si="19"/>
        <v>198</v>
      </c>
      <c r="E206" s="42"/>
      <c r="F206" s="63"/>
      <c r="G206" s="51"/>
      <c r="H206" s="51"/>
      <c r="I206" s="58">
        <v>0</v>
      </c>
      <c r="J206" s="69">
        <v>0.1</v>
      </c>
      <c r="K206" s="58"/>
      <c r="L206" s="70">
        <f t="shared" si="15"/>
        <v>0</v>
      </c>
      <c r="M206" s="51"/>
      <c r="N206" s="51"/>
      <c r="O206" s="7"/>
      <c r="S206">
        <f t="shared" si="16"/>
        <v>0</v>
      </c>
      <c r="T206">
        <f t="shared" si="17"/>
        <v>0</v>
      </c>
      <c r="U206">
        <f t="shared" si="18"/>
        <v>0</v>
      </c>
    </row>
    <row r="207" spans="3:21" hidden="1" outlineLevel="1">
      <c r="C207" s="13" t="s">
        <v>37</v>
      </c>
      <c r="D207" s="49">
        <f t="shared" si="19"/>
        <v>199</v>
      </c>
      <c r="E207" s="42"/>
      <c r="F207" s="63"/>
      <c r="G207" s="51"/>
      <c r="H207" s="51"/>
      <c r="I207" s="58">
        <v>0</v>
      </c>
      <c r="J207" s="69">
        <v>0.1</v>
      </c>
      <c r="K207" s="58"/>
      <c r="L207" s="70">
        <f t="shared" si="15"/>
        <v>0</v>
      </c>
      <c r="M207" s="51"/>
      <c r="N207" s="51"/>
      <c r="O207" s="7"/>
      <c r="S207">
        <f t="shared" si="16"/>
        <v>0</v>
      </c>
      <c r="T207">
        <f t="shared" si="17"/>
        <v>0</v>
      </c>
      <c r="U207">
        <f t="shared" si="18"/>
        <v>0</v>
      </c>
    </row>
    <row r="208" spans="3:21" hidden="1" outlineLevel="1">
      <c r="C208" s="13" t="s">
        <v>37</v>
      </c>
      <c r="D208" s="49">
        <f t="shared" si="19"/>
        <v>200</v>
      </c>
      <c r="E208" s="42"/>
      <c r="F208" s="63"/>
      <c r="G208" s="51"/>
      <c r="H208" s="51"/>
      <c r="I208" s="58">
        <v>0</v>
      </c>
      <c r="J208" s="69">
        <v>0.1</v>
      </c>
      <c r="K208" s="58"/>
      <c r="L208" s="70">
        <f t="shared" si="15"/>
        <v>0</v>
      </c>
      <c r="M208" s="51"/>
      <c r="N208" s="51"/>
      <c r="O208" s="7"/>
      <c r="S208">
        <f t="shared" si="16"/>
        <v>0</v>
      </c>
      <c r="T208">
        <f t="shared" si="17"/>
        <v>0</v>
      </c>
      <c r="U208">
        <f t="shared" si="18"/>
        <v>0</v>
      </c>
    </row>
    <row r="209" spans="3:21" ht="18.75" customHeight="1" collapsed="1">
      <c r="C209" s="27"/>
      <c r="D209" s="38" t="s">
        <v>39</v>
      </c>
      <c r="E209" s="40"/>
      <c r="F209" s="62"/>
      <c r="G209" s="44"/>
      <c r="H209" s="44"/>
      <c r="I209" s="44"/>
      <c r="J209" s="44"/>
      <c r="K209" s="44"/>
      <c r="L209" s="44"/>
      <c r="M209" s="44"/>
      <c r="N209" s="44"/>
      <c r="O209" s="28"/>
      <c r="S209">
        <f t="shared" si="16"/>
        <v>0</v>
      </c>
      <c r="T209">
        <f t="shared" si="17"/>
        <v>0</v>
      </c>
      <c r="U209">
        <f t="shared" si="18"/>
        <v>0</v>
      </c>
    </row>
    <row r="210" spans="3:21" hidden="1" outlineLevel="1">
      <c r="C210" s="13" t="s">
        <v>37</v>
      </c>
      <c r="D210" s="49">
        <f>D208+1</f>
        <v>201</v>
      </c>
      <c r="E210" s="42"/>
      <c r="F210" s="63"/>
      <c r="G210" s="51"/>
      <c r="H210" s="51"/>
      <c r="I210" s="58">
        <v>0</v>
      </c>
      <c r="J210" s="69">
        <v>0.1</v>
      </c>
      <c r="K210" s="58"/>
      <c r="L210" s="70">
        <f t="shared" ref="L210:L273" si="20">ROUND((I210-K210)/(1+J210),0)</f>
        <v>0</v>
      </c>
      <c r="M210" s="51"/>
      <c r="N210" s="51"/>
      <c r="O210" s="7"/>
      <c r="S210">
        <f t="shared" si="16"/>
        <v>0</v>
      </c>
      <c r="T210">
        <f t="shared" si="17"/>
        <v>0</v>
      </c>
      <c r="U210">
        <f t="shared" si="18"/>
        <v>0</v>
      </c>
    </row>
    <row r="211" spans="3:21" hidden="1" outlineLevel="1">
      <c r="C211" s="13" t="s">
        <v>37</v>
      </c>
      <c r="D211" s="49">
        <f t="shared" si="19"/>
        <v>202</v>
      </c>
      <c r="E211" s="42"/>
      <c r="F211" s="63"/>
      <c r="G211" s="51"/>
      <c r="H211" s="51"/>
      <c r="I211" s="58">
        <v>0</v>
      </c>
      <c r="J211" s="69">
        <v>0.1</v>
      </c>
      <c r="K211" s="58"/>
      <c r="L211" s="70">
        <f t="shared" si="20"/>
        <v>0</v>
      </c>
      <c r="M211" s="51"/>
      <c r="N211" s="51"/>
      <c r="O211" s="7"/>
      <c r="S211">
        <f t="shared" si="16"/>
        <v>0</v>
      </c>
      <c r="T211">
        <f t="shared" si="17"/>
        <v>0</v>
      </c>
      <c r="U211">
        <f t="shared" si="18"/>
        <v>0</v>
      </c>
    </row>
    <row r="212" spans="3:21" hidden="1" outlineLevel="1">
      <c r="C212" s="13" t="s">
        <v>37</v>
      </c>
      <c r="D212" s="49">
        <f t="shared" si="19"/>
        <v>203</v>
      </c>
      <c r="E212" s="42"/>
      <c r="F212" s="63"/>
      <c r="G212" s="51"/>
      <c r="H212" s="51"/>
      <c r="I212" s="58">
        <v>0</v>
      </c>
      <c r="J212" s="69">
        <v>0.1</v>
      </c>
      <c r="K212" s="58"/>
      <c r="L212" s="70">
        <f t="shared" si="20"/>
        <v>0</v>
      </c>
      <c r="M212" s="51"/>
      <c r="N212" s="51"/>
      <c r="O212" s="7"/>
      <c r="S212">
        <f t="shared" si="16"/>
        <v>0</v>
      </c>
      <c r="T212">
        <f t="shared" si="17"/>
        <v>0</v>
      </c>
      <c r="U212">
        <f t="shared" si="18"/>
        <v>0</v>
      </c>
    </row>
    <row r="213" spans="3:21" hidden="1" outlineLevel="1">
      <c r="C213" s="13" t="s">
        <v>37</v>
      </c>
      <c r="D213" s="49">
        <f t="shared" si="19"/>
        <v>204</v>
      </c>
      <c r="E213" s="42"/>
      <c r="F213" s="63"/>
      <c r="G213" s="51"/>
      <c r="H213" s="51"/>
      <c r="I213" s="58">
        <v>0</v>
      </c>
      <c r="J213" s="69">
        <v>0.1</v>
      </c>
      <c r="K213" s="58"/>
      <c r="L213" s="70">
        <f t="shared" si="20"/>
        <v>0</v>
      </c>
      <c r="M213" s="51"/>
      <c r="N213" s="51"/>
      <c r="O213" s="7"/>
      <c r="S213">
        <f t="shared" si="16"/>
        <v>0</v>
      </c>
      <c r="T213">
        <f t="shared" si="17"/>
        <v>0</v>
      </c>
      <c r="U213">
        <f t="shared" si="18"/>
        <v>0</v>
      </c>
    </row>
    <row r="214" spans="3:21" hidden="1" outlineLevel="1">
      <c r="C214" s="13" t="s">
        <v>37</v>
      </c>
      <c r="D214" s="49">
        <f t="shared" si="19"/>
        <v>205</v>
      </c>
      <c r="E214" s="42"/>
      <c r="F214" s="63"/>
      <c r="G214" s="51"/>
      <c r="H214" s="51"/>
      <c r="I214" s="58">
        <v>0</v>
      </c>
      <c r="J214" s="69">
        <v>0.1</v>
      </c>
      <c r="K214" s="58"/>
      <c r="L214" s="70">
        <f t="shared" si="20"/>
        <v>0</v>
      </c>
      <c r="M214" s="51"/>
      <c r="N214" s="51"/>
      <c r="O214" s="7"/>
      <c r="S214">
        <f t="shared" si="16"/>
        <v>0</v>
      </c>
      <c r="T214">
        <f t="shared" si="17"/>
        <v>0</v>
      </c>
      <c r="U214">
        <f t="shared" si="18"/>
        <v>0</v>
      </c>
    </row>
    <row r="215" spans="3:21" hidden="1" outlineLevel="1">
      <c r="C215" s="13" t="s">
        <v>37</v>
      </c>
      <c r="D215" s="49">
        <f t="shared" si="19"/>
        <v>206</v>
      </c>
      <c r="E215" s="42"/>
      <c r="F215" s="63"/>
      <c r="G215" s="51"/>
      <c r="H215" s="51"/>
      <c r="I215" s="58">
        <v>0</v>
      </c>
      <c r="J215" s="69">
        <v>0.1</v>
      </c>
      <c r="K215" s="58"/>
      <c r="L215" s="70">
        <f t="shared" si="20"/>
        <v>0</v>
      </c>
      <c r="M215" s="51"/>
      <c r="N215" s="51"/>
      <c r="O215" s="7"/>
      <c r="S215">
        <f t="shared" si="16"/>
        <v>0</v>
      </c>
      <c r="T215">
        <f t="shared" si="17"/>
        <v>0</v>
      </c>
      <c r="U215">
        <f t="shared" si="18"/>
        <v>0</v>
      </c>
    </row>
    <row r="216" spans="3:21" hidden="1" outlineLevel="1">
      <c r="C216" s="13" t="s">
        <v>37</v>
      </c>
      <c r="D216" s="49">
        <f t="shared" si="19"/>
        <v>207</v>
      </c>
      <c r="E216" s="42"/>
      <c r="F216" s="63"/>
      <c r="G216" s="51"/>
      <c r="H216" s="51"/>
      <c r="I216" s="58">
        <v>0</v>
      </c>
      <c r="J216" s="69">
        <v>0.1</v>
      </c>
      <c r="K216" s="58"/>
      <c r="L216" s="70">
        <f t="shared" si="20"/>
        <v>0</v>
      </c>
      <c r="M216" s="51"/>
      <c r="N216" s="51"/>
      <c r="O216" s="7"/>
      <c r="S216">
        <f t="shared" si="16"/>
        <v>0</v>
      </c>
      <c r="T216">
        <f t="shared" si="17"/>
        <v>0</v>
      </c>
      <c r="U216">
        <f t="shared" si="18"/>
        <v>0</v>
      </c>
    </row>
    <row r="217" spans="3:21" hidden="1" outlineLevel="1">
      <c r="C217" s="13" t="s">
        <v>37</v>
      </c>
      <c r="D217" s="49">
        <f t="shared" si="19"/>
        <v>208</v>
      </c>
      <c r="E217" s="42"/>
      <c r="F217" s="63"/>
      <c r="G217" s="51"/>
      <c r="H217" s="51"/>
      <c r="I217" s="58">
        <v>0</v>
      </c>
      <c r="J217" s="69">
        <v>0.1</v>
      </c>
      <c r="K217" s="58"/>
      <c r="L217" s="70">
        <f t="shared" si="20"/>
        <v>0</v>
      </c>
      <c r="M217" s="51"/>
      <c r="N217" s="51"/>
      <c r="O217" s="7"/>
      <c r="S217">
        <f t="shared" si="16"/>
        <v>0</v>
      </c>
      <c r="T217">
        <f t="shared" si="17"/>
        <v>0</v>
      </c>
      <c r="U217">
        <f t="shared" si="18"/>
        <v>0</v>
      </c>
    </row>
    <row r="218" spans="3:21" hidden="1" outlineLevel="1">
      <c r="C218" s="13" t="s">
        <v>37</v>
      </c>
      <c r="D218" s="49">
        <f t="shared" si="19"/>
        <v>209</v>
      </c>
      <c r="E218" s="42"/>
      <c r="F218" s="63"/>
      <c r="G218" s="51"/>
      <c r="H218" s="51"/>
      <c r="I218" s="58">
        <v>0</v>
      </c>
      <c r="J218" s="69">
        <v>0.1</v>
      </c>
      <c r="K218" s="58"/>
      <c r="L218" s="70">
        <f t="shared" si="20"/>
        <v>0</v>
      </c>
      <c r="M218" s="51"/>
      <c r="N218" s="51"/>
      <c r="O218" s="7"/>
      <c r="S218">
        <f t="shared" si="16"/>
        <v>0</v>
      </c>
      <c r="T218">
        <f t="shared" si="17"/>
        <v>0</v>
      </c>
      <c r="U218">
        <f t="shared" si="18"/>
        <v>0</v>
      </c>
    </row>
    <row r="219" spans="3:21" hidden="1" outlineLevel="1">
      <c r="C219" s="13" t="s">
        <v>37</v>
      </c>
      <c r="D219" s="49">
        <f t="shared" si="19"/>
        <v>210</v>
      </c>
      <c r="E219" s="42"/>
      <c r="F219" s="63"/>
      <c r="G219" s="51"/>
      <c r="H219" s="51"/>
      <c r="I219" s="58">
        <v>0</v>
      </c>
      <c r="J219" s="69">
        <v>0.1</v>
      </c>
      <c r="K219" s="58"/>
      <c r="L219" s="70">
        <f t="shared" si="20"/>
        <v>0</v>
      </c>
      <c r="M219" s="51"/>
      <c r="N219" s="51"/>
      <c r="O219" s="7"/>
      <c r="S219">
        <f t="shared" si="16"/>
        <v>0</v>
      </c>
      <c r="T219">
        <f t="shared" si="17"/>
        <v>0</v>
      </c>
      <c r="U219">
        <f t="shared" si="18"/>
        <v>0</v>
      </c>
    </row>
    <row r="220" spans="3:21" hidden="1" outlineLevel="1">
      <c r="C220" s="13" t="s">
        <v>37</v>
      </c>
      <c r="D220" s="49">
        <f t="shared" si="19"/>
        <v>211</v>
      </c>
      <c r="E220" s="42"/>
      <c r="F220" s="63"/>
      <c r="G220" s="51"/>
      <c r="H220" s="51"/>
      <c r="I220" s="58">
        <v>0</v>
      </c>
      <c r="J220" s="69">
        <v>0.1</v>
      </c>
      <c r="K220" s="58"/>
      <c r="L220" s="70">
        <f t="shared" si="20"/>
        <v>0</v>
      </c>
      <c r="M220" s="51"/>
      <c r="N220" s="51"/>
      <c r="O220" s="7"/>
      <c r="S220">
        <f t="shared" si="16"/>
        <v>0</v>
      </c>
      <c r="T220">
        <f t="shared" si="17"/>
        <v>0</v>
      </c>
      <c r="U220">
        <f t="shared" si="18"/>
        <v>0</v>
      </c>
    </row>
    <row r="221" spans="3:21" hidden="1" outlineLevel="1">
      <c r="C221" s="13" t="s">
        <v>37</v>
      </c>
      <c r="D221" s="49">
        <f t="shared" si="19"/>
        <v>212</v>
      </c>
      <c r="E221" s="42"/>
      <c r="F221" s="63"/>
      <c r="G221" s="51"/>
      <c r="H221" s="51"/>
      <c r="I221" s="58">
        <v>0</v>
      </c>
      <c r="J221" s="69">
        <v>0.1</v>
      </c>
      <c r="K221" s="58"/>
      <c r="L221" s="70">
        <f t="shared" si="20"/>
        <v>0</v>
      </c>
      <c r="M221" s="51"/>
      <c r="N221" s="51"/>
      <c r="O221" s="7"/>
      <c r="S221">
        <f t="shared" si="16"/>
        <v>0</v>
      </c>
      <c r="T221">
        <f t="shared" si="17"/>
        <v>0</v>
      </c>
      <c r="U221">
        <f t="shared" si="18"/>
        <v>0</v>
      </c>
    </row>
    <row r="222" spans="3:21" hidden="1" outlineLevel="1">
      <c r="C222" s="13" t="s">
        <v>37</v>
      </c>
      <c r="D222" s="49">
        <f t="shared" si="19"/>
        <v>213</v>
      </c>
      <c r="E222" s="42"/>
      <c r="F222" s="63"/>
      <c r="G222" s="51"/>
      <c r="H222" s="51"/>
      <c r="I222" s="58">
        <v>0</v>
      </c>
      <c r="J222" s="69">
        <v>0.1</v>
      </c>
      <c r="K222" s="58"/>
      <c r="L222" s="70">
        <f t="shared" si="20"/>
        <v>0</v>
      </c>
      <c r="M222" s="51"/>
      <c r="N222" s="51"/>
      <c r="O222" s="7"/>
      <c r="S222">
        <f t="shared" si="16"/>
        <v>0</v>
      </c>
      <c r="T222">
        <f t="shared" si="17"/>
        <v>0</v>
      </c>
      <c r="U222">
        <f t="shared" si="18"/>
        <v>0</v>
      </c>
    </row>
    <row r="223" spans="3:21" hidden="1" outlineLevel="1">
      <c r="C223" s="13" t="s">
        <v>37</v>
      </c>
      <c r="D223" s="49">
        <f t="shared" si="19"/>
        <v>214</v>
      </c>
      <c r="E223" s="42"/>
      <c r="F223" s="63"/>
      <c r="G223" s="51"/>
      <c r="H223" s="51"/>
      <c r="I223" s="58">
        <v>0</v>
      </c>
      <c r="J223" s="69">
        <v>0.1</v>
      </c>
      <c r="K223" s="58"/>
      <c r="L223" s="70">
        <f t="shared" si="20"/>
        <v>0</v>
      </c>
      <c r="M223" s="51"/>
      <c r="N223" s="51"/>
      <c r="O223" s="7"/>
      <c r="S223">
        <f t="shared" si="16"/>
        <v>0</v>
      </c>
      <c r="T223">
        <f t="shared" si="17"/>
        <v>0</v>
      </c>
      <c r="U223">
        <f t="shared" si="18"/>
        <v>0</v>
      </c>
    </row>
    <row r="224" spans="3:21" hidden="1" outlineLevel="1">
      <c r="C224" s="13" t="s">
        <v>37</v>
      </c>
      <c r="D224" s="49">
        <f t="shared" si="19"/>
        <v>215</v>
      </c>
      <c r="E224" s="42"/>
      <c r="F224" s="63"/>
      <c r="G224" s="51"/>
      <c r="H224" s="51"/>
      <c r="I224" s="58">
        <v>0</v>
      </c>
      <c r="J224" s="69">
        <v>0.1</v>
      </c>
      <c r="K224" s="58"/>
      <c r="L224" s="70">
        <f t="shared" si="20"/>
        <v>0</v>
      </c>
      <c r="M224" s="51"/>
      <c r="N224" s="51"/>
      <c r="O224" s="7"/>
      <c r="S224">
        <f t="shared" si="16"/>
        <v>0</v>
      </c>
      <c r="T224">
        <f t="shared" si="17"/>
        <v>0</v>
      </c>
      <c r="U224">
        <f t="shared" si="18"/>
        <v>0</v>
      </c>
    </row>
    <row r="225" spans="3:21" hidden="1" outlineLevel="1">
      <c r="C225" s="13" t="s">
        <v>37</v>
      </c>
      <c r="D225" s="49">
        <f t="shared" si="19"/>
        <v>216</v>
      </c>
      <c r="E225" s="42"/>
      <c r="F225" s="63"/>
      <c r="G225" s="51"/>
      <c r="H225" s="51"/>
      <c r="I225" s="58">
        <v>0</v>
      </c>
      <c r="J225" s="69">
        <v>0.1</v>
      </c>
      <c r="K225" s="58"/>
      <c r="L225" s="70">
        <f t="shared" si="20"/>
        <v>0</v>
      </c>
      <c r="M225" s="51"/>
      <c r="N225" s="51"/>
      <c r="O225" s="7"/>
      <c r="S225">
        <f t="shared" si="16"/>
        <v>0</v>
      </c>
      <c r="T225">
        <f t="shared" si="17"/>
        <v>0</v>
      </c>
      <c r="U225">
        <f t="shared" si="18"/>
        <v>0</v>
      </c>
    </row>
    <row r="226" spans="3:21" hidden="1" outlineLevel="1">
      <c r="C226" s="13" t="s">
        <v>37</v>
      </c>
      <c r="D226" s="49">
        <f t="shared" si="19"/>
        <v>217</v>
      </c>
      <c r="E226" s="42"/>
      <c r="F226" s="63"/>
      <c r="G226" s="51"/>
      <c r="H226" s="51"/>
      <c r="I226" s="58">
        <v>0</v>
      </c>
      <c r="J226" s="69">
        <v>0.1</v>
      </c>
      <c r="K226" s="58"/>
      <c r="L226" s="70">
        <f t="shared" si="20"/>
        <v>0</v>
      </c>
      <c r="M226" s="51"/>
      <c r="N226" s="51"/>
      <c r="O226" s="7"/>
      <c r="S226">
        <f t="shared" si="16"/>
        <v>0</v>
      </c>
      <c r="T226">
        <f t="shared" si="17"/>
        <v>0</v>
      </c>
      <c r="U226">
        <f t="shared" si="18"/>
        <v>0</v>
      </c>
    </row>
    <row r="227" spans="3:21" hidden="1" outlineLevel="1">
      <c r="C227" s="13" t="s">
        <v>37</v>
      </c>
      <c r="D227" s="49">
        <f t="shared" si="19"/>
        <v>218</v>
      </c>
      <c r="E227" s="42"/>
      <c r="F227" s="63"/>
      <c r="G227" s="51"/>
      <c r="H227" s="51"/>
      <c r="I227" s="58">
        <v>0</v>
      </c>
      <c r="J227" s="69">
        <v>0.1</v>
      </c>
      <c r="K227" s="58"/>
      <c r="L227" s="70">
        <f t="shared" si="20"/>
        <v>0</v>
      </c>
      <c r="M227" s="51"/>
      <c r="N227" s="51"/>
      <c r="O227" s="7"/>
      <c r="S227">
        <f t="shared" si="16"/>
        <v>0</v>
      </c>
      <c r="T227">
        <f t="shared" si="17"/>
        <v>0</v>
      </c>
      <c r="U227">
        <f t="shared" si="18"/>
        <v>0</v>
      </c>
    </row>
    <row r="228" spans="3:21" hidden="1" outlineLevel="1">
      <c r="C228" s="13" t="s">
        <v>37</v>
      </c>
      <c r="D228" s="49">
        <f t="shared" si="19"/>
        <v>219</v>
      </c>
      <c r="E228" s="42"/>
      <c r="F228" s="63"/>
      <c r="G228" s="51"/>
      <c r="H228" s="51"/>
      <c r="I228" s="58">
        <v>0</v>
      </c>
      <c r="J228" s="69">
        <v>0.1</v>
      </c>
      <c r="K228" s="58"/>
      <c r="L228" s="70">
        <f t="shared" si="20"/>
        <v>0</v>
      </c>
      <c r="M228" s="51"/>
      <c r="N228" s="51"/>
      <c r="O228" s="7"/>
      <c r="S228">
        <f t="shared" si="16"/>
        <v>0</v>
      </c>
      <c r="T228">
        <f t="shared" si="17"/>
        <v>0</v>
      </c>
      <c r="U228">
        <f t="shared" si="18"/>
        <v>0</v>
      </c>
    </row>
    <row r="229" spans="3:21" hidden="1" outlineLevel="1">
      <c r="C229" s="13" t="s">
        <v>37</v>
      </c>
      <c r="D229" s="49">
        <f t="shared" si="19"/>
        <v>220</v>
      </c>
      <c r="E229" s="42"/>
      <c r="F229" s="63"/>
      <c r="G229" s="51"/>
      <c r="H229" s="51"/>
      <c r="I229" s="58">
        <v>0</v>
      </c>
      <c r="J229" s="69">
        <v>0.1</v>
      </c>
      <c r="K229" s="58"/>
      <c r="L229" s="70">
        <f t="shared" si="20"/>
        <v>0</v>
      </c>
      <c r="M229" s="51"/>
      <c r="N229" s="51"/>
      <c r="O229" s="7"/>
      <c r="S229">
        <f t="shared" si="16"/>
        <v>0</v>
      </c>
      <c r="T229">
        <f t="shared" si="17"/>
        <v>0</v>
      </c>
      <c r="U229">
        <f t="shared" si="18"/>
        <v>0</v>
      </c>
    </row>
    <row r="230" spans="3:21" hidden="1" outlineLevel="1">
      <c r="C230" s="13" t="s">
        <v>37</v>
      </c>
      <c r="D230" s="49">
        <f t="shared" si="19"/>
        <v>221</v>
      </c>
      <c r="E230" s="42"/>
      <c r="F230" s="63"/>
      <c r="G230" s="51"/>
      <c r="H230" s="51"/>
      <c r="I230" s="58">
        <v>0</v>
      </c>
      <c r="J230" s="69">
        <v>0.1</v>
      </c>
      <c r="K230" s="58"/>
      <c r="L230" s="70">
        <f t="shared" si="20"/>
        <v>0</v>
      </c>
      <c r="M230" s="51"/>
      <c r="N230" s="51"/>
      <c r="O230" s="7"/>
      <c r="S230">
        <f t="shared" si="16"/>
        <v>0</v>
      </c>
      <c r="T230">
        <f t="shared" si="17"/>
        <v>0</v>
      </c>
      <c r="U230">
        <f t="shared" si="18"/>
        <v>0</v>
      </c>
    </row>
    <row r="231" spans="3:21" hidden="1" outlineLevel="1">
      <c r="C231" s="13" t="s">
        <v>37</v>
      </c>
      <c r="D231" s="49">
        <f t="shared" si="19"/>
        <v>222</v>
      </c>
      <c r="E231" s="42"/>
      <c r="F231" s="63"/>
      <c r="G231" s="51"/>
      <c r="H231" s="51"/>
      <c r="I231" s="58">
        <v>0</v>
      </c>
      <c r="J231" s="69">
        <v>0.1</v>
      </c>
      <c r="K231" s="58"/>
      <c r="L231" s="70">
        <f t="shared" si="20"/>
        <v>0</v>
      </c>
      <c r="M231" s="51"/>
      <c r="N231" s="51"/>
      <c r="O231" s="7"/>
      <c r="S231">
        <f t="shared" si="16"/>
        <v>0</v>
      </c>
      <c r="T231">
        <f t="shared" si="17"/>
        <v>0</v>
      </c>
      <c r="U231">
        <f t="shared" si="18"/>
        <v>0</v>
      </c>
    </row>
    <row r="232" spans="3:21" hidden="1" outlineLevel="1">
      <c r="C232" s="13" t="s">
        <v>37</v>
      </c>
      <c r="D232" s="49">
        <f t="shared" si="19"/>
        <v>223</v>
      </c>
      <c r="E232" s="42"/>
      <c r="F232" s="63"/>
      <c r="G232" s="51"/>
      <c r="H232" s="51"/>
      <c r="I232" s="58">
        <v>0</v>
      </c>
      <c r="J232" s="69">
        <v>0.1</v>
      </c>
      <c r="K232" s="58"/>
      <c r="L232" s="70">
        <f t="shared" si="20"/>
        <v>0</v>
      </c>
      <c r="M232" s="51"/>
      <c r="N232" s="51"/>
      <c r="O232" s="7"/>
      <c r="S232">
        <f t="shared" si="16"/>
        <v>0</v>
      </c>
      <c r="T232">
        <f t="shared" si="17"/>
        <v>0</v>
      </c>
      <c r="U232">
        <f t="shared" si="18"/>
        <v>0</v>
      </c>
    </row>
    <row r="233" spans="3:21" hidden="1" outlineLevel="1">
      <c r="C233" s="13" t="s">
        <v>37</v>
      </c>
      <c r="D233" s="49">
        <f t="shared" si="19"/>
        <v>224</v>
      </c>
      <c r="E233" s="42"/>
      <c r="F233" s="63"/>
      <c r="G233" s="51"/>
      <c r="H233" s="51"/>
      <c r="I233" s="58">
        <v>0</v>
      </c>
      <c r="J233" s="69">
        <v>0.1</v>
      </c>
      <c r="K233" s="58"/>
      <c r="L233" s="70">
        <f t="shared" si="20"/>
        <v>0</v>
      </c>
      <c r="M233" s="51"/>
      <c r="N233" s="51"/>
      <c r="O233" s="7"/>
      <c r="S233">
        <f t="shared" si="16"/>
        <v>0</v>
      </c>
      <c r="T233">
        <f t="shared" si="17"/>
        <v>0</v>
      </c>
      <c r="U233">
        <f t="shared" si="18"/>
        <v>0</v>
      </c>
    </row>
    <row r="234" spans="3:21" hidden="1" outlineLevel="1">
      <c r="C234" s="13" t="s">
        <v>37</v>
      </c>
      <c r="D234" s="49">
        <f t="shared" si="19"/>
        <v>225</v>
      </c>
      <c r="E234" s="42"/>
      <c r="F234" s="63"/>
      <c r="G234" s="51"/>
      <c r="H234" s="51"/>
      <c r="I234" s="58">
        <v>0</v>
      </c>
      <c r="J234" s="69">
        <v>0.1</v>
      </c>
      <c r="K234" s="58"/>
      <c r="L234" s="70">
        <f t="shared" si="20"/>
        <v>0</v>
      </c>
      <c r="M234" s="51"/>
      <c r="N234" s="51"/>
      <c r="O234" s="7"/>
      <c r="S234">
        <f t="shared" si="16"/>
        <v>0</v>
      </c>
      <c r="T234">
        <f t="shared" si="17"/>
        <v>0</v>
      </c>
      <c r="U234">
        <f t="shared" si="18"/>
        <v>0</v>
      </c>
    </row>
    <row r="235" spans="3:21" hidden="1" outlineLevel="1">
      <c r="C235" s="13" t="s">
        <v>37</v>
      </c>
      <c r="D235" s="49">
        <f t="shared" si="19"/>
        <v>226</v>
      </c>
      <c r="E235" s="42"/>
      <c r="F235" s="63"/>
      <c r="G235" s="51"/>
      <c r="H235" s="51"/>
      <c r="I235" s="58">
        <v>0</v>
      </c>
      <c r="J235" s="69">
        <v>0.1</v>
      </c>
      <c r="K235" s="58"/>
      <c r="L235" s="70">
        <f t="shared" si="20"/>
        <v>0</v>
      </c>
      <c r="M235" s="51"/>
      <c r="N235" s="51"/>
      <c r="O235" s="7"/>
      <c r="S235">
        <f t="shared" si="16"/>
        <v>0</v>
      </c>
      <c r="T235">
        <f t="shared" si="17"/>
        <v>0</v>
      </c>
      <c r="U235">
        <f t="shared" si="18"/>
        <v>0</v>
      </c>
    </row>
    <row r="236" spans="3:21" hidden="1" outlineLevel="1">
      <c r="C236" s="13" t="s">
        <v>37</v>
      </c>
      <c r="D236" s="49">
        <f t="shared" si="19"/>
        <v>227</v>
      </c>
      <c r="E236" s="42"/>
      <c r="F236" s="63"/>
      <c r="G236" s="51"/>
      <c r="H236" s="51"/>
      <c r="I236" s="58">
        <v>0</v>
      </c>
      <c r="J236" s="69">
        <v>0.1</v>
      </c>
      <c r="K236" s="58"/>
      <c r="L236" s="70">
        <f t="shared" si="20"/>
        <v>0</v>
      </c>
      <c r="M236" s="51"/>
      <c r="N236" s="51"/>
      <c r="O236" s="7"/>
      <c r="S236">
        <f t="shared" si="16"/>
        <v>0</v>
      </c>
      <c r="T236">
        <f t="shared" si="17"/>
        <v>0</v>
      </c>
      <c r="U236">
        <f t="shared" si="18"/>
        <v>0</v>
      </c>
    </row>
    <row r="237" spans="3:21" hidden="1" outlineLevel="1">
      <c r="C237" s="13" t="s">
        <v>37</v>
      </c>
      <c r="D237" s="49">
        <f t="shared" si="19"/>
        <v>228</v>
      </c>
      <c r="E237" s="42"/>
      <c r="F237" s="63"/>
      <c r="G237" s="51"/>
      <c r="H237" s="51"/>
      <c r="I237" s="58">
        <v>0</v>
      </c>
      <c r="J237" s="69">
        <v>0.1</v>
      </c>
      <c r="K237" s="58"/>
      <c r="L237" s="70">
        <f t="shared" si="20"/>
        <v>0</v>
      </c>
      <c r="M237" s="51"/>
      <c r="N237" s="51"/>
      <c r="O237" s="7"/>
      <c r="S237">
        <f t="shared" si="16"/>
        <v>0</v>
      </c>
      <c r="T237">
        <f t="shared" si="17"/>
        <v>0</v>
      </c>
      <c r="U237">
        <f t="shared" si="18"/>
        <v>0</v>
      </c>
    </row>
    <row r="238" spans="3:21" hidden="1" outlineLevel="1">
      <c r="C238" s="13" t="s">
        <v>37</v>
      </c>
      <c r="D238" s="49">
        <f t="shared" si="19"/>
        <v>229</v>
      </c>
      <c r="E238" s="42"/>
      <c r="F238" s="63"/>
      <c r="G238" s="51"/>
      <c r="H238" s="51"/>
      <c r="I238" s="58">
        <v>0</v>
      </c>
      <c r="J238" s="69">
        <v>0.1</v>
      </c>
      <c r="K238" s="58"/>
      <c r="L238" s="70">
        <f t="shared" si="20"/>
        <v>0</v>
      </c>
      <c r="M238" s="51"/>
      <c r="N238" s="51"/>
      <c r="O238" s="7"/>
      <c r="S238">
        <f t="shared" si="16"/>
        <v>0</v>
      </c>
      <c r="T238">
        <f t="shared" si="17"/>
        <v>0</v>
      </c>
      <c r="U238">
        <f t="shared" si="18"/>
        <v>0</v>
      </c>
    </row>
    <row r="239" spans="3:21" hidden="1" outlineLevel="1">
      <c r="C239" s="13" t="s">
        <v>37</v>
      </c>
      <c r="D239" s="49">
        <f t="shared" si="19"/>
        <v>230</v>
      </c>
      <c r="E239" s="42"/>
      <c r="F239" s="63"/>
      <c r="G239" s="51"/>
      <c r="H239" s="51"/>
      <c r="I239" s="58">
        <v>0</v>
      </c>
      <c r="J239" s="69">
        <v>0.1</v>
      </c>
      <c r="K239" s="58"/>
      <c r="L239" s="70">
        <f t="shared" si="20"/>
        <v>0</v>
      </c>
      <c r="M239" s="51"/>
      <c r="N239" s="51"/>
      <c r="O239" s="7"/>
      <c r="S239">
        <f t="shared" si="16"/>
        <v>0</v>
      </c>
      <c r="T239">
        <f t="shared" si="17"/>
        <v>0</v>
      </c>
      <c r="U239">
        <f t="shared" si="18"/>
        <v>0</v>
      </c>
    </row>
    <row r="240" spans="3:21" hidden="1" outlineLevel="1">
      <c r="C240" s="13" t="s">
        <v>37</v>
      </c>
      <c r="D240" s="49">
        <f t="shared" si="19"/>
        <v>231</v>
      </c>
      <c r="E240" s="42"/>
      <c r="F240" s="63"/>
      <c r="G240" s="51"/>
      <c r="H240" s="51"/>
      <c r="I240" s="58">
        <v>0</v>
      </c>
      <c r="J240" s="69">
        <v>0.1</v>
      </c>
      <c r="K240" s="58"/>
      <c r="L240" s="70">
        <f t="shared" si="20"/>
        <v>0</v>
      </c>
      <c r="M240" s="51"/>
      <c r="N240" s="51"/>
      <c r="O240" s="7"/>
      <c r="S240">
        <f t="shared" si="16"/>
        <v>0</v>
      </c>
      <c r="T240">
        <f t="shared" si="17"/>
        <v>0</v>
      </c>
      <c r="U240">
        <f t="shared" si="18"/>
        <v>0</v>
      </c>
    </row>
    <row r="241" spans="3:21" hidden="1" outlineLevel="1">
      <c r="C241" s="13" t="s">
        <v>37</v>
      </c>
      <c r="D241" s="49">
        <f t="shared" si="19"/>
        <v>232</v>
      </c>
      <c r="E241" s="42"/>
      <c r="F241" s="63"/>
      <c r="G241" s="51"/>
      <c r="H241" s="51"/>
      <c r="I241" s="58">
        <v>0</v>
      </c>
      <c r="J241" s="69">
        <v>0.1</v>
      </c>
      <c r="K241" s="58"/>
      <c r="L241" s="70">
        <f t="shared" si="20"/>
        <v>0</v>
      </c>
      <c r="M241" s="51"/>
      <c r="N241" s="51"/>
      <c r="O241" s="7"/>
      <c r="S241">
        <f t="shared" si="16"/>
        <v>0</v>
      </c>
      <c r="T241">
        <f t="shared" si="17"/>
        <v>0</v>
      </c>
      <c r="U241">
        <f t="shared" si="18"/>
        <v>0</v>
      </c>
    </row>
    <row r="242" spans="3:21" hidden="1" outlineLevel="1">
      <c r="C242" s="13" t="s">
        <v>37</v>
      </c>
      <c r="D242" s="49">
        <f t="shared" si="19"/>
        <v>233</v>
      </c>
      <c r="E242" s="42"/>
      <c r="F242" s="63"/>
      <c r="G242" s="51"/>
      <c r="H242" s="51"/>
      <c r="I242" s="58">
        <v>0</v>
      </c>
      <c r="J242" s="69">
        <v>0.1</v>
      </c>
      <c r="K242" s="58"/>
      <c r="L242" s="70">
        <f t="shared" si="20"/>
        <v>0</v>
      </c>
      <c r="M242" s="51"/>
      <c r="N242" s="51"/>
      <c r="O242" s="7"/>
      <c r="S242">
        <f t="shared" si="16"/>
        <v>0</v>
      </c>
      <c r="T242">
        <f t="shared" si="17"/>
        <v>0</v>
      </c>
      <c r="U242">
        <f t="shared" si="18"/>
        <v>0</v>
      </c>
    </row>
    <row r="243" spans="3:21" hidden="1" outlineLevel="1">
      <c r="C243" s="13" t="s">
        <v>37</v>
      </c>
      <c r="D243" s="49">
        <f t="shared" si="19"/>
        <v>234</v>
      </c>
      <c r="E243" s="42"/>
      <c r="F243" s="63"/>
      <c r="G243" s="51"/>
      <c r="H243" s="51"/>
      <c r="I243" s="58">
        <v>0</v>
      </c>
      <c r="J243" s="69">
        <v>0.1</v>
      </c>
      <c r="K243" s="58"/>
      <c r="L243" s="70">
        <f t="shared" si="20"/>
        <v>0</v>
      </c>
      <c r="M243" s="51"/>
      <c r="N243" s="51"/>
      <c r="O243" s="7"/>
      <c r="S243">
        <f t="shared" si="16"/>
        <v>0</v>
      </c>
      <c r="T243">
        <f t="shared" si="17"/>
        <v>0</v>
      </c>
      <c r="U243">
        <f t="shared" si="18"/>
        <v>0</v>
      </c>
    </row>
    <row r="244" spans="3:21" hidden="1" outlineLevel="1">
      <c r="C244" s="13" t="s">
        <v>37</v>
      </c>
      <c r="D244" s="49">
        <f t="shared" si="19"/>
        <v>235</v>
      </c>
      <c r="E244" s="42"/>
      <c r="F244" s="63"/>
      <c r="G244" s="51"/>
      <c r="H244" s="51"/>
      <c r="I244" s="58">
        <v>0</v>
      </c>
      <c r="J244" s="69">
        <v>0.1</v>
      </c>
      <c r="K244" s="58"/>
      <c r="L244" s="70">
        <f t="shared" si="20"/>
        <v>0</v>
      </c>
      <c r="M244" s="51"/>
      <c r="N244" s="51"/>
      <c r="O244" s="7"/>
      <c r="S244">
        <f t="shared" si="16"/>
        <v>0</v>
      </c>
      <c r="T244">
        <f t="shared" si="17"/>
        <v>0</v>
      </c>
      <c r="U244">
        <f t="shared" si="18"/>
        <v>0</v>
      </c>
    </row>
    <row r="245" spans="3:21" hidden="1" outlineLevel="1">
      <c r="C245" s="13" t="s">
        <v>37</v>
      </c>
      <c r="D245" s="49">
        <f t="shared" si="19"/>
        <v>236</v>
      </c>
      <c r="E245" s="42"/>
      <c r="F245" s="63"/>
      <c r="G245" s="51"/>
      <c r="H245" s="51"/>
      <c r="I245" s="58">
        <v>0</v>
      </c>
      <c r="J245" s="69">
        <v>0.1</v>
      </c>
      <c r="K245" s="58"/>
      <c r="L245" s="70">
        <f t="shared" si="20"/>
        <v>0</v>
      </c>
      <c r="M245" s="51"/>
      <c r="N245" s="51"/>
      <c r="O245" s="7"/>
      <c r="S245">
        <f t="shared" si="16"/>
        <v>0</v>
      </c>
      <c r="T245">
        <f t="shared" si="17"/>
        <v>0</v>
      </c>
      <c r="U245">
        <f t="shared" si="18"/>
        <v>0</v>
      </c>
    </row>
    <row r="246" spans="3:21" hidden="1" outlineLevel="1">
      <c r="C246" s="13" t="s">
        <v>37</v>
      </c>
      <c r="D246" s="49">
        <f t="shared" si="19"/>
        <v>237</v>
      </c>
      <c r="E246" s="42"/>
      <c r="F246" s="63"/>
      <c r="G246" s="51"/>
      <c r="H246" s="51"/>
      <c r="I246" s="58">
        <v>0</v>
      </c>
      <c r="J246" s="69">
        <v>0.1</v>
      </c>
      <c r="K246" s="58"/>
      <c r="L246" s="70">
        <f t="shared" si="20"/>
        <v>0</v>
      </c>
      <c r="M246" s="51"/>
      <c r="N246" s="51"/>
      <c r="O246" s="7"/>
      <c r="S246">
        <f t="shared" si="16"/>
        <v>0</v>
      </c>
      <c r="T246">
        <f t="shared" si="17"/>
        <v>0</v>
      </c>
      <c r="U246">
        <f t="shared" si="18"/>
        <v>0</v>
      </c>
    </row>
    <row r="247" spans="3:21" hidden="1" outlineLevel="1">
      <c r="C247" s="13" t="s">
        <v>37</v>
      </c>
      <c r="D247" s="49">
        <f t="shared" si="19"/>
        <v>238</v>
      </c>
      <c r="E247" s="42"/>
      <c r="F247" s="63"/>
      <c r="G247" s="51"/>
      <c r="H247" s="51"/>
      <c r="I247" s="58">
        <v>0</v>
      </c>
      <c r="J247" s="69">
        <v>0.1</v>
      </c>
      <c r="K247" s="58"/>
      <c r="L247" s="70">
        <f t="shared" si="20"/>
        <v>0</v>
      </c>
      <c r="M247" s="51"/>
      <c r="N247" s="51"/>
      <c r="O247" s="7"/>
      <c r="S247">
        <f t="shared" si="16"/>
        <v>0</v>
      </c>
      <c r="T247">
        <f t="shared" si="17"/>
        <v>0</v>
      </c>
      <c r="U247">
        <f t="shared" si="18"/>
        <v>0</v>
      </c>
    </row>
    <row r="248" spans="3:21" hidden="1" outlineLevel="1">
      <c r="C248" s="13" t="s">
        <v>37</v>
      </c>
      <c r="D248" s="49">
        <f t="shared" si="19"/>
        <v>239</v>
      </c>
      <c r="E248" s="42"/>
      <c r="F248" s="63"/>
      <c r="G248" s="51"/>
      <c r="H248" s="51"/>
      <c r="I248" s="58">
        <v>0</v>
      </c>
      <c r="J248" s="69">
        <v>0.1</v>
      </c>
      <c r="K248" s="58"/>
      <c r="L248" s="70">
        <f t="shared" si="20"/>
        <v>0</v>
      </c>
      <c r="M248" s="51"/>
      <c r="N248" s="51"/>
      <c r="O248" s="7"/>
      <c r="S248">
        <f t="shared" si="16"/>
        <v>0</v>
      </c>
      <c r="T248">
        <f t="shared" si="17"/>
        <v>0</v>
      </c>
      <c r="U248">
        <f t="shared" si="18"/>
        <v>0</v>
      </c>
    </row>
    <row r="249" spans="3:21" hidden="1" outlineLevel="1">
      <c r="C249" s="13" t="s">
        <v>37</v>
      </c>
      <c r="D249" s="49">
        <f t="shared" si="19"/>
        <v>240</v>
      </c>
      <c r="E249" s="42"/>
      <c r="F249" s="63"/>
      <c r="G249" s="51"/>
      <c r="H249" s="51"/>
      <c r="I249" s="58">
        <v>0</v>
      </c>
      <c r="J249" s="69">
        <v>0.1</v>
      </c>
      <c r="K249" s="58"/>
      <c r="L249" s="70">
        <f t="shared" si="20"/>
        <v>0</v>
      </c>
      <c r="M249" s="51"/>
      <c r="N249" s="51"/>
      <c r="O249" s="7"/>
      <c r="S249">
        <f t="shared" si="16"/>
        <v>0</v>
      </c>
      <c r="T249">
        <f t="shared" si="17"/>
        <v>0</v>
      </c>
      <c r="U249">
        <f t="shared" si="18"/>
        <v>0</v>
      </c>
    </row>
    <row r="250" spans="3:21" hidden="1" outlineLevel="1">
      <c r="C250" s="13" t="s">
        <v>37</v>
      </c>
      <c r="D250" s="49">
        <f t="shared" si="19"/>
        <v>241</v>
      </c>
      <c r="E250" s="42"/>
      <c r="F250" s="63"/>
      <c r="G250" s="51"/>
      <c r="H250" s="51"/>
      <c r="I250" s="58">
        <v>0</v>
      </c>
      <c r="J250" s="69">
        <v>0.1</v>
      </c>
      <c r="K250" s="58"/>
      <c r="L250" s="70">
        <f t="shared" si="20"/>
        <v>0</v>
      </c>
      <c r="M250" s="51"/>
      <c r="N250" s="51"/>
      <c r="O250" s="7"/>
      <c r="S250">
        <f t="shared" si="16"/>
        <v>0</v>
      </c>
      <c r="T250">
        <f t="shared" si="17"/>
        <v>0</v>
      </c>
      <c r="U250">
        <f t="shared" si="18"/>
        <v>0</v>
      </c>
    </row>
    <row r="251" spans="3:21" hidden="1" outlineLevel="1">
      <c r="C251" s="13" t="s">
        <v>37</v>
      </c>
      <c r="D251" s="49">
        <f t="shared" si="19"/>
        <v>242</v>
      </c>
      <c r="E251" s="42"/>
      <c r="F251" s="63"/>
      <c r="G251" s="51"/>
      <c r="H251" s="51"/>
      <c r="I251" s="58">
        <v>0</v>
      </c>
      <c r="J251" s="69">
        <v>0.1</v>
      </c>
      <c r="K251" s="58"/>
      <c r="L251" s="70">
        <f t="shared" si="20"/>
        <v>0</v>
      </c>
      <c r="M251" s="51"/>
      <c r="N251" s="51"/>
      <c r="O251" s="7"/>
      <c r="S251">
        <f t="shared" si="16"/>
        <v>0</v>
      </c>
      <c r="T251">
        <f t="shared" si="17"/>
        <v>0</v>
      </c>
      <c r="U251">
        <f t="shared" si="18"/>
        <v>0</v>
      </c>
    </row>
    <row r="252" spans="3:21" hidden="1" outlineLevel="1">
      <c r="C252" s="13" t="s">
        <v>37</v>
      </c>
      <c r="D252" s="49">
        <f t="shared" si="19"/>
        <v>243</v>
      </c>
      <c r="E252" s="42"/>
      <c r="F252" s="63"/>
      <c r="G252" s="51"/>
      <c r="H252" s="51"/>
      <c r="I252" s="58">
        <v>0</v>
      </c>
      <c r="J252" s="69">
        <v>0.1</v>
      </c>
      <c r="K252" s="58"/>
      <c r="L252" s="70">
        <f t="shared" si="20"/>
        <v>0</v>
      </c>
      <c r="M252" s="51"/>
      <c r="N252" s="51"/>
      <c r="O252" s="7"/>
      <c r="S252">
        <f t="shared" si="16"/>
        <v>0</v>
      </c>
      <c r="T252">
        <f t="shared" si="17"/>
        <v>0</v>
      </c>
      <c r="U252">
        <f t="shared" si="18"/>
        <v>0</v>
      </c>
    </row>
    <row r="253" spans="3:21" hidden="1" outlineLevel="1">
      <c r="C253" s="13" t="s">
        <v>37</v>
      </c>
      <c r="D253" s="49">
        <f t="shared" si="19"/>
        <v>244</v>
      </c>
      <c r="E253" s="42"/>
      <c r="F253" s="63"/>
      <c r="G253" s="51"/>
      <c r="H253" s="51"/>
      <c r="I253" s="58">
        <v>0</v>
      </c>
      <c r="J253" s="69">
        <v>0.1</v>
      </c>
      <c r="K253" s="58"/>
      <c r="L253" s="70">
        <f t="shared" si="20"/>
        <v>0</v>
      </c>
      <c r="M253" s="51"/>
      <c r="N253" s="51"/>
      <c r="O253" s="7"/>
      <c r="S253">
        <f t="shared" si="16"/>
        <v>0</v>
      </c>
      <c r="T253">
        <f t="shared" si="17"/>
        <v>0</v>
      </c>
      <c r="U253">
        <f t="shared" si="18"/>
        <v>0</v>
      </c>
    </row>
    <row r="254" spans="3:21" hidden="1" outlineLevel="1">
      <c r="C254" s="13" t="s">
        <v>37</v>
      </c>
      <c r="D254" s="49">
        <f t="shared" si="19"/>
        <v>245</v>
      </c>
      <c r="E254" s="42"/>
      <c r="F254" s="63"/>
      <c r="G254" s="51"/>
      <c r="H254" s="51"/>
      <c r="I254" s="58">
        <v>0</v>
      </c>
      <c r="J254" s="69">
        <v>0.1</v>
      </c>
      <c r="K254" s="58"/>
      <c r="L254" s="70">
        <f t="shared" si="20"/>
        <v>0</v>
      </c>
      <c r="M254" s="51"/>
      <c r="N254" s="51"/>
      <c r="O254" s="7"/>
      <c r="S254">
        <f t="shared" si="16"/>
        <v>0</v>
      </c>
      <c r="T254">
        <f t="shared" si="17"/>
        <v>0</v>
      </c>
      <c r="U254">
        <f t="shared" si="18"/>
        <v>0</v>
      </c>
    </row>
    <row r="255" spans="3:21" hidden="1" outlineLevel="1">
      <c r="C255" s="13" t="s">
        <v>37</v>
      </c>
      <c r="D255" s="49">
        <f t="shared" si="19"/>
        <v>246</v>
      </c>
      <c r="E255" s="42"/>
      <c r="F255" s="63"/>
      <c r="G255" s="51"/>
      <c r="H255" s="51"/>
      <c r="I255" s="58">
        <v>0</v>
      </c>
      <c r="J255" s="69">
        <v>0.1</v>
      </c>
      <c r="K255" s="58"/>
      <c r="L255" s="70">
        <f t="shared" si="20"/>
        <v>0</v>
      </c>
      <c r="M255" s="51"/>
      <c r="N255" s="51"/>
      <c r="O255" s="7"/>
      <c r="S255">
        <f t="shared" si="16"/>
        <v>0</v>
      </c>
      <c r="T255">
        <f t="shared" si="17"/>
        <v>0</v>
      </c>
      <c r="U255">
        <f t="shared" si="18"/>
        <v>0</v>
      </c>
    </row>
    <row r="256" spans="3:21" hidden="1" outlineLevel="1">
      <c r="C256" s="13" t="s">
        <v>37</v>
      </c>
      <c r="D256" s="49">
        <f t="shared" si="19"/>
        <v>247</v>
      </c>
      <c r="E256" s="42"/>
      <c r="F256" s="63"/>
      <c r="G256" s="51"/>
      <c r="H256" s="51"/>
      <c r="I256" s="58">
        <v>0</v>
      </c>
      <c r="J256" s="69">
        <v>0.1</v>
      </c>
      <c r="K256" s="58"/>
      <c r="L256" s="70">
        <f t="shared" si="20"/>
        <v>0</v>
      </c>
      <c r="M256" s="51"/>
      <c r="N256" s="51"/>
      <c r="O256" s="7"/>
      <c r="S256">
        <f t="shared" si="16"/>
        <v>0</v>
      </c>
      <c r="T256">
        <f t="shared" si="17"/>
        <v>0</v>
      </c>
      <c r="U256">
        <f t="shared" si="18"/>
        <v>0</v>
      </c>
    </row>
    <row r="257" spans="3:21" hidden="1" outlineLevel="1">
      <c r="C257" s="13" t="s">
        <v>37</v>
      </c>
      <c r="D257" s="49">
        <f t="shared" si="19"/>
        <v>248</v>
      </c>
      <c r="E257" s="42"/>
      <c r="F257" s="63"/>
      <c r="G257" s="51"/>
      <c r="H257" s="51"/>
      <c r="I257" s="58">
        <v>0</v>
      </c>
      <c r="J257" s="69">
        <v>0.1</v>
      </c>
      <c r="K257" s="58"/>
      <c r="L257" s="70">
        <f t="shared" si="20"/>
        <v>0</v>
      </c>
      <c r="M257" s="51"/>
      <c r="N257" s="51"/>
      <c r="O257" s="7"/>
      <c r="S257">
        <f t="shared" si="16"/>
        <v>0</v>
      </c>
      <c r="T257">
        <f t="shared" si="17"/>
        <v>0</v>
      </c>
      <c r="U257">
        <f t="shared" si="18"/>
        <v>0</v>
      </c>
    </row>
    <row r="258" spans="3:21" hidden="1" outlineLevel="1">
      <c r="C258" s="13" t="s">
        <v>37</v>
      </c>
      <c r="D258" s="49">
        <f t="shared" si="19"/>
        <v>249</v>
      </c>
      <c r="E258" s="42"/>
      <c r="F258" s="63"/>
      <c r="G258" s="51"/>
      <c r="H258" s="51"/>
      <c r="I258" s="58">
        <v>0</v>
      </c>
      <c r="J258" s="69">
        <v>0.1</v>
      </c>
      <c r="K258" s="58"/>
      <c r="L258" s="70">
        <f t="shared" si="20"/>
        <v>0</v>
      </c>
      <c r="M258" s="51"/>
      <c r="N258" s="51"/>
      <c r="O258" s="7"/>
      <c r="S258">
        <f t="shared" si="16"/>
        <v>0</v>
      </c>
      <c r="T258">
        <f t="shared" si="17"/>
        <v>0</v>
      </c>
      <c r="U258">
        <f t="shared" si="18"/>
        <v>0</v>
      </c>
    </row>
    <row r="259" spans="3:21" hidden="1" outlineLevel="1">
      <c r="C259" s="13" t="s">
        <v>37</v>
      </c>
      <c r="D259" s="49">
        <f t="shared" si="19"/>
        <v>250</v>
      </c>
      <c r="E259" s="42"/>
      <c r="F259" s="63"/>
      <c r="G259" s="51"/>
      <c r="H259" s="51"/>
      <c r="I259" s="58">
        <v>0</v>
      </c>
      <c r="J259" s="69">
        <v>0.1</v>
      </c>
      <c r="K259" s="58"/>
      <c r="L259" s="70">
        <f t="shared" si="20"/>
        <v>0</v>
      </c>
      <c r="M259" s="51"/>
      <c r="N259" s="51"/>
      <c r="O259" s="7"/>
      <c r="S259">
        <f t="shared" si="16"/>
        <v>0</v>
      </c>
      <c r="T259">
        <f t="shared" si="17"/>
        <v>0</v>
      </c>
      <c r="U259">
        <f t="shared" si="18"/>
        <v>0</v>
      </c>
    </row>
    <row r="260" spans="3:21" hidden="1" outlineLevel="1">
      <c r="C260" s="13" t="s">
        <v>37</v>
      </c>
      <c r="D260" s="49">
        <f t="shared" si="19"/>
        <v>251</v>
      </c>
      <c r="E260" s="42"/>
      <c r="F260" s="63"/>
      <c r="G260" s="51"/>
      <c r="H260" s="51"/>
      <c r="I260" s="58">
        <v>0</v>
      </c>
      <c r="J260" s="69">
        <v>0.1</v>
      </c>
      <c r="K260" s="58"/>
      <c r="L260" s="70">
        <f t="shared" si="20"/>
        <v>0</v>
      </c>
      <c r="M260" s="51"/>
      <c r="N260" s="51"/>
      <c r="O260" s="7"/>
      <c r="S260">
        <f t="shared" si="16"/>
        <v>0</v>
      </c>
      <c r="T260">
        <f t="shared" si="17"/>
        <v>0</v>
      </c>
      <c r="U260">
        <f t="shared" si="18"/>
        <v>0</v>
      </c>
    </row>
    <row r="261" spans="3:21" hidden="1" outlineLevel="1">
      <c r="C261" s="13" t="s">
        <v>37</v>
      </c>
      <c r="D261" s="49">
        <f t="shared" si="19"/>
        <v>252</v>
      </c>
      <c r="E261" s="42"/>
      <c r="F261" s="63"/>
      <c r="G261" s="51"/>
      <c r="H261" s="51"/>
      <c r="I261" s="58">
        <v>0</v>
      </c>
      <c r="J261" s="69">
        <v>0.1</v>
      </c>
      <c r="K261" s="58"/>
      <c r="L261" s="70">
        <f t="shared" si="20"/>
        <v>0</v>
      </c>
      <c r="M261" s="51"/>
      <c r="N261" s="51"/>
      <c r="O261" s="7"/>
      <c r="S261">
        <f t="shared" si="16"/>
        <v>0</v>
      </c>
      <c r="T261">
        <f t="shared" si="17"/>
        <v>0</v>
      </c>
      <c r="U261">
        <f t="shared" si="18"/>
        <v>0</v>
      </c>
    </row>
    <row r="262" spans="3:21" hidden="1" outlineLevel="1">
      <c r="C262" s="13" t="s">
        <v>37</v>
      </c>
      <c r="D262" s="49">
        <f t="shared" si="19"/>
        <v>253</v>
      </c>
      <c r="E262" s="42"/>
      <c r="F262" s="63"/>
      <c r="G262" s="51"/>
      <c r="H262" s="51"/>
      <c r="I262" s="58">
        <v>0</v>
      </c>
      <c r="J262" s="69">
        <v>0.1</v>
      </c>
      <c r="K262" s="58"/>
      <c r="L262" s="70">
        <f t="shared" si="20"/>
        <v>0</v>
      </c>
      <c r="M262" s="51"/>
      <c r="N262" s="51"/>
      <c r="O262" s="7"/>
      <c r="S262">
        <f t="shared" si="16"/>
        <v>0</v>
      </c>
      <c r="T262">
        <f t="shared" si="17"/>
        <v>0</v>
      </c>
      <c r="U262">
        <f t="shared" si="18"/>
        <v>0</v>
      </c>
    </row>
    <row r="263" spans="3:21" hidden="1" outlineLevel="1">
      <c r="C263" s="13" t="s">
        <v>37</v>
      </c>
      <c r="D263" s="49">
        <f t="shared" si="19"/>
        <v>254</v>
      </c>
      <c r="E263" s="42"/>
      <c r="F263" s="63"/>
      <c r="G263" s="51"/>
      <c r="H263" s="51"/>
      <c r="I263" s="58">
        <v>0</v>
      </c>
      <c r="J263" s="69">
        <v>0.1</v>
      </c>
      <c r="K263" s="58"/>
      <c r="L263" s="70">
        <f t="shared" si="20"/>
        <v>0</v>
      </c>
      <c r="M263" s="51"/>
      <c r="N263" s="51"/>
      <c r="O263" s="7"/>
      <c r="S263">
        <f t="shared" si="16"/>
        <v>0</v>
      </c>
      <c r="T263">
        <f t="shared" si="17"/>
        <v>0</v>
      </c>
      <c r="U263">
        <f t="shared" si="18"/>
        <v>0</v>
      </c>
    </row>
    <row r="264" spans="3:21" hidden="1" outlineLevel="1">
      <c r="C264" s="13" t="s">
        <v>37</v>
      </c>
      <c r="D264" s="49">
        <f t="shared" si="19"/>
        <v>255</v>
      </c>
      <c r="E264" s="42"/>
      <c r="F264" s="63"/>
      <c r="G264" s="51"/>
      <c r="H264" s="51"/>
      <c r="I264" s="58">
        <v>0</v>
      </c>
      <c r="J264" s="69">
        <v>0.1</v>
      </c>
      <c r="K264" s="58"/>
      <c r="L264" s="70">
        <f t="shared" si="20"/>
        <v>0</v>
      </c>
      <c r="M264" s="51"/>
      <c r="N264" s="51"/>
      <c r="O264" s="7"/>
      <c r="S264">
        <f t="shared" si="16"/>
        <v>0</v>
      </c>
      <c r="T264">
        <f t="shared" si="17"/>
        <v>0</v>
      </c>
      <c r="U264">
        <f t="shared" si="18"/>
        <v>0</v>
      </c>
    </row>
    <row r="265" spans="3:21" hidden="1" outlineLevel="1">
      <c r="C265" s="13" t="s">
        <v>37</v>
      </c>
      <c r="D265" s="49">
        <f t="shared" si="19"/>
        <v>256</v>
      </c>
      <c r="E265" s="42"/>
      <c r="F265" s="63"/>
      <c r="G265" s="51"/>
      <c r="H265" s="51"/>
      <c r="I265" s="58">
        <v>0</v>
      </c>
      <c r="J265" s="69">
        <v>0.1</v>
      </c>
      <c r="K265" s="58"/>
      <c r="L265" s="70">
        <f t="shared" si="20"/>
        <v>0</v>
      </c>
      <c r="M265" s="51"/>
      <c r="N265" s="51"/>
      <c r="O265" s="7"/>
      <c r="S265">
        <f t="shared" ref="S265:S328" si="21">IF(E265="",IF(OR(F265&lt;&gt;"",I265&lt;&gt;0)=TRUE,1,0),0)</f>
        <v>0</v>
      </c>
      <c r="T265">
        <f t="shared" ref="T265:T328" si="22">IF(F265="",IF(OR(E265&lt;&gt;"",I265&lt;&gt;0)=TRUE,1,0),0)</f>
        <v>0</v>
      </c>
      <c r="U265">
        <f t="shared" ref="U265:U328" si="23">IF(I265=0,IF(OR(E265&lt;&gt;"",F265&lt;&gt;"")=TRUE,1,0),0)</f>
        <v>0</v>
      </c>
    </row>
    <row r="266" spans="3:21" hidden="1" outlineLevel="1">
      <c r="C266" s="13" t="s">
        <v>37</v>
      </c>
      <c r="D266" s="49">
        <f t="shared" si="19"/>
        <v>257</v>
      </c>
      <c r="E266" s="42"/>
      <c r="F266" s="63"/>
      <c r="G266" s="51"/>
      <c r="H266" s="51"/>
      <c r="I266" s="58">
        <v>0</v>
      </c>
      <c r="J266" s="69">
        <v>0.1</v>
      </c>
      <c r="K266" s="58"/>
      <c r="L266" s="70">
        <f t="shared" si="20"/>
        <v>0</v>
      </c>
      <c r="M266" s="51"/>
      <c r="N266" s="51"/>
      <c r="O266" s="7"/>
      <c r="S266">
        <f t="shared" si="21"/>
        <v>0</v>
      </c>
      <c r="T266">
        <f t="shared" si="22"/>
        <v>0</v>
      </c>
      <c r="U266">
        <f t="shared" si="23"/>
        <v>0</v>
      </c>
    </row>
    <row r="267" spans="3:21" hidden="1" outlineLevel="1">
      <c r="C267" s="13" t="s">
        <v>37</v>
      </c>
      <c r="D267" s="49">
        <f t="shared" ref="D267:D330" si="24">D266+1</f>
        <v>258</v>
      </c>
      <c r="E267" s="42"/>
      <c r="F267" s="63"/>
      <c r="G267" s="51"/>
      <c r="H267" s="51"/>
      <c r="I267" s="58">
        <v>0</v>
      </c>
      <c r="J267" s="69">
        <v>0.1</v>
      </c>
      <c r="K267" s="58"/>
      <c r="L267" s="70">
        <f t="shared" si="20"/>
        <v>0</v>
      </c>
      <c r="M267" s="51"/>
      <c r="N267" s="51"/>
      <c r="O267" s="7"/>
      <c r="S267">
        <f t="shared" si="21"/>
        <v>0</v>
      </c>
      <c r="T267">
        <f t="shared" si="22"/>
        <v>0</v>
      </c>
      <c r="U267">
        <f t="shared" si="23"/>
        <v>0</v>
      </c>
    </row>
    <row r="268" spans="3:21" hidden="1" outlineLevel="1">
      <c r="C268" s="13" t="s">
        <v>37</v>
      </c>
      <c r="D268" s="49">
        <f t="shared" si="24"/>
        <v>259</v>
      </c>
      <c r="E268" s="42"/>
      <c r="F268" s="63"/>
      <c r="G268" s="51"/>
      <c r="H268" s="51"/>
      <c r="I268" s="58">
        <v>0</v>
      </c>
      <c r="J268" s="69">
        <v>0.1</v>
      </c>
      <c r="K268" s="58"/>
      <c r="L268" s="70">
        <f t="shared" si="20"/>
        <v>0</v>
      </c>
      <c r="M268" s="51"/>
      <c r="N268" s="51"/>
      <c r="O268" s="7"/>
      <c r="S268">
        <f t="shared" si="21"/>
        <v>0</v>
      </c>
      <c r="T268">
        <f t="shared" si="22"/>
        <v>0</v>
      </c>
      <c r="U268">
        <f t="shared" si="23"/>
        <v>0</v>
      </c>
    </row>
    <row r="269" spans="3:21" hidden="1" outlineLevel="1">
      <c r="C269" s="13" t="s">
        <v>37</v>
      </c>
      <c r="D269" s="49">
        <f t="shared" si="24"/>
        <v>260</v>
      </c>
      <c r="E269" s="42"/>
      <c r="F269" s="63"/>
      <c r="G269" s="51"/>
      <c r="H269" s="51"/>
      <c r="I269" s="58">
        <v>0</v>
      </c>
      <c r="J269" s="69">
        <v>0.1</v>
      </c>
      <c r="K269" s="58"/>
      <c r="L269" s="70">
        <f t="shared" si="20"/>
        <v>0</v>
      </c>
      <c r="M269" s="51"/>
      <c r="N269" s="51"/>
      <c r="O269" s="7"/>
      <c r="S269">
        <f t="shared" si="21"/>
        <v>0</v>
      </c>
      <c r="T269">
        <f t="shared" si="22"/>
        <v>0</v>
      </c>
      <c r="U269">
        <f t="shared" si="23"/>
        <v>0</v>
      </c>
    </row>
    <row r="270" spans="3:21" hidden="1" outlineLevel="1">
      <c r="C270" s="13" t="s">
        <v>37</v>
      </c>
      <c r="D270" s="49">
        <f t="shared" si="24"/>
        <v>261</v>
      </c>
      <c r="E270" s="42"/>
      <c r="F270" s="63"/>
      <c r="G270" s="51"/>
      <c r="H270" s="51"/>
      <c r="I270" s="58">
        <v>0</v>
      </c>
      <c r="J270" s="69">
        <v>0.1</v>
      </c>
      <c r="K270" s="58"/>
      <c r="L270" s="70">
        <f t="shared" si="20"/>
        <v>0</v>
      </c>
      <c r="M270" s="51"/>
      <c r="N270" s="51"/>
      <c r="O270" s="7"/>
      <c r="S270">
        <f t="shared" si="21"/>
        <v>0</v>
      </c>
      <c r="T270">
        <f t="shared" si="22"/>
        <v>0</v>
      </c>
      <c r="U270">
        <f t="shared" si="23"/>
        <v>0</v>
      </c>
    </row>
    <row r="271" spans="3:21" hidden="1" outlineLevel="1">
      <c r="C271" s="13" t="s">
        <v>37</v>
      </c>
      <c r="D271" s="49">
        <f t="shared" si="24"/>
        <v>262</v>
      </c>
      <c r="E271" s="42"/>
      <c r="F271" s="63"/>
      <c r="G271" s="51"/>
      <c r="H271" s="51"/>
      <c r="I271" s="58">
        <v>0</v>
      </c>
      <c r="J271" s="69">
        <v>0.1</v>
      </c>
      <c r="K271" s="58"/>
      <c r="L271" s="70">
        <f t="shared" si="20"/>
        <v>0</v>
      </c>
      <c r="M271" s="51"/>
      <c r="N271" s="51"/>
      <c r="O271" s="7"/>
      <c r="S271">
        <f t="shared" si="21"/>
        <v>0</v>
      </c>
      <c r="T271">
        <f t="shared" si="22"/>
        <v>0</v>
      </c>
      <c r="U271">
        <f t="shared" si="23"/>
        <v>0</v>
      </c>
    </row>
    <row r="272" spans="3:21" hidden="1" outlineLevel="1">
      <c r="C272" s="13" t="s">
        <v>37</v>
      </c>
      <c r="D272" s="49">
        <f t="shared" si="24"/>
        <v>263</v>
      </c>
      <c r="E272" s="42"/>
      <c r="F272" s="63"/>
      <c r="G272" s="51"/>
      <c r="H272" s="51"/>
      <c r="I272" s="58">
        <v>0</v>
      </c>
      <c r="J272" s="69">
        <v>0.1</v>
      </c>
      <c r="K272" s="58"/>
      <c r="L272" s="70">
        <f t="shared" si="20"/>
        <v>0</v>
      </c>
      <c r="M272" s="51"/>
      <c r="N272" s="51"/>
      <c r="O272" s="7"/>
      <c r="S272">
        <f t="shared" si="21"/>
        <v>0</v>
      </c>
      <c r="T272">
        <f t="shared" si="22"/>
        <v>0</v>
      </c>
      <c r="U272">
        <f t="shared" si="23"/>
        <v>0</v>
      </c>
    </row>
    <row r="273" spans="3:21" hidden="1" outlineLevel="1">
      <c r="C273" s="13" t="s">
        <v>37</v>
      </c>
      <c r="D273" s="49">
        <f t="shared" si="24"/>
        <v>264</v>
      </c>
      <c r="E273" s="42"/>
      <c r="F273" s="63"/>
      <c r="G273" s="51"/>
      <c r="H273" s="51"/>
      <c r="I273" s="58">
        <v>0</v>
      </c>
      <c r="J273" s="69">
        <v>0.1</v>
      </c>
      <c r="K273" s="58"/>
      <c r="L273" s="70">
        <f t="shared" si="20"/>
        <v>0</v>
      </c>
      <c r="M273" s="51"/>
      <c r="N273" s="51"/>
      <c r="O273" s="7"/>
      <c r="S273">
        <f t="shared" si="21"/>
        <v>0</v>
      </c>
      <c r="T273">
        <f t="shared" si="22"/>
        <v>0</v>
      </c>
      <c r="U273">
        <f t="shared" si="23"/>
        <v>0</v>
      </c>
    </row>
    <row r="274" spans="3:21" hidden="1" outlineLevel="1">
      <c r="C274" s="13" t="s">
        <v>37</v>
      </c>
      <c r="D274" s="49">
        <f t="shared" si="24"/>
        <v>265</v>
      </c>
      <c r="E274" s="42"/>
      <c r="F274" s="63"/>
      <c r="G274" s="51"/>
      <c r="H274" s="51"/>
      <c r="I274" s="58">
        <v>0</v>
      </c>
      <c r="J274" s="69">
        <v>0.1</v>
      </c>
      <c r="K274" s="58"/>
      <c r="L274" s="70">
        <f t="shared" ref="L274:L337" si="25">ROUND((I274-K274)/(1+J274),0)</f>
        <v>0</v>
      </c>
      <c r="M274" s="51"/>
      <c r="N274" s="51"/>
      <c r="O274" s="7"/>
      <c r="S274">
        <f t="shared" si="21"/>
        <v>0</v>
      </c>
      <c r="T274">
        <f t="shared" si="22"/>
        <v>0</v>
      </c>
      <c r="U274">
        <f t="shared" si="23"/>
        <v>0</v>
      </c>
    </row>
    <row r="275" spans="3:21" hidden="1" outlineLevel="1">
      <c r="C275" s="13" t="s">
        <v>37</v>
      </c>
      <c r="D275" s="49">
        <f t="shared" si="24"/>
        <v>266</v>
      </c>
      <c r="E275" s="42"/>
      <c r="F275" s="63"/>
      <c r="G275" s="51"/>
      <c r="H275" s="51"/>
      <c r="I275" s="58">
        <v>0</v>
      </c>
      <c r="J275" s="69">
        <v>0.1</v>
      </c>
      <c r="K275" s="58"/>
      <c r="L275" s="70">
        <f t="shared" si="25"/>
        <v>0</v>
      </c>
      <c r="M275" s="51"/>
      <c r="N275" s="51"/>
      <c r="O275" s="7"/>
      <c r="S275">
        <f t="shared" si="21"/>
        <v>0</v>
      </c>
      <c r="T275">
        <f t="shared" si="22"/>
        <v>0</v>
      </c>
      <c r="U275">
        <f t="shared" si="23"/>
        <v>0</v>
      </c>
    </row>
    <row r="276" spans="3:21" hidden="1" outlineLevel="1">
      <c r="C276" s="13" t="s">
        <v>37</v>
      </c>
      <c r="D276" s="49">
        <f t="shared" si="24"/>
        <v>267</v>
      </c>
      <c r="E276" s="42"/>
      <c r="F276" s="63"/>
      <c r="G276" s="51"/>
      <c r="H276" s="51"/>
      <c r="I276" s="58">
        <v>0</v>
      </c>
      <c r="J276" s="69">
        <v>0.1</v>
      </c>
      <c r="K276" s="58"/>
      <c r="L276" s="70">
        <f t="shared" si="25"/>
        <v>0</v>
      </c>
      <c r="M276" s="51"/>
      <c r="N276" s="51"/>
      <c r="O276" s="7"/>
      <c r="S276">
        <f t="shared" si="21"/>
        <v>0</v>
      </c>
      <c r="T276">
        <f t="shared" si="22"/>
        <v>0</v>
      </c>
      <c r="U276">
        <f t="shared" si="23"/>
        <v>0</v>
      </c>
    </row>
    <row r="277" spans="3:21" hidden="1" outlineLevel="1">
      <c r="C277" s="13" t="s">
        <v>37</v>
      </c>
      <c r="D277" s="49">
        <f t="shared" si="24"/>
        <v>268</v>
      </c>
      <c r="E277" s="42"/>
      <c r="F277" s="63"/>
      <c r="G277" s="51"/>
      <c r="H277" s="51"/>
      <c r="I277" s="58">
        <v>0</v>
      </c>
      <c r="J277" s="69">
        <v>0.1</v>
      </c>
      <c r="K277" s="58"/>
      <c r="L277" s="70">
        <f t="shared" si="25"/>
        <v>0</v>
      </c>
      <c r="M277" s="51"/>
      <c r="N277" s="51"/>
      <c r="O277" s="7"/>
      <c r="S277">
        <f t="shared" si="21"/>
        <v>0</v>
      </c>
      <c r="T277">
        <f t="shared" si="22"/>
        <v>0</v>
      </c>
      <c r="U277">
        <f t="shared" si="23"/>
        <v>0</v>
      </c>
    </row>
    <row r="278" spans="3:21" hidden="1" outlineLevel="1">
      <c r="C278" s="13" t="s">
        <v>37</v>
      </c>
      <c r="D278" s="49">
        <f t="shared" si="24"/>
        <v>269</v>
      </c>
      <c r="E278" s="42"/>
      <c r="F278" s="63"/>
      <c r="G278" s="51"/>
      <c r="H278" s="51"/>
      <c r="I278" s="58">
        <v>0</v>
      </c>
      <c r="J278" s="69">
        <v>0.1</v>
      </c>
      <c r="K278" s="58"/>
      <c r="L278" s="70">
        <f t="shared" si="25"/>
        <v>0</v>
      </c>
      <c r="M278" s="51"/>
      <c r="N278" s="51"/>
      <c r="O278" s="7"/>
      <c r="S278">
        <f t="shared" si="21"/>
        <v>0</v>
      </c>
      <c r="T278">
        <f t="shared" si="22"/>
        <v>0</v>
      </c>
      <c r="U278">
        <f t="shared" si="23"/>
        <v>0</v>
      </c>
    </row>
    <row r="279" spans="3:21" hidden="1" outlineLevel="1">
      <c r="C279" s="13" t="s">
        <v>37</v>
      </c>
      <c r="D279" s="49">
        <f t="shared" si="24"/>
        <v>270</v>
      </c>
      <c r="E279" s="42"/>
      <c r="F279" s="63"/>
      <c r="G279" s="51"/>
      <c r="H279" s="51"/>
      <c r="I279" s="58">
        <v>0</v>
      </c>
      <c r="J279" s="69">
        <v>0.1</v>
      </c>
      <c r="K279" s="58"/>
      <c r="L279" s="70">
        <f t="shared" si="25"/>
        <v>0</v>
      </c>
      <c r="M279" s="51"/>
      <c r="N279" s="51"/>
      <c r="O279" s="7"/>
      <c r="S279">
        <f t="shared" si="21"/>
        <v>0</v>
      </c>
      <c r="T279">
        <f t="shared" si="22"/>
        <v>0</v>
      </c>
      <c r="U279">
        <f t="shared" si="23"/>
        <v>0</v>
      </c>
    </row>
    <row r="280" spans="3:21" hidden="1" outlineLevel="1">
      <c r="C280" s="13" t="s">
        <v>37</v>
      </c>
      <c r="D280" s="49">
        <f t="shared" si="24"/>
        <v>271</v>
      </c>
      <c r="E280" s="42"/>
      <c r="F280" s="63"/>
      <c r="G280" s="51"/>
      <c r="H280" s="51"/>
      <c r="I280" s="58">
        <v>0</v>
      </c>
      <c r="J280" s="69">
        <v>0.1</v>
      </c>
      <c r="K280" s="58"/>
      <c r="L280" s="70">
        <f t="shared" si="25"/>
        <v>0</v>
      </c>
      <c r="M280" s="51"/>
      <c r="N280" s="51"/>
      <c r="O280" s="7"/>
      <c r="S280">
        <f t="shared" si="21"/>
        <v>0</v>
      </c>
      <c r="T280">
        <f t="shared" si="22"/>
        <v>0</v>
      </c>
      <c r="U280">
        <f t="shared" si="23"/>
        <v>0</v>
      </c>
    </row>
    <row r="281" spans="3:21" hidden="1" outlineLevel="1">
      <c r="C281" s="13" t="s">
        <v>37</v>
      </c>
      <c r="D281" s="49">
        <f t="shared" si="24"/>
        <v>272</v>
      </c>
      <c r="E281" s="42"/>
      <c r="F281" s="63"/>
      <c r="G281" s="51"/>
      <c r="H281" s="51"/>
      <c r="I281" s="58">
        <v>0</v>
      </c>
      <c r="J281" s="69">
        <v>0.1</v>
      </c>
      <c r="K281" s="58"/>
      <c r="L281" s="70">
        <f t="shared" si="25"/>
        <v>0</v>
      </c>
      <c r="M281" s="51"/>
      <c r="N281" s="51"/>
      <c r="O281" s="7"/>
      <c r="S281">
        <f t="shared" si="21"/>
        <v>0</v>
      </c>
      <c r="T281">
        <f t="shared" si="22"/>
        <v>0</v>
      </c>
      <c r="U281">
        <f t="shared" si="23"/>
        <v>0</v>
      </c>
    </row>
    <row r="282" spans="3:21" hidden="1" outlineLevel="1">
      <c r="C282" s="13" t="s">
        <v>37</v>
      </c>
      <c r="D282" s="49">
        <f t="shared" si="24"/>
        <v>273</v>
      </c>
      <c r="E282" s="42"/>
      <c r="F282" s="63"/>
      <c r="G282" s="51"/>
      <c r="H282" s="51"/>
      <c r="I282" s="58">
        <v>0</v>
      </c>
      <c r="J282" s="69">
        <v>0.1</v>
      </c>
      <c r="K282" s="58"/>
      <c r="L282" s="70">
        <f t="shared" si="25"/>
        <v>0</v>
      </c>
      <c r="M282" s="51"/>
      <c r="N282" s="51"/>
      <c r="O282" s="7"/>
      <c r="S282">
        <f t="shared" si="21"/>
        <v>0</v>
      </c>
      <c r="T282">
        <f t="shared" si="22"/>
        <v>0</v>
      </c>
      <c r="U282">
        <f t="shared" si="23"/>
        <v>0</v>
      </c>
    </row>
    <row r="283" spans="3:21" hidden="1" outlineLevel="1">
      <c r="C283" s="13" t="s">
        <v>37</v>
      </c>
      <c r="D283" s="49">
        <f t="shared" si="24"/>
        <v>274</v>
      </c>
      <c r="E283" s="42"/>
      <c r="F283" s="63"/>
      <c r="G283" s="51"/>
      <c r="H283" s="51"/>
      <c r="I283" s="58">
        <v>0</v>
      </c>
      <c r="J283" s="69">
        <v>0.1</v>
      </c>
      <c r="K283" s="58"/>
      <c r="L283" s="70">
        <f t="shared" si="25"/>
        <v>0</v>
      </c>
      <c r="M283" s="51"/>
      <c r="N283" s="51"/>
      <c r="O283" s="7"/>
      <c r="S283">
        <f t="shared" si="21"/>
        <v>0</v>
      </c>
      <c r="T283">
        <f t="shared" si="22"/>
        <v>0</v>
      </c>
      <c r="U283">
        <f t="shared" si="23"/>
        <v>0</v>
      </c>
    </row>
    <row r="284" spans="3:21" hidden="1" outlineLevel="1">
      <c r="C284" s="13" t="s">
        <v>37</v>
      </c>
      <c r="D284" s="49">
        <f t="shared" si="24"/>
        <v>275</v>
      </c>
      <c r="E284" s="42"/>
      <c r="F284" s="63"/>
      <c r="G284" s="51"/>
      <c r="H284" s="51"/>
      <c r="I284" s="58">
        <v>0</v>
      </c>
      <c r="J284" s="69">
        <v>0.1</v>
      </c>
      <c r="K284" s="58"/>
      <c r="L284" s="70">
        <f t="shared" si="25"/>
        <v>0</v>
      </c>
      <c r="M284" s="51"/>
      <c r="N284" s="51"/>
      <c r="O284" s="7"/>
      <c r="S284">
        <f t="shared" si="21"/>
        <v>0</v>
      </c>
      <c r="T284">
        <f t="shared" si="22"/>
        <v>0</v>
      </c>
      <c r="U284">
        <f t="shared" si="23"/>
        <v>0</v>
      </c>
    </row>
    <row r="285" spans="3:21" hidden="1" outlineLevel="1">
      <c r="C285" s="13" t="s">
        <v>37</v>
      </c>
      <c r="D285" s="49">
        <f t="shared" si="24"/>
        <v>276</v>
      </c>
      <c r="E285" s="42"/>
      <c r="F285" s="63"/>
      <c r="G285" s="51"/>
      <c r="H285" s="51"/>
      <c r="I285" s="58">
        <v>0</v>
      </c>
      <c r="J285" s="69">
        <v>0.1</v>
      </c>
      <c r="K285" s="58"/>
      <c r="L285" s="70">
        <f t="shared" si="25"/>
        <v>0</v>
      </c>
      <c r="M285" s="51"/>
      <c r="N285" s="51"/>
      <c r="O285" s="7"/>
      <c r="S285">
        <f t="shared" si="21"/>
        <v>0</v>
      </c>
      <c r="T285">
        <f t="shared" si="22"/>
        <v>0</v>
      </c>
      <c r="U285">
        <f t="shared" si="23"/>
        <v>0</v>
      </c>
    </row>
    <row r="286" spans="3:21" hidden="1" outlineLevel="1">
      <c r="C286" s="13" t="s">
        <v>37</v>
      </c>
      <c r="D286" s="49">
        <f t="shared" si="24"/>
        <v>277</v>
      </c>
      <c r="E286" s="42"/>
      <c r="F286" s="63"/>
      <c r="G286" s="51"/>
      <c r="H286" s="51"/>
      <c r="I286" s="58">
        <v>0</v>
      </c>
      <c r="J286" s="69">
        <v>0.1</v>
      </c>
      <c r="K286" s="58"/>
      <c r="L286" s="70">
        <f t="shared" si="25"/>
        <v>0</v>
      </c>
      <c r="M286" s="51"/>
      <c r="N286" s="51"/>
      <c r="O286" s="7"/>
      <c r="S286">
        <f t="shared" si="21"/>
        <v>0</v>
      </c>
      <c r="T286">
        <f t="shared" si="22"/>
        <v>0</v>
      </c>
      <c r="U286">
        <f t="shared" si="23"/>
        <v>0</v>
      </c>
    </row>
    <row r="287" spans="3:21" hidden="1" outlineLevel="1">
      <c r="C287" s="13" t="s">
        <v>37</v>
      </c>
      <c r="D287" s="49">
        <f t="shared" si="24"/>
        <v>278</v>
      </c>
      <c r="E287" s="42"/>
      <c r="F287" s="63"/>
      <c r="G287" s="51"/>
      <c r="H287" s="51"/>
      <c r="I287" s="58">
        <v>0</v>
      </c>
      <c r="J287" s="69">
        <v>0.1</v>
      </c>
      <c r="K287" s="58"/>
      <c r="L287" s="70">
        <f t="shared" si="25"/>
        <v>0</v>
      </c>
      <c r="M287" s="51"/>
      <c r="N287" s="51"/>
      <c r="O287" s="7"/>
      <c r="S287">
        <f t="shared" si="21"/>
        <v>0</v>
      </c>
      <c r="T287">
        <f t="shared" si="22"/>
        <v>0</v>
      </c>
      <c r="U287">
        <f t="shared" si="23"/>
        <v>0</v>
      </c>
    </row>
    <row r="288" spans="3:21" hidden="1" outlineLevel="1">
      <c r="C288" s="13" t="s">
        <v>37</v>
      </c>
      <c r="D288" s="49">
        <f t="shared" si="24"/>
        <v>279</v>
      </c>
      <c r="E288" s="42"/>
      <c r="F288" s="63"/>
      <c r="G288" s="51"/>
      <c r="H288" s="51"/>
      <c r="I288" s="58">
        <v>0</v>
      </c>
      <c r="J288" s="69">
        <v>0.1</v>
      </c>
      <c r="K288" s="58"/>
      <c r="L288" s="70">
        <f t="shared" si="25"/>
        <v>0</v>
      </c>
      <c r="M288" s="51"/>
      <c r="N288" s="51"/>
      <c r="O288" s="7"/>
      <c r="S288">
        <f t="shared" si="21"/>
        <v>0</v>
      </c>
      <c r="T288">
        <f t="shared" si="22"/>
        <v>0</v>
      </c>
      <c r="U288">
        <f t="shared" si="23"/>
        <v>0</v>
      </c>
    </row>
    <row r="289" spans="3:21" hidden="1" outlineLevel="1">
      <c r="C289" s="13" t="s">
        <v>37</v>
      </c>
      <c r="D289" s="49">
        <f t="shared" si="24"/>
        <v>280</v>
      </c>
      <c r="E289" s="42"/>
      <c r="F289" s="63"/>
      <c r="G289" s="51"/>
      <c r="H289" s="51"/>
      <c r="I289" s="58">
        <v>0</v>
      </c>
      <c r="J289" s="69">
        <v>0.1</v>
      </c>
      <c r="K289" s="58"/>
      <c r="L289" s="70">
        <f t="shared" si="25"/>
        <v>0</v>
      </c>
      <c r="M289" s="51"/>
      <c r="N289" s="51"/>
      <c r="O289" s="7"/>
      <c r="S289">
        <f t="shared" si="21"/>
        <v>0</v>
      </c>
      <c r="T289">
        <f t="shared" si="22"/>
        <v>0</v>
      </c>
      <c r="U289">
        <f t="shared" si="23"/>
        <v>0</v>
      </c>
    </row>
    <row r="290" spans="3:21" hidden="1" outlineLevel="1">
      <c r="C290" s="13" t="s">
        <v>37</v>
      </c>
      <c r="D290" s="49">
        <f t="shared" si="24"/>
        <v>281</v>
      </c>
      <c r="E290" s="42"/>
      <c r="F290" s="63"/>
      <c r="G290" s="51"/>
      <c r="H290" s="51"/>
      <c r="I290" s="58">
        <v>0</v>
      </c>
      <c r="J290" s="69">
        <v>0.1</v>
      </c>
      <c r="K290" s="58"/>
      <c r="L290" s="70">
        <f t="shared" si="25"/>
        <v>0</v>
      </c>
      <c r="M290" s="51"/>
      <c r="N290" s="51"/>
      <c r="O290" s="7"/>
      <c r="S290">
        <f t="shared" si="21"/>
        <v>0</v>
      </c>
      <c r="T290">
        <f t="shared" si="22"/>
        <v>0</v>
      </c>
      <c r="U290">
        <f t="shared" si="23"/>
        <v>0</v>
      </c>
    </row>
    <row r="291" spans="3:21" hidden="1" outlineLevel="1">
      <c r="C291" s="13" t="s">
        <v>37</v>
      </c>
      <c r="D291" s="49">
        <f t="shared" si="24"/>
        <v>282</v>
      </c>
      <c r="E291" s="42"/>
      <c r="F291" s="63"/>
      <c r="G291" s="51"/>
      <c r="H291" s="51"/>
      <c r="I291" s="58">
        <v>0</v>
      </c>
      <c r="J291" s="69">
        <v>0.1</v>
      </c>
      <c r="K291" s="58"/>
      <c r="L291" s="70">
        <f t="shared" si="25"/>
        <v>0</v>
      </c>
      <c r="M291" s="51"/>
      <c r="N291" s="51"/>
      <c r="O291" s="7"/>
      <c r="S291">
        <f t="shared" si="21"/>
        <v>0</v>
      </c>
      <c r="T291">
        <f t="shared" si="22"/>
        <v>0</v>
      </c>
      <c r="U291">
        <f t="shared" si="23"/>
        <v>0</v>
      </c>
    </row>
    <row r="292" spans="3:21" hidden="1" outlineLevel="1">
      <c r="C292" s="13" t="s">
        <v>37</v>
      </c>
      <c r="D292" s="49">
        <f t="shared" si="24"/>
        <v>283</v>
      </c>
      <c r="E292" s="42"/>
      <c r="F292" s="63"/>
      <c r="G292" s="51"/>
      <c r="H292" s="51"/>
      <c r="I292" s="58">
        <v>0</v>
      </c>
      <c r="J292" s="69">
        <v>0.1</v>
      </c>
      <c r="K292" s="58"/>
      <c r="L292" s="70">
        <f t="shared" si="25"/>
        <v>0</v>
      </c>
      <c r="M292" s="51"/>
      <c r="N292" s="51"/>
      <c r="O292" s="7"/>
      <c r="S292">
        <f t="shared" si="21"/>
        <v>0</v>
      </c>
      <c r="T292">
        <f t="shared" si="22"/>
        <v>0</v>
      </c>
      <c r="U292">
        <f t="shared" si="23"/>
        <v>0</v>
      </c>
    </row>
    <row r="293" spans="3:21" hidden="1" outlineLevel="1">
      <c r="C293" s="13" t="s">
        <v>37</v>
      </c>
      <c r="D293" s="49">
        <f t="shared" si="24"/>
        <v>284</v>
      </c>
      <c r="E293" s="42"/>
      <c r="F293" s="63"/>
      <c r="G293" s="51"/>
      <c r="H293" s="51"/>
      <c r="I293" s="58">
        <v>0</v>
      </c>
      <c r="J293" s="69">
        <v>0.1</v>
      </c>
      <c r="K293" s="58"/>
      <c r="L293" s="70">
        <f t="shared" si="25"/>
        <v>0</v>
      </c>
      <c r="M293" s="51"/>
      <c r="N293" s="51"/>
      <c r="O293" s="7"/>
      <c r="S293">
        <f t="shared" si="21"/>
        <v>0</v>
      </c>
      <c r="T293">
        <f t="shared" si="22"/>
        <v>0</v>
      </c>
      <c r="U293">
        <f t="shared" si="23"/>
        <v>0</v>
      </c>
    </row>
    <row r="294" spans="3:21" hidden="1" outlineLevel="1">
      <c r="C294" s="13" t="s">
        <v>37</v>
      </c>
      <c r="D294" s="49">
        <f t="shared" si="24"/>
        <v>285</v>
      </c>
      <c r="E294" s="42"/>
      <c r="F294" s="63"/>
      <c r="G294" s="51"/>
      <c r="H294" s="51"/>
      <c r="I294" s="58">
        <v>0</v>
      </c>
      <c r="J294" s="69">
        <v>0.1</v>
      </c>
      <c r="K294" s="58"/>
      <c r="L294" s="70">
        <f t="shared" si="25"/>
        <v>0</v>
      </c>
      <c r="M294" s="51"/>
      <c r="N294" s="51"/>
      <c r="O294" s="7"/>
      <c r="S294">
        <f t="shared" si="21"/>
        <v>0</v>
      </c>
      <c r="T294">
        <f t="shared" si="22"/>
        <v>0</v>
      </c>
      <c r="U294">
        <f t="shared" si="23"/>
        <v>0</v>
      </c>
    </row>
    <row r="295" spans="3:21" hidden="1" outlineLevel="1">
      <c r="C295" s="13" t="s">
        <v>37</v>
      </c>
      <c r="D295" s="49">
        <f t="shared" si="24"/>
        <v>286</v>
      </c>
      <c r="E295" s="42"/>
      <c r="F295" s="63"/>
      <c r="G295" s="51"/>
      <c r="H295" s="51"/>
      <c r="I295" s="58">
        <v>0</v>
      </c>
      <c r="J295" s="69">
        <v>0.1</v>
      </c>
      <c r="K295" s="58"/>
      <c r="L295" s="70">
        <f t="shared" si="25"/>
        <v>0</v>
      </c>
      <c r="M295" s="51"/>
      <c r="N295" s="51"/>
      <c r="O295" s="7"/>
      <c r="S295">
        <f t="shared" si="21"/>
        <v>0</v>
      </c>
      <c r="T295">
        <f t="shared" si="22"/>
        <v>0</v>
      </c>
      <c r="U295">
        <f t="shared" si="23"/>
        <v>0</v>
      </c>
    </row>
    <row r="296" spans="3:21" hidden="1" outlineLevel="1">
      <c r="C296" s="13" t="s">
        <v>37</v>
      </c>
      <c r="D296" s="49">
        <f t="shared" si="24"/>
        <v>287</v>
      </c>
      <c r="E296" s="42"/>
      <c r="F296" s="63"/>
      <c r="G296" s="51"/>
      <c r="H296" s="51"/>
      <c r="I296" s="58">
        <v>0</v>
      </c>
      <c r="J296" s="69">
        <v>0.1</v>
      </c>
      <c r="K296" s="58"/>
      <c r="L296" s="70">
        <f t="shared" si="25"/>
        <v>0</v>
      </c>
      <c r="M296" s="51"/>
      <c r="N296" s="51"/>
      <c r="O296" s="7"/>
      <c r="S296">
        <f t="shared" si="21"/>
        <v>0</v>
      </c>
      <c r="T296">
        <f t="shared" si="22"/>
        <v>0</v>
      </c>
      <c r="U296">
        <f t="shared" si="23"/>
        <v>0</v>
      </c>
    </row>
    <row r="297" spans="3:21" hidden="1" outlineLevel="1">
      <c r="C297" s="13" t="s">
        <v>37</v>
      </c>
      <c r="D297" s="49">
        <f t="shared" si="24"/>
        <v>288</v>
      </c>
      <c r="E297" s="42"/>
      <c r="F297" s="63"/>
      <c r="G297" s="51"/>
      <c r="H297" s="51"/>
      <c r="I297" s="58">
        <v>0</v>
      </c>
      <c r="J297" s="69">
        <v>0.1</v>
      </c>
      <c r="K297" s="58"/>
      <c r="L297" s="70">
        <f t="shared" si="25"/>
        <v>0</v>
      </c>
      <c r="M297" s="51"/>
      <c r="N297" s="51"/>
      <c r="O297" s="7"/>
      <c r="S297">
        <f t="shared" si="21"/>
        <v>0</v>
      </c>
      <c r="T297">
        <f t="shared" si="22"/>
        <v>0</v>
      </c>
      <c r="U297">
        <f t="shared" si="23"/>
        <v>0</v>
      </c>
    </row>
    <row r="298" spans="3:21" hidden="1" outlineLevel="1">
      <c r="C298" s="13" t="s">
        <v>37</v>
      </c>
      <c r="D298" s="49">
        <f t="shared" si="24"/>
        <v>289</v>
      </c>
      <c r="E298" s="42"/>
      <c r="F298" s="63"/>
      <c r="G298" s="51"/>
      <c r="H298" s="51"/>
      <c r="I298" s="58">
        <v>0</v>
      </c>
      <c r="J298" s="69">
        <v>0.1</v>
      </c>
      <c r="K298" s="58"/>
      <c r="L298" s="70">
        <f t="shared" si="25"/>
        <v>0</v>
      </c>
      <c r="M298" s="51"/>
      <c r="N298" s="51"/>
      <c r="O298" s="7"/>
      <c r="S298">
        <f t="shared" si="21"/>
        <v>0</v>
      </c>
      <c r="T298">
        <f t="shared" si="22"/>
        <v>0</v>
      </c>
      <c r="U298">
        <f t="shared" si="23"/>
        <v>0</v>
      </c>
    </row>
    <row r="299" spans="3:21" hidden="1" outlineLevel="1">
      <c r="C299" s="13" t="s">
        <v>37</v>
      </c>
      <c r="D299" s="49">
        <f t="shared" si="24"/>
        <v>290</v>
      </c>
      <c r="E299" s="42"/>
      <c r="F299" s="63"/>
      <c r="G299" s="51"/>
      <c r="H299" s="51"/>
      <c r="I299" s="58">
        <v>0</v>
      </c>
      <c r="J299" s="69">
        <v>0.1</v>
      </c>
      <c r="K299" s="58"/>
      <c r="L299" s="70">
        <f t="shared" si="25"/>
        <v>0</v>
      </c>
      <c r="M299" s="51"/>
      <c r="N299" s="51"/>
      <c r="O299" s="7"/>
      <c r="S299">
        <f t="shared" si="21"/>
        <v>0</v>
      </c>
      <c r="T299">
        <f t="shared" si="22"/>
        <v>0</v>
      </c>
      <c r="U299">
        <f t="shared" si="23"/>
        <v>0</v>
      </c>
    </row>
    <row r="300" spans="3:21" hidden="1" outlineLevel="1">
      <c r="C300" s="13" t="s">
        <v>37</v>
      </c>
      <c r="D300" s="49">
        <f t="shared" si="24"/>
        <v>291</v>
      </c>
      <c r="E300" s="42"/>
      <c r="F300" s="63"/>
      <c r="G300" s="51"/>
      <c r="H300" s="51"/>
      <c r="I300" s="58">
        <v>0</v>
      </c>
      <c r="J300" s="69">
        <v>0.1</v>
      </c>
      <c r="K300" s="58"/>
      <c r="L300" s="70">
        <f t="shared" si="25"/>
        <v>0</v>
      </c>
      <c r="M300" s="51"/>
      <c r="N300" s="51"/>
      <c r="O300" s="7"/>
      <c r="S300">
        <f t="shared" si="21"/>
        <v>0</v>
      </c>
      <c r="T300">
        <f t="shared" si="22"/>
        <v>0</v>
      </c>
      <c r="U300">
        <f t="shared" si="23"/>
        <v>0</v>
      </c>
    </row>
    <row r="301" spans="3:21" hidden="1" outlineLevel="1">
      <c r="C301" s="13" t="s">
        <v>37</v>
      </c>
      <c r="D301" s="49">
        <f t="shared" si="24"/>
        <v>292</v>
      </c>
      <c r="E301" s="42"/>
      <c r="F301" s="63"/>
      <c r="G301" s="51"/>
      <c r="H301" s="51"/>
      <c r="I301" s="58">
        <v>0</v>
      </c>
      <c r="J301" s="69">
        <v>0.1</v>
      </c>
      <c r="K301" s="58"/>
      <c r="L301" s="70">
        <f t="shared" si="25"/>
        <v>0</v>
      </c>
      <c r="M301" s="51"/>
      <c r="N301" s="51"/>
      <c r="O301" s="7"/>
      <c r="S301">
        <f t="shared" si="21"/>
        <v>0</v>
      </c>
      <c r="T301">
        <f t="shared" si="22"/>
        <v>0</v>
      </c>
      <c r="U301">
        <f t="shared" si="23"/>
        <v>0</v>
      </c>
    </row>
    <row r="302" spans="3:21" hidden="1" outlineLevel="1">
      <c r="C302" s="13" t="s">
        <v>37</v>
      </c>
      <c r="D302" s="49">
        <f t="shared" si="24"/>
        <v>293</v>
      </c>
      <c r="E302" s="42"/>
      <c r="F302" s="63"/>
      <c r="G302" s="51"/>
      <c r="H302" s="51"/>
      <c r="I302" s="58">
        <v>0</v>
      </c>
      <c r="J302" s="69">
        <v>0.1</v>
      </c>
      <c r="K302" s="58"/>
      <c r="L302" s="70">
        <f t="shared" si="25"/>
        <v>0</v>
      </c>
      <c r="M302" s="51"/>
      <c r="N302" s="51"/>
      <c r="O302" s="7"/>
      <c r="S302">
        <f t="shared" si="21"/>
        <v>0</v>
      </c>
      <c r="T302">
        <f t="shared" si="22"/>
        <v>0</v>
      </c>
      <c r="U302">
        <f t="shared" si="23"/>
        <v>0</v>
      </c>
    </row>
    <row r="303" spans="3:21" hidden="1" outlineLevel="1">
      <c r="C303" s="13" t="s">
        <v>37</v>
      </c>
      <c r="D303" s="49">
        <f t="shared" si="24"/>
        <v>294</v>
      </c>
      <c r="E303" s="42"/>
      <c r="F303" s="63"/>
      <c r="G303" s="51"/>
      <c r="H303" s="51"/>
      <c r="I303" s="58">
        <v>0</v>
      </c>
      <c r="J303" s="69">
        <v>0.1</v>
      </c>
      <c r="K303" s="58"/>
      <c r="L303" s="70">
        <f t="shared" si="25"/>
        <v>0</v>
      </c>
      <c r="M303" s="51"/>
      <c r="N303" s="51"/>
      <c r="O303" s="7"/>
      <c r="S303">
        <f t="shared" si="21"/>
        <v>0</v>
      </c>
      <c r="T303">
        <f t="shared" si="22"/>
        <v>0</v>
      </c>
      <c r="U303">
        <f t="shared" si="23"/>
        <v>0</v>
      </c>
    </row>
    <row r="304" spans="3:21" hidden="1" outlineLevel="1">
      <c r="C304" s="13" t="s">
        <v>37</v>
      </c>
      <c r="D304" s="49">
        <f t="shared" si="24"/>
        <v>295</v>
      </c>
      <c r="E304" s="42"/>
      <c r="F304" s="63"/>
      <c r="G304" s="51"/>
      <c r="H304" s="51"/>
      <c r="I304" s="58">
        <v>0</v>
      </c>
      <c r="J304" s="69">
        <v>0.1</v>
      </c>
      <c r="K304" s="58"/>
      <c r="L304" s="70">
        <f t="shared" si="25"/>
        <v>0</v>
      </c>
      <c r="M304" s="51"/>
      <c r="N304" s="51"/>
      <c r="O304" s="7"/>
      <c r="S304">
        <f t="shared" si="21"/>
        <v>0</v>
      </c>
      <c r="T304">
        <f t="shared" si="22"/>
        <v>0</v>
      </c>
      <c r="U304">
        <f t="shared" si="23"/>
        <v>0</v>
      </c>
    </row>
    <row r="305" spans="3:21" hidden="1" outlineLevel="1">
      <c r="C305" s="13" t="s">
        <v>37</v>
      </c>
      <c r="D305" s="49">
        <f t="shared" si="24"/>
        <v>296</v>
      </c>
      <c r="E305" s="42"/>
      <c r="F305" s="63"/>
      <c r="G305" s="51"/>
      <c r="H305" s="51"/>
      <c r="I305" s="58">
        <v>0</v>
      </c>
      <c r="J305" s="69">
        <v>0.1</v>
      </c>
      <c r="K305" s="58"/>
      <c r="L305" s="70">
        <f t="shared" si="25"/>
        <v>0</v>
      </c>
      <c r="M305" s="51"/>
      <c r="N305" s="51"/>
      <c r="O305" s="7"/>
      <c r="S305">
        <f t="shared" si="21"/>
        <v>0</v>
      </c>
      <c r="T305">
        <f t="shared" si="22"/>
        <v>0</v>
      </c>
      <c r="U305">
        <f t="shared" si="23"/>
        <v>0</v>
      </c>
    </row>
    <row r="306" spans="3:21" hidden="1" outlineLevel="1">
      <c r="C306" s="13" t="s">
        <v>37</v>
      </c>
      <c r="D306" s="49">
        <f t="shared" si="24"/>
        <v>297</v>
      </c>
      <c r="E306" s="42"/>
      <c r="F306" s="63"/>
      <c r="G306" s="51"/>
      <c r="H306" s="51"/>
      <c r="I306" s="58">
        <v>0</v>
      </c>
      <c r="J306" s="69">
        <v>0.1</v>
      </c>
      <c r="K306" s="58"/>
      <c r="L306" s="70">
        <f t="shared" si="25"/>
        <v>0</v>
      </c>
      <c r="M306" s="51"/>
      <c r="N306" s="51"/>
      <c r="O306" s="7"/>
      <c r="S306">
        <f t="shared" si="21"/>
        <v>0</v>
      </c>
      <c r="T306">
        <f t="shared" si="22"/>
        <v>0</v>
      </c>
      <c r="U306">
        <f t="shared" si="23"/>
        <v>0</v>
      </c>
    </row>
    <row r="307" spans="3:21" hidden="1" outlineLevel="1">
      <c r="C307" s="13" t="s">
        <v>37</v>
      </c>
      <c r="D307" s="49">
        <f t="shared" si="24"/>
        <v>298</v>
      </c>
      <c r="E307" s="42"/>
      <c r="F307" s="63"/>
      <c r="G307" s="51"/>
      <c r="H307" s="51"/>
      <c r="I307" s="58">
        <v>0</v>
      </c>
      <c r="J307" s="69">
        <v>0.1</v>
      </c>
      <c r="K307" s="58"/>
      <c r="L307" s="70">
        <f t="shared" si="25"/>
        <v>0</v>
      </c>
      <c r="M307" s="51"/>
      <c r="N307" s="51"/>
      <c r="O307" s="7"/>
      <c r="S307">
        <f t="shared" si="21"/>
        <v>0</v>
      </c>
      <c r="T307">
        <f t="shared" si="22"/>
        <v>0</v>
      </c>
      <c r="U307">
        <f t="shared" si="23"/>
        <v>0</v>
      </c>
    </row>
    <row r="308" spans="3:21" hidden="1" outlineLevel="1">
      <c r="C308" s="13" t="s">
        <v>37</v>
      </c>
      <c r="D308" s="49">
        <f t="shared" si="24"/>
        <v>299</v>
      </c>
      <c r="E308" s="42"/>
      <c r="F308" s="63"/>
      <c r="G308" s="51"/>
      <c r="H308" s="51"/>
      <c r="I308" s="58">
        <v>0</v>
      </c>
      <c r="J308" s="69">
        <v>0.1</v>
      </c>
      <c r="K308" s="58"/>
      <c r="L308" s="70">
        <f t="shared" si="25"/>
        <v>0</v>
      </c>
      <c r="M308" s="51"/>
      <c r="N308" s="51"/>
      <c r="O308" s="7"/>
      <c r="S308">
        <f t="shared" si="21"/>
        <v>0</v>
      </c>
      <c r="T308">
        <f t="shared" si="22"/>
        <v>0</v>
      </c>
      <c r="U308">
        <f t="shared" si="23"/>
        <v>0</v>
      </c>
    </row>
    <row r="309" spans="3:21" hidden="1" outlineLevel="1">
      <c r="C309" s="13" t="s">
        <v>37</v>
      </c>
      <c r="D309" s="49">
        <f t="shared" si="24"/>
        <v>300</v>
      </c>
      <c r="E309" s="42"/>
      <c r="F309" s="63"/>
      <c r="G309" s="51"/>
      <c r="H309" s="51"/>
      <c r="I309" s="58">
        <v>0</v>
      </c>
      <c r="J309" s="69">
        <v>0.1</v>
      </c>
      <c r="K309" s="58"/>
      <c r="L309" s="70">
        <f t="shared" si="25"/>
        <v>0</v>
      </c>
      <c r="M309" s="51"/>
      <c r="N309" s="51"/>
      <c r="O309" s="7"/>
      <c r="S309">
        <f t="shared" si="21"/>
        <v>0</v>
      </c>
      <c r="T309">
        <f t="shared" si="22"/>
        <v>0</v>
      </c>
      <c r="U309">
        <f t="shared" si="23"/>
        <v>0</v>
      </c>
    </row>
    <row r="310" spans="3:21" hidden="1" outlineLevel="1">
      <c r="C310" s="13" t="s">
        <v>37</v>
      </c>
      <c r="D310" s="49">
        <f t="shared" si="24"/>
        <v>301</v>
      </c>
      <c r="E310" s="42"/>
      <c r="F310" s="63"/>
      <c r="G310" s="51"/>
      <c r="H310" s="51"/>
      <c r="I310" s="58">
        <v>0</v>
      </c>
      <c r="J310" s="69">
        <v>0.1</v>
      </c>
      <c r="K310" s="58"/>
      <c r="L310" s="70">
        <f t="shared" si="25"/>
        <v>0</v>
      </c>
      <c r="M310" s="51"/>
      <c r="N310" s="51"/>
      <c r="O310" s="7"/>
      <c r="S310">
        <f t="shared" si="21"/>
        <v>0</v>
      </c>
      <c r="T310">
        <f t="shared" si="22"/>
        <v>0</v>
      </c>
      <c r="U310">
        <f t="shared" si="23"/>
        <v>0</v>
      </c>
    </row>
    <row r="311" spans="3:21" hidden="1" outlineLevel="1">
      <c r="C311" s="13" t="s">
        <v>37</v>
      </c>
      <c r="D311" s="49">
        <f t="shared" si="24"/>
        <v>302</v>
      </c>
      <c r="E311" s="42"/>
      <c r="F311" s="63"/>
      <c r="G311" s="51"/>
      <c r="H311" s="51"/>
      <c r="I311" s="58">
        <v>0</v>
      </c>
      <c r="J311" s="69">
        <v>0.1</v>
      </c>
      <c r="K311" s="58"/>
      <c r="L311" s="70">
        <f t="shared" si="25"/>
        <v>0</v>
      </c>
      <c r="M311" s="51"/>
      <c r="N311" s="51"/>
      <c r="O311" s="7"/>
      <c r="S311">
        <f t="shared" si="21"/>
        <v>0</v>
      </c>
      <c r="T311">
        <f t="shared" si="22"/>
        <v>0</v>
      </c>
      <c r="U311">
        <f t="shared" si="23"/>
        <v>0</v>
      </c>
    </row>
    <row r="312" spans="3:21" hidden="1" outlineLevel="1">
      <c r="C312" s="13" t="s">
        <v>37</v>
      </c>
      <c r="D312" s="49">
        <f t="shared" si="24"/>
        <v>303</v>
      </c>
      <c r="E312" s="42"/>
      <c r="F312" s="63"/>
      <c r="G312" s="51"/>
      <c r="H312" s="51"/>
      <c r="I312" s="58">
        <v>0</v>
      </c>
      <c r="J312" s="69">
        <v>0.1</v>
      </c>
      <c r="K312" s="58"/>
      <c r="L312" s="70">
        <f t="shared" si="25"/>
        <v>0</v>
      </c>
      <c r="M312" s="51"/>
      <c r="N312" s="51"/>
      <c r="O312" s="7"/>
      <c r="S312">
        <f t="shared" si="21"/>
        <v>0</v>
      </c>
      <c r="T312">
        <f t="shared" si="22"/>
        <v>0</v>
      </c>
      <c r="U312">
        <f t="shared" si="23"/>
        <v>0</v>
      </c>
    </row>
    <row r="313" spans="3:21" hidden="1" outlineLevel="1">
      <c r="C313" s="13" t="s">
        <v>37</v>
      </c>
      <c r="D313" s="49">
        <f t="shared" si="24"/>
        <v>304</v>
      </c>
      <c r="E313" s="42"/>
      <c r="F313" s="63"/>
      <c r="G313" s="51"/>
      <c r="H313" s="51"/>
      <c r="I313" s="58">
        <v>0</v>
      </c>
      <c r="J313" s="69">
        <v>0.1</v>
      </c>
      <c r="K313" s="58"/>
      <c r="L313" s="70">
        <f t="shared" si="25"/>
        <v>0</v>
      </c>
      <c r="M313" s="51"/>
      <c r="N313" s="51"/>
      <c r="O313" s="7"/>
      <c r="S313">
        <f t="shared" si="21"/>
        <v>0</v>
      </c>
      <c r="T313">
        <f t="shared" si="22"/>
        <v>0</v>
      </c>
      <c r="U313">
        <f t="shared" si="23"/>
        <v>0</v>
      </c>
    </row>
    <row r="314" spans="3:21" hidden="1" outlineLevel="1">
      <c r="C314" s="13" t="s">
        <v>37</v>
      </c>
      <c r="D314" s="49">
        <f t="shared" si="24"/>
        <v>305</v>
      </c>
      <c r="E314" s="42"/>
      <c r="F314" s="63"/>
      <c r="G314" s="51"/>
      <c r="H314" s="51"/>
      <c r="I314" s="58">
        <v>0</v>
      </c>
      <c r="J314" s="69">
        <v>0.1</v>
      </c>
      <c r="K314" s="58"/>
      <c r="L314" s="70">
        <f t="shared" si="25"/>
        <v>0</v>
      </c>
      <c r="M314" s="51"/>
      <c r="N314" s="51"/>
      <c r="O314" s="7"/>
      <c r="S314">
        <f t="shared" si="21"/>
        <v>0</v>
      </c>
      <c r="T314">
        <f t="shared" si="22"/>
        <v>0</v>
      </c>
      <c r="U314">
        <f t="shared" si="23"/>
        <v>0</v>
      </c>
    </row>
    <row r="315" spans="3:21" hidden="1" outlineLevel="1">
      <c r="C315" s="13" t="s">
        <v>37</v>
      </c>
      <c r="D315" s="49">
        <f t="shared" si="24"/>
        <v>306</v>
      </c>
      <c r="E315" s="42"/>
      <c r="F315" s="63"/>
      <c r="G315" s="51"/>
      <c r="H315" s="51"/>
      <c r="I315" s="58">
        <v>0</v>
      </c>
      <c r="J315" s="69">
        <v>0.1</v>
      </c>
      <c r="K315" s="58"/>
      <c r="L315" s="70">
        <f t="shared" si="25"/>
        <v>0</v>
      </c>
      <c r="M315" s="51"/>
      <c r="N315" s="51"/>
      <c r="O315" s="7"/>
      <c r="S315">
        <f t="shared" si="21"/>
        <v>0</v>
      </c>
      <c r="T315">
        <f t="shared" si="22"/>
        <v>0</v>
      </c>
      <c r="U315">
        <f t="shared" si="23"/>
        <v>0</v>
      </c>
    </row>
    <row r="316" spans="3:21" hidden="1" outlineLevel="1">
      <c r="C316" s="13" t="s">
        <v>37</v>
      </c>
      <c r="D316" s="49">
        <f t="shared" si="24"/>
        <v>307</v>
      </c>
      <c r="E316" s="42"/>
      <c r="F316" s="63"/>
      <c r="G316" s="51"/>
      <c r="H316" s="51"/>
      <c r="I316" s="58">
        <v>0</v>
      </c>
      <c r="J316" s="69">
        <v>0.1</v>
      </c>
      <c r="K316" s="58"/>
      <c r="L316" s="70">
        <f t="shared" si="25"/>
        <v>0</v>
      </c>
      <c r="M316" s="51"/>
      <c r="N316" s="51"/>
      <c r="O316" s="7"/>
      <c r="S316">
        <f t="shared" si="21"/>
        <v>0</v>
      </c>
      <c r="T316">
        <f t="shared" si="22"/>
        <v>0</v>
      </c>
      <c r="U316">
        <f t="shared" si="23"/>
        <v>0</v>
      </c>
    </row>
    <row r="317" spans="3:21" hidden="1" outlineLevel="1">
      <c r="C317" s="13" t="s">
        <v>37</v>
      </c>
      <c r="D317" s="49">
        <f t="shared" si="24"/>
        <v>308</v>
      </c>
      <c r="E317" s="42"/>
      <c r="F317" s="63"/>
      <c r="G317" s="51"/>
      <c r="H317" s="51"/>
      <c r="I317" s="58">
        <v>0</v>
      </c>
      <c r="J317" s="69">
        <v>0.1</v>
      </c>
      <c r="K317" s="58"/>
      <c r="L317" s="70">
        <f t="shared" si="25"/>
        <v>0</v>
      </c>
      <c r="M317" s="51"/>
      <c r="N317" s="51"/>
      <c r="O317" s="7"/>
      <c r="S317">
        <f t="shared" si="21"/>
        <v>0</v>
      </c>
      <c r="T317">
        <f t="shared" si="22"/>
        <v>0</v>
      </c>
      <c r="U317">
        <f t="shared" si="23"/>
        <v>0</v>
      </c>
    </row>
    <row r="318" spans="3:21" hidden="1" outlineLevel="1">
      <c r="C318" s="13" t="s">
        <v>37</v>
      </c>
      <c r="D318" s="49">
        <f t="shared" si="24"/>
        <v>309</v>
      </c>
      <c r="E318" s="42"/>
      <c r="F318" s="63"/>
      <c r="G318" s="51"/>
      <c r="H318" s="51"/>
      <c r="I318" s="58">
        <v>0</v>
      </c>
      <c r="J318" s="69">
        <v>0.1</v>
      </c>
      <c r="K318" s="58"/>
      <c r="L318" s="70">
        <f t="shared" si="25"/>
        <v>0</v>
      </c>
      <c r="M318" s="51"/>
      <c r="N318" s="51"/>
      <c r="O318" s="7"/>
      <c r="S318">
        <f t="shared" si="21"/>
        <v>0</v>
      </c>
      <c r="T318">
        <f t="shared" si="22"/>
        <v>0</v>
      </c>
      <c r="U318">
        <f t="shared" si="23"/>
        <v>0</v>
      </c>
    </row>
    <row r="319" spans="3:21" hidden="1" outlineLevel="1">
      <c r="C319" s="13" t="s">
        <v>37</v>
      </c>
      <c r="D319" s="49">
        <f t="shared" si="24"/>
        <v>310</v>
      </c>
      <c r="E319" s="42"/>
      <c r="F319" s="63"/>
      <c r="G319" s="51"/>
      <c r="H319" s="51"/>
      <c r="I319" s="58">
        <v>0</v>
      </c>
      <c r="J319" s="69">
        <v>0.1</v>
      </c>
      <c r="K319" s="58"/>
      <c r="L319" s="70">
        <f t="shared" si="25"/>
        <v>0</v>
      </c>
      <c r="M319" s="51"/>
      <c r="N319" s="51"/>
      <c r="O319" s="7"/>
      <c r="S319">
        <f t="shared" si="21"/>
        <v>0</v>
      </c>
      <c r="T319">
        <f t="shared" si="22"/>
        <v>0</v>
      </c>
      <c r="U319">
        <f t="shared" si="23"/>
        <v>0</v>
      </c>
    </row>
    <row r="320" spans="3:21" hidden="1" outlineLevel="1">
      <c r="C320" s="13" t="s">
        <v>37</v>
      </c>
      <c r="D320" s="49">
        <f t="shared" si="24"/>
        <v>311</v>
      </c>
      <c r="E320" s="42"/>
      <c r="F320" s="63"/>
      <c r="G320" s="51"/>
      <c r="H320" s="51"/>
      <c r="I320" s="58">
        <v>0</v>
      </c>
      <c r="J320" s="69">
        <v>0.1</v>
      </c>
      <c r="K320" s="58"/>
      <c r="L320" s="70">
        <f t="shared" si="25"/>
        <v>0</v>
      </c>
      <c r="M320" s="51"/>
      <c r="N320" s="51"/>
      <c r="O320" s="7"/>
      <c r="S320">
        <f t="shared" si="21"/>
        <v>0</v>
      </c>
      <c r="T320">
        <f t="shared" si="22"/>
        <v>0</v>
      </c>
      <c r="U320">
        <f t="shared" si="23"/>
        <v>0</v>
      </c>
    </row>
    <row r="321" spans="3:21" hidden="1" outlineLevel="1">
      <c r="C321" s="13" t="s">
        <v>37</v>
      </c>
      <c r="D321" s="49">
        <f t="shared" si="24"/>
        <v>312</v>
      </c>
      <c r="E321" s="42"/>
      <c r="F321" s="63"/>
      <c r="G321" s="51"/>
      <c r="H321" s="51"/>
      <c r="I321" s="58">
        <v>0</v>
      </c>
      <c r="J321" s="69">
        <v>0.1</v>
      </c>
      <c r="K321" s="58"/>
      <c r="L321" s="70">
        <f t="shared" si="25"/>
        <v>0</v>
      </c>
      <c r="M321" s="51"/>
      <c r="N321" s="51"/>
      <c r="O321" s="7"/>
      <c r="S321">
        <f t="shared" si="21"/>
        <v>0</v>
      </c>
      <c r="T321">
        <f t="shared" si="22"/>
        <v>0</v>
      </c>
      <c r="U321">
        <f t="shared" si="23"/>
        <v>0</v>
      </c>
    </row>
    <row r="322" spans="3:21" hidden="1" outlineLevel="1">
      <c r="C322" s="13" t="s">
        <v>37</v>
      </c>
      <c r="D322" s="49">
        <f t="shared" si="24"/>
        <v>313</v>
      </c>
      <c r="E322" s="42"/>
      <c r="F322" s="63"/>
      <c r="G322" s="51"/>
      <c r="H322" s="51"/>
      <c r="I322" s="58">
        <v>0</v>
      </c>
      <c r="J322" s="69">
        <v>0.1</v>
      </c>
      <c r="K322" s="58"/>
      <c r="L322" s="70">
        <f t="shared" si="25"/>
        <v>0</v>
      </c>
      <c r="M322" s="51"/>
      <c r="N322" s="51"/>
      <c r="O322" s="7"/>
      <c r="S322">
        <f t="shared" si="21"/>
        <v>0</v>
      </c>
      <c r="T322">
        <f t="shared" si="22"/>
        <v>0</v>
      </c>
      <c r="U322">
        <f t="shared" si="23"/>
        <v>0</v>
      </c>
    </row>
    <row r="323" spans="3:21" hidden="1" outlineLevel="1">
      <c r="C323" s="13" t="s">
        <v>37</v>
      </c>
      <c r="D323" s="49">
        <f t="shared" si="24"/>
        <v>314</v>
      </c>
      <c r="E323" s="42"/>
      <c r="F323" s="63"/>
      <c r="G323" s="51"/>
      <c r="H323" s="51"/>
      <c r="I323" s="58">
        <v>0</v>
      </c>
      <c r="J323" s="69">
        <v>0.1</v>
      </c>
      <c r="K323" s="58"/>
      <c r="L323" s="70">
        <f t="shared" si="25"/>
        <v>0</v>
      </c>
      <c r="M323" s="51"/>
      <c r="N323" s="51"/>
      <c r="O323" s="7"/>
      <c r="S323">
        <f t="shared" si="21"/>
        <v>0</v>
      </c>
      <c r="T323">
        <f t="shared" si="22"/>
        <v>0</v>
      </c>
      <c r="U323">
        <f t="shared" si="23"/>
        <v>0</v>
      </c>
    </row>
    <row r="324" spans="3:21" hidden="1" outlineLevel="1">
      <c r="C324" s="13" t="s">
        <v>37</v>
      </c>
      <c r="D324" s="49">
        <f t="shared" si="24"/>
        <v>315</v>
      </c>
      <c r="E324" s="42"/>
      <c r="F324" s="63"/>
      <c r="G324" s="51"/>
      <c r="H324" s="51"/>
      <c r="I324" s="58">
        <v>0</v>
      </c>
      <c r="J324" s="69">
        <v>0.1</v>
      </c>
      <c r="K324" s="58"/>
      <c r="L324" s="70">
        <f t="shared" si="25"/>
        <v>0</v>
      </c>
      <c r="M324" s="51"/>
      <c r="N324" s="51"/>
      <c r="O324" s="7"/>
      <c r="S324">
        <f t="shared" si="21"/>
        <v>0</v>
      </c>
      <c r="T324">
        <f t="shared" si="22"/>
        <v>0</v>
      </c>
      <c r="U324">
        <f t="shared" si="23"/>
        <v>0</v>
      </c>
    </row>
    <row r="325" spans="3:21" hidden="1" outlineLevel="1">
      <c r="C325" s="13" t="s">
        <v>37</v>
      </c>
      <c r="D325" s="49">
        <f t="shared" si="24"/>
        <v>316</v>
      </c>
      <c r="E325" s="42"/>
      <c r="F325" s="63"/>
      <c r="G325" s="51"/>
      <c r="H325" s="51"/>
      <c r="I325" s="58">
        <v>0</v>
      </c>
      <c r="J325" s="69">
        <v>0.1</v>
      </c>
      <c r="K325" s="58"/>
      <c r="L325" s="70">
        <f t="shared" si="25"/>
        <v>0</v>
      </c>
      <c r="M325" s="51"/>
      <c r="N325" s="51"/>
      <c r="O325" s="7"/>
      <c r="S325">
        <f t="shared" si="21"/>
        <v>0</v>
      </c>
      <c r="T325">
        <f t="shared" si="22"/>
        <v>0</v>
      </c>
      <c r="U325">
        <f t="shared" si="23"/>
        <v>0</v>
      </c>
    </row>
    <row r="326" spans="3:21" hidden="1" outlineLevel="1">
      <c r="C326" s="13" t="s">
        <v>37</v>
      </c>
      <c r="D326" s="49">
        <f t="shared" si="24"/>
        <v>317</v>
      </c>
      <c r="E326" s="42"/>
      <c r="F326" s="63"/>
      <c r="G326" s="51"/>
      <c r="H326" s="51"/>
      <c r="I326" s="58">
        <v>0</v>
      </c>
      <c r="J326" s="69">
        <v>0.1</v>
      </c>
      <c r="K326" s="58"/>
      <c r="L326" s="70">
        <f t="shared" si="25"/>
        <v>0</v>
      </c>
      <c r="M326" s="51"/>
      <c r="N326" s="51"/>
      <c r="O326" s="7"/>
      <c r="S326">
        <f t="shared" si="21"/>
        <v>0</v>
      </c>
      <c r="T326">
        <f t="shared" si="22"/>
        <v>0</v>
      </c>
      <c r="U326">
        <f t="shared" si="23"/>
        <v>0</v>
      </c>
    </row>
    <row r="327" spans="3:21" hidden="1" outlineLevel="1">
      <c r="C327" s="13" t="s">
        <v>37</v>
      </c>
      <c r="D327" s="49">
        <f t="shared" si="24"/>
        <v>318</v>
      </c>
      <c r="E327" s="42"/>
      <c r="F327" s="63"/>
      <c r="G327" s="51"/>
      <c r="H327" s="51"/>
      <c r="I327" s="58">
        <v>0</v>
      </c>
      <c r="J327" s="69">
        <v>0.1</v>
      </c>
      <c r="K327" s="58"/>
      <c r="L327" s="70">
        <f t="shared" si="25"/>
        <v>0</v>
      </c>
      <c r="M327" s="51"/>
      <c r="N327" s="51"/>
      <c r="O327" s="7"/>
      <c r="S327">
        <f t="shared" si="21"/>
        <v>0</v>
      </c>
      <c r="T327">
        <f t="shared" si="22"/>
        <v>0</v>
      </c>
      <c r="U327">
        <f t="shared" si="23"/>
        <v>0</v>
      </c>
    </row>
    <row r="328" spans="3:21" hidden="1" outlineLevel="1">
      <c r="C328" s="13" t="s">
        <v>37</v>
      </c>
      <c r="D328" s="49">
        <f t="shared" si="24"/>
        <v>319</v>
      </c>
      <c r="E328" s="42"/>
      <c r="F328" s="63"/>
      <c r="G328" s="51"/>
      <c r="H328" s="51"/>
      <c r="I328" s="58">
        <v>0</v>
      </c>
      <c r="J328" s="69">
        <v>0.1</v>
      </c>
      <c r="K328" s="58"/>
      <c r="L328" s="70">
        <f t="shared" si="25"/>
        <v>0</v>
      </c>
      <c r="M328" s="51"/>
      <c r="N328" s="51"/>
      <c r="O328" s="7"/>
      <c r="S328">
        <f t="shared" si="21"/>
        <v>0</v>
      </c>
      <c r="T328">
        <f t="shared" si="22"/>
        <v>0</v>
      </c>
      <c r="U328">
        <f t="shared" si="23"/>
        <v>0</v>
      </c>
    </row>
    <row r="329" spans="3:21" hidden="1" outlineLevel="1">
      <c r="C329" s="13" t="s">
        <v>37</v>
      </c>
      <c r="D329" s="49">
        <f t="shared" si="24"/>
        <v>320</v>
      </c>
      <c r="E329" s="42"/>
      <c r="F329" s="63"/>
      <c r="G329" s="51"/>
      <c r="H329" s="51"/>
      <c r="I329" s="58">
        <v>0</v>
      </c>
      <c r="J329" s="69">
        <v>0.1</v>
      </c>
      <c r="K329" s="58"/>
      <c r="L329" s="70">
        <f t="shared" si="25"/>
        <v>0</v>
      </c>
      <c r="M329" s="51"/>
      <c r="N329" s="51"/>
      <c r="O329" s="7"/>
      <c r="S329">
        <f t="shared" ref="S329:S392" si="26">IF(E329="",IF(OR(F329&lt;&gt;"",I329&lt;&gt;0)=TRUE,1,0),0)</f>
        <v>0</v>
      </c>
      <c r="T329">
        <f t="shared" ref="T329:T392" si="27">IF(F329="",IF(OR(E329&lt;&gt;"",I329&lt;&gt;0)=TRUE,1,0),0)</f>
        <v>0</v>
      </c>
      <c r="U329">
        <f t="shared" ref="U329:U392" si="28">IF(I329=0,IF(OR(E329&lt;&gt;"",F329&lt;&gt;"")=TRUE,1,0),0)</f>
        <v>0</v>
      </c>
    </row>
    <row r="330" spans="3:21" hidden="1" outlineLevel="1">
      <c r="C330" s="13" t="s">
        <v>37</v>
      </c>
      <c r="D330" s="49">
        <f t="shared" si="24"/>
        <v>321</v>
      </c>
      <c r="E330" s="42"/>
      <c r="F330" s="63"/>
      <c r="G330" s="51"/>
      <c r="H330" s="51"/>
      <c r="I330" s="58">
        <v>0</v>
      </c>
      <c r="J330" s="69">
        <v>0.1</v>
      </c>
      <c r="K330" s="58"/>
      <c r="L330" s="70">
        <f t="shared" si="25"/>
        <v>0</v>
      </c>
      <c r="M330" s="51"/>
      <c r="N330" s="51"/>
      <c r="O330" s="7"/>
      <c r="S330">
        <f t="shared" si="26"/>
        <v>0</v>
      </c>
      <c r="T330">
        <f t="shared" si="27"/>
        <v>0</v>
      </c>
      <c r="U330">
        <f t="shared" si="28"/>
        <v>0</v>
      </c>
    </row>
    <row r="331" spans="3:21" hidden="1" outlineLevel="1">
      <c r="C331" s="13" t="s">
        <v>37</v>
      </c>
      <c r="D331" s="49">
        <f t="shared" ref="D331:D394" si="29">D330+1</f>
        <v>322</v>
      </c>
      <c r="E331" s="42"/>
      <c r="F331" s="63"/>
      <c r="G331" s="51"/>
      <c r="H331" s="51"/>
      <c r="I331" s="58">
        <v>0</v>
      </c>
      <c r="J331" s="69">
        <v>0.1</v>
      </c>
      <c r="K331" s="58"/>
      <c r="L331" s="70">
        <f t="shared" si="25"/>
        <v>0</v>
      </c>
      <c r="M331" s="51"/>
      <c r="N331" s="51"/>
      <c r="O331" s="7"/>
      <c r="S331">
        <f t="shared" si="26"/>
        <v>0</v>
      </c>
      <c r="T331">
        <f t="shared" si="27"/>
        <v>0</v>
      </c>
      <c r="U331">
        <f t="shared" si="28"/>
        <v>0</v>
      </c>
    </row>
    <row r="332" spans="3:21" hidden="1" outlineLevel="1">
      <c r="C332" s="13" t="s">
        <v>37</v>
      </c>
      <c r="D332" s="49">
        <f t="shared" si="29"/>
        <v>323</v>
      </c>
      <c r="E332" s="42"/>
      <c r="F332" s="63"/>
      <c r="G332" s="51"/>
      <c r="H332" s="51"/>
      <c r="I332" s="58">
        <v>0</v>
      </c>
      <c r="J332" s="69">
        <v>0.1</v>
      </c>
      <c r="K332" s="58"/>
      <c r="L332" s="70">
        <f t="shared" si="25"/>
        <v>0</v>
      </c>
      <c r="M332" s="51"/>
      <c r="N332" s="51"/>
      <c r="O332" s="7"/>
      <c r="S332">
        <f t="shared" si="26"/>
        <v>0</v>
      </c>
      <c r="T332">
        <f t="shared" si="27"/>
        <v>0</v>
      </c>
      <c r="U332">
        <f t="shared" si="28"/>
        <v>0</v>
      </c>
    </row>
    <row r="333" spans="3:21" hidden="1" outlineLevel="1">
      <c r="C333" s="13" t="s">
        <v>37</v>
      </c>
      <c r="D333" s="49">
        <f t="shared" si="29"/>
        <v>324</v>
      </c>
      <c r="E333" s="42"/>
      <c r="F333" s="63"/>
      <c r="G333" s="51"/>
      <c r="H333" s="51"/>
      <c r="I333" s="58">
        <v>0</v>
      </c>
      <c r="J333" s="69">
        <v>0.1</v>
      </c>
      <c r="K333" s="58"/>
      <c r="L333" s="70">
        <f t="shared" si="25"/>
        <v>0</v>
      </c>
      <c r="M333" s="51"/>
      <c r="N333" s="51"/>
      <c r="O333" s="7"/>
      <c r="S333">
        <f t="shared" si="26"/>
        <v>0</v>
      </c>
      <c r="T333">
        <f t="shared" si="27"/>
        <v>0</v>
      </c>
      <c r="U333">
        <f t="shared" si="28"/>
        <v>0</v>
      </c>
    </row>
    <row r="334" spans="3:21" hidden="1" outlineLevel="1">
      <c r="C334" s="13" t="s">
        <v>37</v>
      </c>
      <c r="D334" s="49">
        <f t="shared" si="29"/>
        <v>325</v>
      </c>
      <c r="E334" s="42"/>
      <c r="F334" s="63"/>
      <c r="G334" s="51"/>
      <c r="H334" s="51"/>
      <c r="I334" s="58">
        <v>0</v>
      </c>
      <c r="J334" s="69">
        <v>0.1</v>
      </c>
      <c r="K334" s="58"/>
      <c r="L334" s="70">
        <f t="shared" si="25"/>
        <v>0</v>
      </c>
      <c r="M334" s="51"/>
      <c r="N334" s="51"/>
      <c r="O334" s="7"/>
      <c r="S334">
        <f t="shared" si="26"/>
        <v>0</v>
      </c>
      <c r="T334">
        <f t="shared" si="27"/>
        <v>0</v>
      </c>
      <c r="U334">
        <f t="shared" si="28"/>
        <v>0</v>
      </c>
    </row>
    <row r="335" spans="3:21" hidden="1" outlineLevel="1">
      <c r="C335" s="13" t="s">
        <v>37</v>
      </c>
      <c r="D335" s="49">
        <f t="shared" si="29"/>
        <v>326</v>
      </c>
      <c r="E335" s="42"/>
      <c r="F335" s="63"/>
      <c r="G335" s="51"/>
      <c r="H335" s="51"/>
      <c r="I335" s="58">
        <v>0</v>
      </c>
      <c r="J335" s="69">
        <v>0.1</v>
      </c>
      <c r="K335" s="58"/>
      <c r="L335" s="70">
        <f t="shared" si="25"/>
        <v>0</v>
      </c>
      <c r="M335" s="51"/>
      <c r="N335" s="51"/>
      <c r="O335" s="7"/>
      <c r="S335">
        <f t="shared" si="26"/>
        <v>0</v>
      </c>
      <c r="T335">
        <f t="shared" si="27"/>
        <v>0</v>
      </c>
      <c r="U335">
        <f t="shared" si="28"/>
        <v>0</v>
      </c>
    </row>
    <row r="336" spans="3:21" hidden="1" outlineLevel="1">
      <c r="C336" s="13" t="s">
        <v>37</v>
      </c>
      <c r="D336" s="49">
        <f t="shared" si="29"/>
        <v>327</v>
      </c>
      <c r="E336" s="42"/>
      <c r="F336" s="63"/>
      <c r="G336" s="51"/>
      <c r="H336" s="51"/>
      <c r="I336" s="58">
        <v>0</v>
      </c>
      <c r="J336" s="69">
        <v>0.1</v>
      </c>
      <c r="K336" s="58"/>
      <c r="L336" s="70">
        <f t="shared" si="25"/>
        <v>0</v>
      </c>
      <c r="M336" s="51"/>
      <c r="N336" s="51"/>
      <c r="O336" s="7"/>
      <c r="S336">
        <f t="shared" si="26"/>
        <v>0</v>
      </c>
      <c r="T336">
        <f t="shared" si="27"/>
        <v>0</v>
      </c>
      <c r="U336">
        <f t="shared" si="28"/>
        <v>0</v>
      </c>
    </row>
    <row r="337" spans="3:21" hidden="1" outlineLevel="1">
      <c r="C337" s="13" t="s">
        <v>37</v>
      </c>
      <c r="D337" s="49">
        <f t="shared" si="29"/>
        <v>328</v>
      </c>
      <c r="E337" s="42"/>
      <c r="F337" s="63"/>
      <c r="G337" s="51"/>
      <c r="H337" s="51"/>
      <c r="I337" s="58">
        <v>0</v>
      </c>
      <c r="J337" s="69">
        <v>0.1</v>
      </c>
      <c r="K337" s="58"/>
      <c r="L337" s="70">
        <f t="shared" si="25"/>
        <v>0</v>
      </c>
      <c r="M337" s="51"/>
      <c r="N337" s="51"/>
      <c r="O337" s="7"/>
      <c r="S337">
        <f t="shared" si="26"/>
        <v>0</v>
      </c>
      <c r="T337">
        <f t="shared" si="27"/>
        <v>0</v>
      </c>
      <c r="U337">
        <f t="shared" si="28"/>
        <v>0</v>
      </c>
    </row>
    <row r="338" spans="3:21" hidden="1" outlineLevel="1">
      <c r="C338" s="13" t="s">
        <v>37</v>
      </c>
      <c r="D338" s="49">
        <f t="shared" si="29"/>
        <v>329</v>
      </c>
      <c r="E338" s="42"/>
      <c r="F338" s="63"/>
      <c r="G338" s="51"/>
      <c r="H338" s="51"/>
      <c r="I338" s="58">
        <v>0</v>
      </c>
      <c r="J338" s="69">
        <v>0.1</v>
      </c>
      <c r="K338" s="58"/>
      <c r="L338" s="70">
        <f t="shared" ref="L338:L401" si="30">ROUND((I338-K338)/(1+J338),0)</f>
        <v>0</v>
      </c>
      <c r="M338" s="51"/>
      <c r="N338" s="51"/>
      <c r="O338" s="7"/>
      <c r="S338">
        <f t="shared" si="26"/>
        <v>0</v>
      </c>
      <c r="T338">
        <f t="shared" si="27"/>
        <v>0</v>
      </c>
      <c r="U338">
        <f t="shared" si="28"/>
        <v>0</v>
      </c>
    </row>
    <row r="339" spans="3:21" hidden="1" outlineLevel="1">
      <c r="C339" s="13" t="s">
        <v>37</v>
      </c>
      <c r="D339" s="49">
        <f t="shared" si="29"/>
        <v>330</v>
      </c>
      <c r="E339" s="42"/>
      <c r="F339" s="63"/>
      <c r="G339" s="51"/>
      <c r="H339" s="51"/>
      <c r="I339" s="58">
        <v>0</v>
      </c>
      <c r="J339" s="69">
        <v>0.1</v>
      </c>
      <c r="K339" s="58"/>
      <c r="L339" s="70">
        <f t="shared" si="30"/>
        <v>0</v>
      </c>
      <c r="M339" s="51"/>
      <c r="N339" s="51"/>
      <c r="O339" s="7"/>
      <c r="S339">
        <f t="shared" si="26"/>
        <v>0</v>
      </c>
      <c r="T339">
        <f t="shared" si="27"/>
        <v>0</v>
      </c>
      <c r="U339">
        <f t="shared" si="28"/>
        <v>0</v>
      </c>
    </row>
    <row r="340" spans="3:21" hidden="1" outlineLevel="1">
      <c r="C340" s="13" t="s">
        <v>37</v>
      </c>
      <c r="D340" s="49">
        <f t="shared" si="29"/>
        <v>331</v>
      </c>
      <c r="E340" s="42"/>
      <c r="F340" s="63"/>
      <c r="G340" s="51"/>
      <c r="H340" s="51"/>
      <c r="I340" s="58">
        <v>0</v>
      </c>
      <c r="J340" s="69">
        <v>0.1</v>
      </c>
      <c r="K340" s="58"/>
      <c r="L340" s="70">
        <f t="shared" si="30"/>
        <v>0</v>
      </c>
      <c r="M340" s="51"/>
      <c r="N340" s="51"/>
      <c r="O340" s="7"/>
      <c r="S340">
        <f t="shared" si="26"/>
        <v>0</v>
      </c>
      <c r="T340">
        <f t="shared" si="27"/>
        <v>0</v>
      </c>
      <c r="U340">
        <f t="shared" si="28"/>
        <v>0</v>
      </c>
    </row>
    <row r="341" spans="3:21" hidden="1" outlineLevel="1">
      <c r="C341" s="13" t="s">
        <v>37</v>
      </c>
      <c r="D341" s="49">
        <f t="shared" si="29"/>
        <v>332</v>
      </c>
      <c r="E341" s="42"/>
      <c r="F341" s="63"/>
      <c r="G341" s="51"/>
      <c r="H341" s="51"/>
      <c r="I341" s="58">
        <v>0</v>
      </c>
      <c r="J341" s="69">
        <v>0.1</v>
      </c>
      <c r="K341" s="58"/>
      <c r="L341" s="70">
        <f t="shared" si="30"/>
        <v>0</v>
      </c>
      <c r="M341" s="51"/>
      <c r="N341" s="51"/>
      <c r="O341" s="7"/>
      <c r="S341">
        <f t="shared" si="26"/>
        <v>0</v>
      </c>
      <c r="T341">
        <f t="shared" si="27"/>
        <v>0</v>
      </c>
      <c r="U341">
        <f t="shared" si="28"/>
        <v>0</v>
      </c>
    </row>
    <row r="342" spans="3:21" hidden="1" outlineLevel="1">
      <c r="C342" s="13" t="s">
        <v>37</v>
      </c>
      <c r="D342" s="49">
        <f t="shared" si="29"/>
        <v>333</v>
      </c>
      <c r="E342" s="42"/>
      <c r="F342" s="63"/>
      <c r="G342" s="51"/>
      <c r="H342" s="51"/>
      <c r="I342" s="58">
        <v>0</v>
      </c>
      <c r="J342" s="69">
        <v>0.1</v>
      </c>
      <c r="K342" s="58"/>
      <c r="L342" s="70">
        <f t="shared" si="30"/>
        <v>0</v>
      </c>
      <c r="M342" s="51"/>
      <c r="N342" s="51"/>
      <c r="O342" s="7"/>
      <c r="S342">
        <f t="shared" si="26"/>
        <v>0</v>
      </c>
      <c r="T342">
        <f t="shared" si="27"/>
        <v>0</v>
      </c>
      <c r="U342">
        <f t="shared" si="28"/>
        <v>0</v>
      </c>
    </row>
    <row r="343" spans="3:21" hidden="1" outlineLevel="1">
      <c r="C343" s="13" t="s">
        <v>37</v>
      </c>
      <c r="D343" s="49">
        <f t="shared" si="29"/>
        <v>334</v>
      </c>
      <c r="E343" s="42"/>
      <c r="F343" s="63"/>
      <c r="G343" s="51"/>
      <c r="H343" s="51"/>
      <c r="I343" s="58">
        <v>0</v>
      </c>
      <c r="J343" s="69">
        <v>0.1</v>
      </c>
      <c r="K343" s="58"/>
      <c r="L343" s="70">
        <f t="shared" si="30"/>
        <v>0</v>
      </c>
      <c r="M343" s="51"/>
      <c r="N343" s="51"/>
      <c r="O343" s="7"/>
      <c r="S343">
        <f t="shared" si="26"/>
        <v>0</v>
      </c>
      <c r="T343">
        <f t="shared" si="27"/>
        <v>0</v>
      </c>
      <c r="U343">
        <f t="shared" si="28"/>
        <v>0</v>
      </c>
    </row>
    <row r="344" spans="3:21" hidden="1" outlineLevel="1">
      <c r="C344" s="13" t="s">
        <v>37</v>
      </c>
      <c r="D344" s="49">
        <f t="shared" si="29"/>
        <v>335</v>
      </c>
      <c r="E344" s="42"/>
      <c r="F344" s="63"/>
      <c r="G344" s="51"/>
      <c r="H344" s="51"/>
      <c r="I344" s="58">
        <v>0</v>
      </c>
      <c r="J344" s="69">
        <v>0.1</v>
      </c>
      <c r="K344" s="58"/>
      <c r="L344" s="70">
        <f t="shared" si="30"/>
        <v>0</v>
      </c>
      <c r="M344" s="51"/>
      <c r="N344" s="51"/>
      <c r="O344" s="7"/>
      <c r="S344">
        <f t="shared" si="26"/>
        <v>0</v>
      </c>
      <c r="T344">
        <f t="shared" si="27"/>
        <v>0</v>
      </c>
      <c r="U344">
        <f t="shared" si="28"/>
        <v>0</v>
      </c>
    </row>
    <row r="345" spans="3:21" hidden="1" outlineLevel="1">
      <c r="C345" s="13" t="s">
        <v>37</v>
      </c>
      <c r="D345" s="49">
        <f t="shared" si="29"/>
        <v>336</v>
      </c>
      <c r="E345" s="42"/>
      <c r="F345" s="63"/>
      <c r="G345" s="51"/>
      <c r="H345" s="51"/>
      <c r="I345" s="58">
        <v>0</v>
      </c>
      <c r="J345" s="69">
        <v>0.1</v>
      </c>
      <c r="K345" s="58"/>
      <c r="L345" s="70">
        <f t="shared" si="30"/>
        <v>0</v>
      </c>
      <c r="M345" s="51"/>
      <c r="N345" s="51"/>
      <c r="O345" s="7"/>
      <c r="S345">
        <f t="shared" si="26"/>
        <v>0</v>
      </c>
      <c r="T345">
        <f t="shared" si="27"/>
        <v>0</v>
      </c>
      <c r="U345">
        <f t="shared" si="28"/>
        <v>0</v>
      </c>
    </row>
    <row r="346" spans="3:21" hidden="1" outlineLevel="1">
      <c r="C346" s="13" t="s">
        <v>37</v>
      </c>
      <c r="D346" s="49">
        <f t="shared" si="29"/>
        <v>337</v>
      </c>
      <c r="E346" s="42"/>
      <c r="F346" s="63"/>
      <c r="G346" s="51"/>
      <c r="H346" s="51"/>
      <c r="I346" s="58">
        <v>0</v>
      </c>
      <c r="J346" s="69">
        <v>0.1</v>
      </c>
      <c r="K346" s="58"/>
      <c r="L346" s="70">
        <f t="shared" si="30"/>
        <v>0</v>
      </c>
      <c r="M346" s="51"/>
      <c r="N346" s="51"/>
      <c r="O346" s="7"/>
      <c r="S346">
        <f t="shared" si="26"/>
        <v>0</v>
      </c>
      <c r="T346">
        <f t="shared" si="27"/>
        <v>0</v>
      </c>
      <c r="U346">
        <f t="shared" si="28"/>
        <v>0</v>
      </c>
    </row>
    <row r="347" spans="3:21" hidden="1" outlineLevel="1">
      <c r="C347" s="13" t="s">
        <v>37</v>
      </c>
      <c r="D347" s="49">
        <f t="shared" si="29"/>
        <v>338</v>
      </c>
      <c r="E347" s="42"/>
      <c r="F347" s="63"/>
      <c r="G347" s="51"/>
      <c r="H347" s="51"/>
      <c r="I347" s="58">
        <v>0</v>
      </c>
      <c r="J347" s="69">
        <v>0.1</v>
      </c>
      <c r="K347" s="58"/>
      <c r="L347" s="70">
        <f t="shared" si="30"/>
        <v>0</v>
      </c>
      <c r="M347" s="51"/>
      <c r="N347" s="51"/>
      <c r="O347" s="7"/>
      <c r="S347">
        <f t="shared" si="26"/>
        <v>0</v>
      </c>
      <c r="T347">
        <f t="shared" si="27"/>
        <v>0</v>
      </c>
      <c r="U347">
        <f t="shared" si="28"/>
        <v>0</v>
      </c>
    </row>
    <row r="348" spans="3:21" hidden="1" outlineLevel="1">
      <c r="C348" s="13" t="s">
        <v>37</v>
      </c>
      <c r="D348" s="49">
        <f t="shared" si="29"/>
        <v>339</v>
      </c>
      <c r="E348" s="42"/>
      <c r="F348" s="63"/>
      <c r="G348" s="51"/>
      <c r="H348" s="51"/>
      <c r="I348" s="58">
        <v>0</v>
      </c>
      <c r="J348" s="69">
        <v>0.1</v>
      </c>
      <c r="K348" s="58"/>
      <c r="L348" s="70">
        <f t="shared" si="30"/>
        <v>0</v>
      </c>
      <c r="M348" s="51"/>
      <c r="N348" s="51"/>
      <c r="O348" s="7"/>
      <c r="S348">
        <f t="shared" si="26"/>
        <v>0</v>
      </c>
      <c r="T348">
        <f t="shared" si="27"/>
        <v>0</v>
      </c>
      <c r="U348">
        <f t="shared" si="28"/>
        <v>0</v>
      </c>
    </row>
    <row r="349" spans="3:21" hidden="1" outlineLevel="1">
      <c r="C349" s="13" t="s">
        <v>37</v>
      </c>
      <c r="D349" s="49">
        <f t="shared" si="29"/>
        <v>340</v>
      </c>
      <c r="E349" s="42"/>
      <c r="F349" s="63"/>
      <c r="G349" s="51"/>
      <c r="H349" s="51"/>
      <c r="I349" s="58">
        <v>0</v>
      </c>
      <c r="J349" s="69">
        <v>0.1</v>
      </c>
      <c r="K349" s="58"/>
      <c r="L349" s="70">
        <f t="shared" si="30"/>
        <v>0</v>
      </c>
      <c r="M349" s="51"/>
      <c r="N349" s="51"/>
      <c r="O349" s="7"/>
      <c r="S349">
        <f t="shared" si="26"/>
        <v>0</v>
      </c>
      <c r="T349">
        <f t="shared" si="27"/>
        <v>0</v>
      </c>
      <c r="U349">
        <f t="shared" si="28"/>
        <v>0</v>
      </c>
    </row>
    <row r="350" spans="3:21" hidden="1" outlineLevel="1">
      <c r="C350" s="13" t="s">
        <v>37</v>
      </c>
      <c r="D350" s="49">
        <f t="shared" si="29"/>
        <v>341</v>
      </c>
      <c r="E350" s="42"/>
      <c r="F350" s="63"/>
      <c r="G350" s="51"/>
      <c r="H350" s="51"/>
      <c r="I350" s="58">
        <v>0</v>
      </c>
      <c r="J350" s="69">
        <v>0.1</v>
      </c>
      <c r="K350" s="58"/>
      <c r="L350" s="70">
        <f t="shared" si="30"/>
        <v>0</v>
      </c>
      <c r="M350" s="51"/>
      <c r="N350" s="51"/>
      <c r="O350" s="7"/>
      <c r="S350">
        <f t="shared" si="26"/>
        <v>0</v>
      </c>
      <c r="T350">
        <f t="shared" si="27"/>
        <v>0</v>
      </c>
      <c r="U350">
        <f t="shared" si="28"/>
        <v>0</v>
      </c>
    </row>
    <row r="351" spans="3:21" hidden="1" outlineLevel="1">
      <c r="C351" s="13" t="s">
        <v>37</v>
      </c>
      <c r="D351" s="49">
        <f t="shared" si="29"/>
        <v>342</v>
      </c>
      <c r="E351" s="42"/>
      <c r="F351" s="63"/>
      <c r="G351" s="51"/>
      <c r="H351" s="51"/>
      <c r="I351" s="58">
        <v>0</v>
      </c>
      <c r="J351" s="69">
        <v>0.1</v>
      </c>
      <c r="K351" s="58"/>
      <c r="L351" s="70">
        <f t="shared" si="30"/>
        <v>0</v>
      </c>
      <c r="M351" s="51"/>
      <c r="N351" s="51"/>
      <c r="O351" s="7"/>
      <c r="S351">
        <f t="shared" si="26"/>
        <v>0</v>
      </c>
      <c r="T351">
        <f t="shared" si="27"/>
        <v>0</v>
      </c>
      <c r="U351">
        <f t="shared" si="28"/>
        <v>0</v>
      </c>
    </row>
    <row r="352" spans="3:21" hidden="1" outlineLevel="1">
      <c r="C352" s="13" t="s">
        <v>37</v>
      </c>
      <c r="D352" s="49">
        <f t="shared" si="29"/>
        <v>343</v>
      </c>
      <c r="E352" s="42"/>
      <c r="F352" s="63"/>
      <c r="G352" s="51"/>
      <c r="H352" s="51"/>
      <c r="I352" s="58">
        <v>0</v>
      </c>
      <c r="J352" s="69">
        <v>0.1</v>
      </c>
      <c r="K352" s="58"/>
      <c r="L352" s="70">
        <f t="shared" si="30"/>
        <v>0</v>
      </c>
      <c r="M352" s="51"/>
      <c r="N352" s="51"/>
      <c r="O352" s="7"/>
      <c r="S352">
        <f t="shared" si="26"/>
        <v>0</v>
      </c>
      <c r="T352">
        <f t="shared" si="27"/>
        <v>0</v>
      </c>
      <c r="U352">
        <f t="shared" si="28"/>
        <v>0</v>
      </c>
    </row>
    <row r="353" spans="3:21" hidden="1" outlineLevel="1">
      <c r="C353" s="13" t="s">
        <v>37</v>
      </c>
      <c r="D353" s="49">
        <f t="shared" si="29"/>
        <v>344</v>
      </c>
      <c r="E353" s="42"/>
      <c r="F353" s="63"/>
      <c r="G353" s="51"/>
      <c r="H353" s="51"/>
      <c r="I353" s="58">
        <v>0</v>
      </c>
      <c r="J353" s="69">
        <v>0.1</v>
      </c>
      <c r="K353" s="58"/>
      <c r="L353" s="70">
        <f t="shared" si="30"/>
        <v>0</v>
      </c>
      <c r="M353" s="51"/>
      <c r="N353" s="51"/>
      <c r="O353" s="7"/>
      <c r="S353">
        <f t="shared" si="26"/>
        <v>0</v>
      </c>
      <c r="T353">
        <f t="shared" si="27"/>
        <v>0</v>
      </c>
      <c r="U353">
        <f t="shared" si="28"/>
        <v>0</v>
      </c>
    </row>
    <row r="354" spans="3:21" hidden="1" outlineLevel="1">
      <c r="C354" s="13" t="s">
        <v>37</v>
      </c>
      <c r="D354" s="49">
        <f t="shared" si="29"/>
        <v>345</v>
      </c>
      <c r="E354" s="42"/>
      <c r="F354" s="63"/>
      <c r="G354" s="51"/>
      <c r="H354" s="51"/>
      <c r="I354" s="58">
        <v>0</v>
      </c>
      <c r="J354" s="69">
        <v>0.1</v>
      </c>
      <c r="K354" s="58"/>
      <c r="L354" s="70">
        <f t="shared" si="30"/>
        <v>0</v>
      </c>
      <c r="M354" s="51"/>
      <c r="N354" s="51"/>
      <c r="O354" s="7"/>
      <c r="S354">
        <f t="shared" si="26"/>
        <v>0</v>
      </c>
      <c r="T354">
        <f t="shared" si="27"/>
        <v>0</v>
      </c>
      <c r="U354">
        <f t="shared" si="28"/>
        <v>0</v>
      </c>
    </row>
    <row r="355" spans="3:21" hidden="1" outlineLevel="1">
      <c r="C355" s="13" t="s">
        <v>37</v>
      </c>
      <c r="D355" s="49">
        <f t="shared" si="29"/>
        <v>346</v>
      </c>
      <c r="E355" s="42"/>
      <c r="F355" s="63"/>
      <c r="G355" s="51"/>
      <c r="H355" s="51"/>
      <c r="I355" s="58">
        <v>0</v>
      </c>
      <c r="J355" s="69">
        <v>0.1</v>
      </c>
      <c r="K355" s="58"/>
      <c r="L355" s="70">
        <f t="shared" si="30"/>
        <v>0</v>
      </c>
      <c r="M355" s="51"/>
      <c r="N355" s="51"/>
      <c r="O355" s="7"/>
      <c r="S355">
        <f t="shared" si="26"/>
        <v>0</v>
      </c>
      <c r="T355">
        <f t="shared" si="27"/>
        <v>0</v>
      </c>
      <c r="U355">
        <f t="shared" si="28"/>
        <v>0</v>
      </c>
    </row>
    <row r="356" spans="3:21" hidden="1" outlineLevel="1">
      <c r="C356" s="13" t="s">
        <v>37</v>
      </c>
      <c r="D356" s="49">
        <f t="shared" si="29"/>
        <v>347</v>
      </c>
      <c r="E356" s="42"/>
      <c r="F356" s="63"/>
      <c r="G356" s="51"/>
      <c r="H356" s="51"/>
      <c r="I356" s="58">
        <v>0</v>
      </c>
      <c r="J356" s="69">
        <v>0.1</v>
      </c>
      <c r="K356" s="58"/>
      <c r="L356" s="70">
        <f t="shared" si="30"/>
        <v>0</v>
      </c>
      <c r="M356" s="51"/>
      <c r="N356" s="51"/>
      <c r="O356" s="7"/>
      <c r="S356">
        <f t="shared" si="26"/>
        <v>0</v>
      </c>
      <c r="T356">
        <f t="shared" si="27"/>
        <v>0</v>
      </c>
      <c r="U356">
        <f t="shared" si="28"/>
        <v>0</v>
      </c>
    </row>
    <row r="357" spans="3:21" hidden="1" outlineLevel="1">
      <c r="C357" s="13" t="s">
        <v>37</v>
      </c>
      <c r="D357" s="49">
        <f t="shared" si="29"/>
        <v>348</v>
      </c>
      <c r="E357" s="42"/>
      <c r="F357" s="63"/>
      <c r="G357" s="51"/>
      <c r="H357" s="51"/>
      <c r="I357" s="58">
        <v>0</v>
      </c>
      <c r="J357" s="69">
        <v>0.1</v>
      </c>
      <c r="K357" s="58"/>
      <c r="L357" s="70">
        <f t="shared" si="30"/>
        <v>0</v>
      </c>
      <c r="M357" s="51"/>
      <c r="N357" s="51"/>
      <c r="O357" s="7"/>
      <c r="S357">
        <f t="shared" si="26"/>
        <v>0</v>
      </c>
      <c r="T357">
        <f t="shared" si="27"/>
        <v>0</v>
      </c>
      <c r="U357">
        <f t="shared" si="28"/>
        <v>0</v>
      </c>
    </row>
    <row r="358" spans="3:21" hidden="1" outlineLevel="1">
      <c r="C358" s="13" t="s">
        <v>37</v>
      </c>
      <c r="D358" s="49">
        <f t="shared" si="29"/>
        <v>349</v>
      </c>
      <c r="E358" s="42"/>
      <c r="F358" s="63"/>
      <c r="G358" s="51"/>
      <c r="H358" s="51"/>
      <c r="I358" s="58">
        <v>0</v>
      </c>
      <c r="J358" s="69">
        <v>0.1</v>
      </c>
      <c r="K358" s="58"/>
      <c r="L358" s="70">
        <f t="shared" si="30"/>
        <v>0</v>
      </c>
      <c r="M358" s="51"/>
      <c r="N358" s="51"/>
      <c r="O358" s="7"/>
      <c r="S358">
        <f t="shared" si="26"/>
        <v>0</v>
      </c>
      <c r="T358">
        <f t="shared" si="27"/>
        <v>0</v>
      </c>
      <c r="U358">
        <f t="shared" si="28"/>
        <v>0</v>
      </c>
    </row>
    <row r="359" spans="3:21" hidden="1" outlineLevel="1">
      <c r="C359" s="13" t="s">
        <v>37</v>
      </c>
      <c r="D359" s="49">
        <f t="shared" si="29"/>
        <v>350</v>
      </c>
      <c r="E359" s="42"/>
      <c r="F359" s="63"/>
      <c r="G359" s="51"/>
      <c r="H359" s="51"/>
      <c r="I359" s="58">
        <v>0</v>
      </c>
      <c r="J359" s="69">
        <v>0.1</v>
      </c>
      <c r="K359" s="58"/>
      <c r="L359" s="70">
        <f t="shared" si="30"/>
        <v>0</v>
      </c>
      <c r="M359" s="51"/>
      <c r="N359" s="51"/>
      <c r="O359" s="7"/>
      <c r="S359">
        <f t="shared" si="26"/>
        <v>0</v>
      </c>
      <c r="T359">
        <f t="shared" si="27"/>
        <v>0</v>
      </c>
      <c r="U359">
        <f t="shared" si="28"/>
        <v>0</v>
      </c>
    </row>
    <row r="360" spans="3:21" hidden="1" outlineLevel="1">
      <c r="C360" s="13" t="s">
        <v>37</v>
      </c>
      <c r="D360" s="49">
        <f t="shared" si="29"/>
        <v>351</v>
      </c>
      <c r="E360" s="42"/>
      <c r="F360" s="63"/>
      <c r="G360" s="51"/>
      <c r="H360" s="51"/>
      <c r="I360" s="58">
        <v>0</v>
      </c>
      <c r="J360" s="69">
        <v>0.1</v>
      </c>
      <c r="K360" s="58"/>
      <c r="L360" s="70">
        <f t="shared" si="30"/>
        <v>0</v>
      </c>
      <c r="M360" s="51"/>
      <c r="N360" s="51"/>
      <c r="O360" s="7"/>
      <c r="S360">
        <f t="shared" si="26"/>
        <v>0</v>
      </c>
      <c r="T360">
        <f t="shared" si="27"/>
        <v>0</v>
      </c>
      <c r="U360">
        <f t="shared" si="28"/>
        <v>0</v>
      </c>
    </row>
    <row r="361" spans="3:21" hidden="1" outlineLevel="1">
      <c r="C361" s="13" t="s">
        <v>37</v>
      </c>
      <c r="D361" s="49">
        <f t="shared" si="29"/>
        <v>352</v>
      </c>
      <c r="E361" s="42"/>
      <c r="F361" s="63"/>
      <c r="G361" s="51"/>
      <c r="H361" s="51"/>
      <c r="I361" s="58">
        <v>0</v>
      </c>
      <c r="J361" s="69">
        <v>0.1</v>
      </c>
      <c r="K361" s="58"/>
      <c r="L361" s="70">
        <f t="shared" si="30"/>
        <v>0</v>
      </c>
      <c r="M361" s="51"/>
      <c r="N361" s="51"/>
      <c r="O361" s="7"/>
      <c r="S361">
        <f t="shared" si="26"/>
        <v>0</v>
      </c>
      <c r="T361">
        <f t="shared" si="27"/>
        <v>0</v>
      </c>
      <c r="U361">
        <f t="shared" si="28"/>
        <v>0</v>
      </c>
    </row>
    <row r="362" spans="3:21" hidden="1" outlineLevel="1">
      <c r="C362" s="13" t="s">
        <v>37</v>
      </c>
      <c r="D362" s="49">
        <f t="shared" si="29"/>
        <v>353</v>
      </c>
      <c r="E362" s="42"/>
      <c r="F362" s="63"/>
      <c r="G362" s="51"/>
      <c r="H362" s="51"/>
      <c r="I362" s="58">
        <v>0</v>
      </c>
      <c r="J362" s="69">
        <v>0.1</v>
      </c>
      <c r="K362" s="58"/>
      <c r="L362" s="70">
        <f t="shared" si="30"/>
        <v>0</v>
      </c>
      <c r="M362" s="51"/>
      <c r="N362" s="51"/>
      <c r="O362" s="7"/>
      <c r="S362">
        <f t="shared" si="26"/>
        <v>0</v>
      </c>
      <c r="T362">
        <f t="shared" si="27"/>
        <v>0</v>
      </c>
      <c r="U362">
        <f t="shared" si="28"/>
        <v>0</v>
      </c>
    </row>
    <row r="363" spans="3:21" hidden="1" outlineLevel="1">
      <c r="C363" s="13" t="s">
        <v>37</v>
      </c>
      <c r="D363" s="49">
        <f t="shared" si="29"/>
        <v>354</v>
      </c>
      <c r="E363" s="42"/>
      <c r="F363" s="63"/>
      <c r="G363" s="51"/>
      <c r="H363" s="51"/>
      <c r="I363" s="58">
        <v>0</v>
      </c>
      <c r="J363" s="69">
        <v>0.1</v>
      </c>
      <c r="K363" s="58"/>
      <c r="L363" s="70">
        <f t="shared" si="30"/>
        <v>0</v>
      </c>
      <c r="M363" s="51"/>
      <c r="N363" s="51"/>
      <c r="O363" s="7"/>
      <c r="S363">
        <f t="shared" si="26"/>
        <v>0</v>
      </c>
      <c r="T363">
        <f t="shared" si="27"/>
        <v>0</v>
      </c>
      <c r="U363">
        <f t="shared" si="28"/>
        <v>0</v>
      </c>
    </row>
    <row r="364" spans="3:21" hidden="1" outlineLevel="1">
      <c r="C364" s="13" t="s">
        <v>37</v>
      </c>
      <c r="D364" s="49">
        <f t="shared" si="29"/>
        <v>355</v>
      </c>
      <c r="E364" s="42"/>
      <c r="F364" s="63"/>
      <c r="G364" s="51"/>
      <c r="H364" s="51"/>
      <c r="I364" s="58">
        <v>0</v>
      </c>
      <c r="J364" s="69">
        <v>0.1</v>
      </c>
      <c r="K364" s="58"/>
      <c r="L364" s="70">
        <f t="shared" si="30"/>
        <v>0</v>
      </c>
      <c r="M364" s="51"/>
      <c r="N364" s="51"/>
      <c r="O364" s="7"/>
      <c r="S364">
        <f t="shared" si="26"/>
        <v>0</v>
      </c>
      <c r="T364">
        <f t="shared" si="27"/>
        <v>0</v>
      </c>
      <c r="U364">
        <f t="shared" si="28"/>
        <v>0</v>
      </c>
    </row>
    <row r="365" spans="3:21" hidden="1" outlineLevel="1">
      <c r="C365" s="13" t="s">
        <v>37</v>
      </c>
      <c r="D365" s="49">
        <f t="shared" si="29"/>
        <v>356</v>
      </c>
      <c r="E365" s="42"/>
      <c r="F365" s="63"/>
      <c r="G365" s="51"/>
      <c r="H365" s="51"/>
      <c r="I365" s="58">
        <v>0</v>
      </c>
      <c r="J365" s="69">
        <v>0.1</v>
      </c>
      <c r="K365" s="58"/>
      <c r="L365" s="70">
        <f t="shared" si="30"/>
        <v>0</v>
      </c>
      <c r="M365" s="51"/>
      <c r="N365" s="51"/>
      <c r="O365" s="7"/>
      <c r="S365">
        <f t="shared" si="26"/>
        <v>0</v>
      </c>
      <c r="T365">
        <f t="shared" si="27"/>
        <v>0</v>
      </c>
      <c r="U365">
        <f t="shared" si="28"/>
        <v>0</v>
      </c>
    </row>
    <row r="366" spans="3:21" hidden="1" outlineLevel="1">
      <c r="C366" s="13" t="s">
        <v>37</v>
      </c>
      <c r="D366" s="49">
        <f t="shared" si="29"/>
        <v>357</v>
      </c>
      <c r="E366" s="42"/>
      <c r="F366" s="63"/>
      <c r="G366" s="51"/>
      <c r="H366" s="51"/>
      <c r="I366" s="58">
        <v>0</v>
      </c>
      <c r="J366" s="69">
        <v>0.1</v>
      </c>
      <c r="K366" s="58"/>
      <c r="L366" s="70">
        <f t="shared" si="30"/>
        <v>0</v>
      </c>
      <c r="M366" s="51"/>
      <c r="N366" s="51"/>
      <c r="O366" s="7"/>
      <c r="S366">
        <f t="shared" si="26"/>
        <v>0</v>
      </c>
      <c r="T366">
        <f t="shared" si="27"/>
        <v>0</v>
      </c>
      <c r="U366">
        <f t="shared" si="28"/>
        <v>0</v>
      </c>
    </row>
    <row r="367" spans="3:21" hidden="1" outlineLevel="1">
      <c r="C367" s="13" t="s">
        <v>37</v>
      </c>
      <c r="D367" s="49">
        <f t="shared" si="29"/>
        <v>358</v>
      </c>
      <c r="E367" s="42"/>
      <c r="F367" s="63"/>
      <c r="G367" s="51"/>
      <c r="H367" s="51"/>
      <c r="I367" s="58">
        <v>0</v>
      </c>
      <c r="J367" s="69">
        <v>0.1</v>
      </c>
      <c r="K367" s="58"/>
      <c r="L367" s="70">
        <f t="shared" si="30"/>
        <v>0</v>
      </c>
      <c r="M367" s="51"/>
      <c r="N367" s="51"/>
      <c r="O367" s="7"/>
      <c r="S367">
        <f t="shared" si="26"/>
        <v>0</v>
      </c>
      <c r="T367">
        <f t="shared" si="27"/>
        <v>0</v>
      </c>
      <c r="U367">
        <f t="shared" si="28"/>
        <v>0</v>
      </c>
    </row>
    <row r="368" spans="3:21" hidden="1" outlineLevel="1">
      <c r="C368" s="13" t="s">
        <v>37</v>
      </c>
      <c r="D368" s="49">
        <f t="shared" si="29"/>
        <v>359</v>
      </c>
      <c r="E368" s="42"/>
      <c r="F368" s="63"/>
      <c r="G368" s="51"/>
      <c r="H368" s="51"/>
      <c r="I368" s="58">
        <v>0</v>
      </c>
      <c r="J368" s="69">
        <v>0.1</v>
      </c>
      <c r="K368" s="58"/>
      <c r="L368" s="70">
        <f t="shared" si="30"/>
        <v>0</v>
      </c>
      <c r="M368" s="51"/>
      <c r="N368" s="51"/>
      <c r="O368" s="7"/>
      <c r="S368">
        <f t="shared" si="26"/>
        <v>0</v>
      </c>
      <c r="T368">
        <f t="shared" si="27"/>
        <v>0</v>
      </c>
      <c r="U368">
        <f t="shared" si="28"/>
        <v>0</v>
      </c>
    </row>
    <row r="369" spans="3:21" hidden="1" outlineLevel="1">
      <c r="C369" s="13" t="s">
        <v>37</v>
      </c>
      <c r="D369" s="49">
        <f t="shared" si="29"/>
        <v>360</v>
      </c>
      <c r="E369" s="42"/>
      <c r="F369" s="63"/>
      <c r="G369" s="51"/>
      <c r="H369" s="51"/>
      <c r="I369" s="58">
        <v>0</v>
      </c>
      <c r="J369" s="69">
        <v>0.1</v>
      </c>
      <c r="K369" s="58"/>
      <c r="L369" s="70">
        <f t="shared" si="30"/>
        <v>0</v>
      </c>
      <c r="M369" s="51"/>
      <c r="N369" s="51"/>
      <c r="O369" s="7"/>
      <c r="S369">
        <f t="shared" si="26"/>
        <v>0</v>
      </c>
      <c r="T369">
        <f t="shared" si="27"/>
        <v>0</v>
      </c>
      <c r="U369">
        <f t="shared" si="28"/>
        <v>0</v>
      </c>
    </row>
    <row r="370" spans="3:21" hidden="1" outlineLevel="1">
      <c r="C370" s="13" t="s">
        <v>37</v>
      </c>
      <c r="D370" s="49">
        <f t="shared" si="29"/>
        <v>361</v>
      </c>
      <c r="E370" s="42"/>
      <c r="F370" s="63"/>
      <c r="G370" s="51"/>
      <c r="H370" s="51"/>
      <c r="I370" s="58">
        <v>0</v>
      </c>
      <c r="J370" s="69">
        <v>0.1</v>
      </c>
      <c r="K370" s="58"/>
      <c r="L370" s="70">
        <f t="shared" si="30"/>
        <v>0</v>
      </c>
      <c r="M370" s="51"/>
      <c r="N370" s="51"/>
      <c r="O370" s="7"/>
      <c r="S370">
        <f t="shared" si="26"/>
        <v>0</v>
      </c>
      <c r="T370">
        <f t="shared" si="27"/>
        <v>0</v>
      </c>
      <c r="U370">
        <f t="shared" si="28"/>
        <v>0</v>
      </c>
    </row>
    <row r="371" spans="3:21" hidden="1" outlineLevel="1">
      <c r="C371" s="13" t="s">
        <v>37</v>
      </c>
      <c r="D371" s="49">
        <f t="shared" si="29"/>
        <v>362</v>
      </c>
      <c r="E371" s="42"/>
      <c r="F371" s="63"/>
      <c r="G371" s="51"/>
      <c r="H371" s="51"/>
      <c r="I371" s="58">
        <v>0</v>
      </c>
      <c r="J371" s="69">
        <v>0.1</v>
      </c>
      <c r="K371" s="58"/>
      <c r="L371" s="70">
        <f t="shared" si="30"/>
        <v>0</v>
      </c>
      <c r="M371" s="51"/>
      <c r="N371" s="51"/>
      <c r="O371" s="7"/>
      <c r="S371">
        <f t="shared" si="26"/>
        <v>0</v>
      </c>
      <c r="T371">
        <f t="shared" si="27"/>
        <v>0</v>
      </c>
      <c r="U371">
        <f t="shared" si="28"/>
        <v>0</v>
      </c>
    </row>
    <row r="372" spans="3:21" hidden="1" outlineLevel="1">
      <c r="C372" s="13" t="s">
        <v>37</v>
      </c>
      <c r="D372" s="49">
        <f t="shared" si="29"/>
        <v>363</v>
      </c>
      <c r="E372" s="42"/>
      <c r="F372" s="63"/>
      <c r="G372" s="51"/>
      <c r="H372" s="51"/>
      <c r="I372" s="58">
        <v>0</v>
      </c>
      <c r="J372" s="69">
        <v>0.1</v>
      </c>
      <c r="K372" s="58"/>
      <c r="L372" s="70">
        <f t="shared" si="30"/>
        <v>0</v>
      </c>
      <c r="M372" s="51"/>
      <c r="N372" s="51"/>
      <c r="O372" s="7"/>
      <c r="S372">
        <f t="shared" si="26"/>
        <v>0</v>
      </c>
      <c r="T372">
        <f t="shared" si="27"/>
        <v>0</v>
      </c>
      <c r="U372">
        <f t="shared" si="28"/>
        <v>0</v>
      </c>
    </row>
    <row r="373" spans="3:21" hidden="1" outlineLevel="1">
      <c r="C373" s="13" t="s">
        <v>37</v>
      </c>
      <c r="D373" s="49">
        <f t="shared" si="29"/>
        <v>364</v>
      </c>
      <c r="E373" s="42"/>
      <c r="F373" s="63"/>
      <c r="G373" s="51"/>
      <c r="H373" s="51"/>
      <c r="I373" s="58">
        <v>0</v>
      </c>
      <c r="J373" s="69">
        <v>0.1</v>
      </c>
      <c r="K373" s="58"/>
      <c r="L373" s="70">
        <f t="shared" si="30"/>
        <v>0</v>
      </c>
      <c r="M373" s="51"/>
      <c r="N373" s="51"/>
      <c r="O373" s="7"/>
      <c r="S373">
        <f t="shared" si="26"/>
        <v>0</v>
      </c>
      <c r="T373">
        <f t="shared" si="27"/>
        <v>0</v>
      </c>
      <c r="U373">
        <f t="shared" si="28"/>
        <v>0</v>
      </c>
    </row>
    <row r="374" spans="3:21" hidden="1" outlineLevel="1">
      <c r="C374" s="13" t="s">
        <v>37</v>
      </c>
      <c r="D374" s="49">
        <f t="shared" si="29"/>
        <v>365</v>
      </c>
      <c r="E374" s="42"/>
      <c r="F374" s="63"/>
      <c r="G374" s="51"/>
      <c r="H374" s="51"/>
      <c r="I374" s="58">
        <v>0</v>
      </c>
      <c r="J374" s="69">
        <v>0.1</v>
      </c>
      <c r="K374" s="58"/>
      <c r="L374" s="70">
        <f t="shared" si="30"/>
        <v>0</v>
      </c>
      <c r="M374" s="51"/>
      <c r="N374" s="51"/>
      <c r="O374" s="7"/>
      <c r="S374">
        <f t="shared" si="26"/>
        <v>0</v>
      </c>
      <c r="T374">
        <f t="shared" si="27"/>
        <v>0</v>
      </c>
      <c r="U374">
        <f t="shared" si="28"/>
        <v>0</v>
      </c>
    </row>
    <row r="375" spans="3:21" hidden="1" outlineLevel="1">
      <c r="C375" s="13" t="s">
        <v>37</v>
      </c>
      <c r="D375" s="49">
        <f t="shared" si="29"/>
        <v>366</v>
      </c>
      <c r="E375" s="42"/>
      <c r="F375" s="63"/>
      <c r="G375" s="51"/>
      <c r="H375" s="51"/>
      <c r="I375" s="58">
        <v>0</v>
      </c>
      <c r="J375" s="69">
        <v>0.1</v>
      </c>
      <c r="K375" s="58"/>
      <c r="L375" s="70">
        <f t="shared" si="30"/>
        <v>0</v>
      </c>
      <c r="M375" s="51"/>
      <c r="N375" s="51"/>
      <c r="O375" s="7"/>
      <c r="S375">
        <f t="shared" si="26"/>
        <v>0</v>
      </c>
      <c r="T375">
        <f t="shared" si="27"/>
        <v>0</v>
      </c>
      <c r="U375">
        <f t="shared" si="28"/>
        <v>0</v>
      </c>
    </row>
    <row r="376" spans="3:21" hidden="1" outlineLevel="1">
      <c r="C376" s="13" t="s">
        <v>37</v>
      </c>
      <c r="D376" s="49">
        <f t="shared" si="29"/>
        <v>367</v>
      </c>
      <c r="E376" s="42"/>
      <c r="F376" s="63"/>
      <c r="G376" s="51"/>
      <c r="H376" s="51"/>
      <c r="I376" s="58">
        <v>0</v>
      </c>
      <c r="J376" s="69">
        <v>0.1</v>
      </c>
      <c r="K376" s="58"/>
      <c r="L376" s="70">
        <f t="shared" si="30"/>
        <v>0</v>
      </c>
      <c r="M376" s="51"/>
      <c r="N376" s="51"/>
      <c r="O376" s="7"/>
      <c r="S376">
        <f t="shared" si="26"/>
        <v>0</v>
      </c>
      <c r="T376">
        <f t="shared" si="27"/>
        <v>0</v>
      </c>
      <c r="U376">
        <f t="shared" si="28"/>
        <v>0</v>
      </c>
    </row>
    <row r="377" spans="3:21" hidden="1" outlineLevel="1">
      <c r="C377" s="13" t="s">
        <v>37</v>
      </c>
      <c r="D377" s="49">
        <f t="shared" si="29"/>
        <v>368</v>
      </c>
      <c r="E377" s="42"/>
      <c r="F377" s="63"/>
      <c r="G377" s="51"/>
      <c r="H377" s="51"/>
      <c r="I377" s="58">
        <v>0</v>
      </c>
      <c r="J377" s="69">
        <v>0.1</v>
      </c>
      <c r="K377" s="58"/>
      <c r="L377" s="70">
        <f t="shared" si="30"/>
        <v>0</v>
      </c>
      <c r="M377" s="51"/>
      <c r="N377" s="51"/>
      <c r="O377" s="7"/>
      <c r="S377">
        <f t="shared" si="26"/>
        <v>0</v>
      </c>
      <c r="T377">
        <f t="shared" si="27"/>
        <v>0</v>
      </c>
      <c r="U377">
        <f t="shared" si="28"/>
        <v>0</v>
      </c>
    </row>
    <row r="378" spans="3:21" hidden="1" outlineLevel="1">
      <c r="C378" s="13" t="s">
        <v>37</v>
      </c>
      <c r="D378" s="49">
        <f t="shared" si="29"/>
        <v>369</v>
      </c>
      <c r="E378" s="42"/>
      <c r="F378" s="63"/>
      <c r="G378" s="51"/>
      <c r="H378" s="51"/>
      <c r="I378" s="58">
        <v>0</v>
      </c>
      <c r="J378" s="69">
        <v>0.1</v>
      </c>
      <c r="K378" s="58"/>
      <c r="L378" s="70">
        <f t="shared" si="30"/>
        <v>0</v>
      </c>
      <c r="M378" s="51"/>
      <c r="N378" s="51"/>
      <c r="O378" s="7"/>
      <c r="S378">
        <f t="shared" si="26"/>
        <v>0</v>
      </c>
      <c r="T378">
        <f t="shared" si="27"/>
        <v>0</v>
      </c>
      <c r="U378">
        <f t="shared" si="28"/>
        <v>0</v>
      </c>
    </row>
    <row r="379" spans="3:21" hidden="1" outlineLevel="1">
      <c r="C379" s="13" t="s">
        <v>37</v>
      </c>
      <c r="D379" s="49">
        <f t="shared" si="29"/>
        <v>370</v>
      </c>
      <c r="E379" s="42"/>
      <c r="F379" s="63"/>
      <c r="G379" s="51"/>
      <c r="H379" s="51"/>
      <c r="I379" s="58">
        <v>0</v>
      </c>
      <c r="J379" s="69">
        <v>0.1</v>
      </c>
      <c r="K379" s="58"/>
      <c r="L379" s="70">
        <f t="shared" si="30"/>
        <v>0</v>
      </c>
      <c r="M379" s="51"/>
      <c r="N379" s="51"/>
      <c r="O379" s="7"/>
      <c r="S379">
        <f t="shared" si="26"/>
        <v>0</v>
      </c>
      <c r="T379">
        <f t="shared" si="27"/>
        <v>0</v>
      </c>
      <c r="U379">
        <f t="shared" si="28"/>
        <v>0</v>
      </c>
    </row>
    <row r="380" spans="3:21" hidden="1" outlineLevel="1">
      <c r="C380" s="13" t="s">
        <v>37</v>
      </c>
      <c r="D380" s="49">
        <f t="shared" si="29"/>
        <v>371</v>
      </c>
      <c r="E380" s="42"/>
      <c r="F380" s="63"/>
      <c r="G380" s="51"/>
      <c r="H380" s="51"/>
      <c r="I380" s="58">
        <v>0</v>
      </c>
      <c r="J380" s="69">
        <v>0.1</v>
      </c>
      <c r="K380" s="58"/>
      <c r="L380" s="70">
        <f t="shared" si="30"/>
        <v>0</v>
      </c>
      <c r="M380" s="51"/>
      <c r="N380" s="51"/>
      <c r="O380" s="7"/>
      <c r="S380">
        <f t="shared" si="26"/>
        <v>0</v>
      </c>
      <c r="T380">
        <f t="shared" si="27"/>
        <v>0</v>
      </c>
      <c r="U380">
        <f t="shared" si="28"/>
        <v>0</v>
      </c>
    </row>
    <row r="381" spans="3:21" hidden="1" outlineLevel="1">
      <c r="C381" s="13" t="s">
        <v>37</v>
      </c>
      <c r="D381" s="49">
        <f t="shared" si="29"/>
        <v>372</v>
      </c>
      <c r="E381" s="42"/>
      <c r="F381" s="63"/>
      <c r="G381" s="51"/>
      <c r="H381" s="51"/>
      <c r="I381" s="58">
        <v>0</v>
      </c>
      <c r="J381" s="69">
        <v>0.1</v>
      </c>
      <c r="K381" s="58"/>
      <c r="L381" s="70">
        <f t="shared" si="30"/>
        <v>0</v>
      </c>
      <c r="M381" s="51"/>
      <c r="N381" s="51"/>
      <c r="O381" s="7"/>
      <c r="S381">
        <f t="shared" si="26"/>
        <v>0</v>
      </c>
      <c r="T381">
        <f t="shared" si="27"/>
        <v>0</v>
      </c>
      <c r="U381">
        <f t="shared" si="28"/>
        <v>0</v>
      </c>
    </row>
    <row r="382" spans="3:21" hidden="1" outlineLevel="1">
      <c r="C382" s="13" t="s">
        <v>37</v>
      </c>
      <c r="D382" s="49">
        <f t="shared" si="29"/>
        <v>373</v>
      </c>
      <c r="E382" s="42"/>
      <c r="F382" s="63"/>
      <c r="G382" s="51"/>
      <c r="H382" s="51"/>
      <c r="I382" s="58">
        <v>0</v>
      </c>
      <c r="J382" s="69">
        <v>0.1</v>
      </c>
      <c r="K382" s="58"/>
      <c r="L382" s="70">
        <f t="shared" si="30"/>
        <v>0</v>
      </c>
      <c r="M382" s="51"/>
      <c r="N382" s="51"/>
      <c r="O382" s="7"/>
      <c r="S382">
        <f t="shared" si="26"/>
        <v>0</v>
      </c>
      <c r="T382">
        <f t="shared" si="27"/>
        <v>0</v>
      </c>
      <c r="U382">
        <f t="shared" si="28"/>
        <v>0</v>
      </c>
    </row>
    <row r="383" spans="3:21" hidden="1" outlineLevel="1">
      <c r="C383" s="13" t="s">
        <v>37</v>
      </c>
      <c r="D383" s="49">
        <f t="shared" si="29"/>
        <v>374</v>
      </c>
      <c r="E383" s="42"/>
      <c r="F383" s="63"/>
      <c r="G383" s="51"/>
      <c r="H383" s="51"/>
      <c r="I383" s="58">
        <v>0</v>
      </c>
      <c r="J383" s="69">
        <v>0.1</v>
      </c>
      <c r="K383" s="58"/>
      <c r="L383" s="70">
        <f t="shared" si="30"/>
        <v>0</v>
      </c>
      <c r="M383" s="51"/>
      <c r="N383" s="51"/>
      <c r="O383" s="7"/>
      <c r="S383">
        <f t="shared" si="26"/>
        <v>0</v>
      </c>
      <c r="T383">
        <f t="shared" si="27"/>
        <v>0</v>
      </c>
      <c r="U383">
        <f t="shared" si="28"/>
        <v>0</v>
      </c>
    </row>
    <row r="384" spans="3:21" hidden="1" outlineLevel="1">
      <c r="C384" s="13" t="s">
        <v>37</v>
      </c>
      <c r="D384" s="49">
        <f t="shared" si="29"/>
        <v>375</v>
      </c>
      <c r="E384" s="42"/>
      <c r="F384" s="63"/>
      <c r="G384" s="51"/>
      <c r="H384" s="51"/>
      <c r="I384" s="58">
        <v>0</v>
      </c>
      <c r="J384" s="69">
        <v>0.1</v>
      </c>
      <c r="K384" s="58"/>
      <c r="L384" s="70">
        <f t="shared" si="30"/>
        <v>0</v>
      </c>
      <c r="M384" s="51"/>
      <c r="N384" s="51"/>
      <c r="O384" s="7"/>
      <c r="S384">
        <f t="shared" si="26"/>
        <v>0</v>
      </c>
      <c r="T384">
        <f t="shared" si="27"/>
        <v>0</v>
      </c>
      <c r="U384">
        <f t="shared" si="28"/>
        <v>0</v>
      </c>
    </row>
    <row r="385" spans="3:21" hidden="1" outlineLevel="1">
      <c r="C385" s="13" t="s">
        <v>37</v>
      </c>
      <c r="D385" s="49">
        <f t="shared" si="29"/>
        <v>376</v>
      </c>
      <c r="E385" s="42"/>
      <c r="F385" s="63"/>
      <c r="G385" s="51"/>
      <c r="H385" s="51"/>
      <c r="I385" s="58">
        <v>0</v>
      </c>
      <c r="J385" s="69">
        <v>0.1</v>
      </c>
      <c r="K385" s="58"/>
      <c r="L385" s="70">
        <f t="shared" si="30"/>
        <v>0</v>
      </c>
      <c r="M385" s="51"/>
      <c r="N385" s="51"/>
      <c r="O385" s="7"/>
      <c r="S385">
        <f t="shared" si="26"/>
        <v>0</v>
      </c>
      <c r="T385">
        <f t="shared" si="27"/>
        <v>0</v>
      </c>
      <c r="U385">
        <f t="shared" si="28"/>
        <v>0</v>
      </c>
    </row>
    <row r="386" spans="3:21" hidden="1" outlineLevel="1">
      <c r="C386" s="13" t="s">
        <v>37</v>
      </c>
      <c r="D386" s="49">
        <f t="shared" si="29"/>
        <v>377</v>
      </c>
      <c r="E386" s="42"/>
      <c r="F386" s="63"/>
      <c r="G386" s="51"/>
      <c r="H386" s="51"/>
      <c r="I386" s="58">
        <v>0</v>
      </c>
      <c r="J386" s="69">
        <v>0.1</v>
      </c>
      <c r="K386" s="58"/>
      <c r="L386" s="70">
        <f t="shared" si="30"/>
        <v>0</v>
      </c>
      <c r="M386" s="51"/>
      <c r="N386" s="51"/>
      <c r="O386" s="7"/>
      <c r="S386">
        <f t="shared" si="26"/>
        <v>0</v>
      </c>
      <c r="T386">
        <f t="shared" si="27"/>
        <v>0</v>
      </c>
      <c r="U386">
        <f t="shared" si="28"/>
        <v>0</v>
      </c>
    </row>
    <row r="387" spans="3:21" hidden="1" outlineLevel="1">
      <c r="C387" s="13" t="s">
        <v>37</v>
      </c>
      <c r="D387" s="49">
        <f t="shared" si="29"/>
        <v>378</v>
      </c>
      <c r="E387" s="42"/>
      <c r="F387" s="63"/>
      <c r="G387" s="51"/>
      <c r="H387" s="51"/>
      <c r="I387" s="58">
        <v>0</v>
      </c>
      <c r="J387" s="69">
        <v>0.1</v>
      </c>
      <c r="K387" s="58"/>
      <c r="L387" s="70">
        <f t="shared" si="30"/>
        <v>0</v>
      </c>
      <c r="M387" s="51"/>
      <c r="N387" s="51"/>
      <c r="O387" s="7"/>
      <c r="S387">
        <f t="shared" si="26"/>
        <v>0</v>
      </c>
      <c r="T387">
        <f t="shared" si="27"/>
        <v>0</v>
      </c>
      <c r="U387">
        <f t="shared" si="28"/>
        <v>0</v>
      </c>
    </row>
    <row r="388" spans="3:21" hidden="1" outlineLevel="1">
      <c r="C388" s="13" t="s">
        <v>37</v>
      </c>
      <c r="D388" s="49">
        <f t="shared" si="29"/>
        <v>379</v>
      </c>
      <c r="E388" s="42"/>
      <c r="F388" s="63"/>
      <c r="G388" s="51"/>
      <c r="H388" s="51"/>
      <c r="I388" s="58">
        <v>0</v>
      </c>
      <c r="J388" s="69">
        <v>0.1</v>
      </c>
      <c r="K388" s="58"/>
      <c r="L388" s="70">
        <f t="shared" si="30"/>
        <v>0</v>
      </c>
      <c r="M388" s="51"/>
      <c r="N388" s="51"/>
      <c r="O388" s="7"/>
      <c r="S388">
        <f t="shared" si="26"/>
        <v>0</v>
      </c>
      <c r="T388">
        <f t="shared" si="27"/>
        <v>0</v>
      </c>
      <c r="U388">
        <f t="shared" si="28"/>
        <v>0</v>
      </c>
    </row>
    <row r="389" spans="3:21" hidden="1" outlineLevel="1">
      <c r="C389" s="13" t="s">
        <v>37</v>
      </c>
      <c r="D389" s="49">
        <f t="shared" si="29"/>
        <v>380</v>
      </c>
      <c r="E389" s="42"/>
      <c r="F389" s="63"/>
      <c r="G389" s="51"/>
      <c r="H389" s="51"/>
      <c r="I389" s="58">
        <v>0</v>
      </c>
      <c r="J389" s="69">
        <v>0.1</v>
      </c>
      <c r="K389" s="58"/>
      <c r="L389" s="70">
        <f t="shared" si="30"/>
        <v>0</v>
      </c>
      <c r="M389" s="51"/>
      <c r="N389" s="51"/>
      <c r="O389" s="7"/>
      <c r="S389">
        <f t="shared" si="26"/>
        <v>0</v>
      </c>
      <c r="T389">
        <f t="shared" si="27"/>
        <v>0</v>
      </c>
      <c r="U389">
        <f t="shared" si="28"/>
        <v>0</v>
      </c>
    </row>
    <row r="390" spans="3:21" hidden="1" outlineLevel="1">
      <c r="C390" s="13" t="s">
        <v>37</v>
      </c>
      <c r="D390" s="49">
        <f t="shared" si="29"/>
        <v>381</v>
      </c>
      <c r="E390" s="42"/>
      <c r="F390" s="63"/>
      <c r="G390" s="51"/>
      <c r="H390" s="51"/>
      <c r="I390" s="58">
        <v>0</v>
      </c>
      <c r="J390" s="69">
        <v>0.1</v>
      </c>
      <c r="K390" s="58"/>
      <c r="L390" s="70">
        <f t="shared" si="30"/>
        <v>0</v>
      </c>
      <c r="M390" s="51"/>
      <c r="N390" s="51"/>
      <c r="O390" s="7"/>
      <c r="S390">
        <f t="shared" si="26"/>
        <v>0</v>
      </c>
      <c r="T390">
        <f t="shared" si="27"/>
        <v>0</v>
      </c>
      <c r="U390">
        <f t="shared" si="28"/>
        <v>0</v>
      </c>
    </row>
    <row r="391" spans="3:21" hidden="1" outlineLevel="1">
      <c r="C391" s="13" t="s">
        <v>37</v>
      </c>
      <c r="D391" s="49">
        <f t="shared" si="29"/>
        <v>382</v>
      </c>
      <c r="E391" s="42"/>
      <c r="F391" s="63"/>
      <c r="G391" s="51"/>
      <c r="H391" s="51"/>
      <c r="I391" s="58">
        <v>0</v>
      </c>
      <c r="J391" s="69">
        <v>0.1</v>
      </c>
      <c r="K391" s="58"/>
      <c r="L391" s="70">
        <f t="shared" si="30"/>
        <v>0</v>
      </c>
      <c r="M391" s="51"/>
      <c r="N391" s="51"/>
      <c r="O391" s="7"/>
      <c r="S391">
        <f t="shared" si="26"/>
        <v>0</v>
      </c>
      <c r="T391">
        <f t="shared" si="27"/>
        <v>0</v>
      </c>
      <c r="U391">
        <f t="shared" si="28"/>
        <v>0</v>
      </c>
    </row>
    <row r="392" spans="3:21" hidden="1" outlineLevel="1">
      <c r="C392" s="13" t="s">
        <v>37</v>
      </c>
      <c r="D392" s="49">
        <f t="shared" si="29"/>
        <v>383</v>
      </c>
      <c r="E392" s="42"/>
      <c r="F392" s="63"/>
      <c r="G392" s="51"/>
      <c r="H392" s="51"/>
      <c r="I392" s="58">
        <v>0</v>
      </c>
      <c r="J392" s="69">
        <v>0.1</v>
      </c>
      <c r="K392" s="58"/>
      <c r="L392" s="70">
        <f t="shared" si="30"/>
        <v>0</v>
      </c>
      <c r="M392" s="51"/>
      <c r="N392" s="51"/>
      <c r="O392" s="7"/>
      <c r="S392">
        <f t="shared" si="26"/>
        <v>0</v>
      </c>
      <c r="T392">
        <f t="shared" si="27"/>
        <v>0</v>
      </c>
      <c r="U392">
        <f t="shared" si="28"/>
        <v>0</v>
      </c>
    </row>
    <row r="393" spans="3:21" hidden="1" outlineLevel="1">
      <c r="C393" s="13" t="s">
        <v>37</v>
      </c>
      <c r="D393" s="49">
        <f t="shared" si="29"/>
        <v>384</v>
      </c>
      <c r="E393" s="42"/>
      <c r="F393" s="63"/>
      <c r="G393" s="51"/>
      <c r="H393" s="51"/>
      <c r="I393" s="58">
        <v>0</v>
      </c>
      <c r="J393" s="69">
        <v>0.1</v>
      </c>
      <c r="K393" s="58"/>
      <c r="L393" s="70">
        <f t="shared" si="30"/>
        <v>0</v>
      </c>
      <c r="M393" s="51"/>
      <c r="N393" s="51"/>
      <c r="O393" s="7"/>
      <c r="S393">
        <f t="shared" ref="S393:S456" si="31">IF(E393="",IF(OR(F393&lt;&gt;"",I393&lt;&gt;0)=TRUE,1,0),0)</f>
        <v>0</v>
      </c>
      <c r="T393">
        <f t="shared" ref="T393:T456" si="32">IF(F393="",IF(OR(E393&lt;&gt;"",I393&lt;&gt;0)=TRUE,1,0),0)</f>
        <v>0</v>
      </c>
      <c r="U393">
        <f t="shared" ref="U393:U456" si="33">IF(I393=0,IF(OR(E393&lt;&gt;"",F393&lt;&gt;"")=TRUE,1,0),0)</f>
        <v>0</v>
      </c>
    </row>
    <row r="394" spans="3:21" hidden="1" outlineLevel="1">
      <c r="C394" s="13" t="s">
        <v>37</v>
      </c>
      <c r="D394" s="49">
        <f t="shared" si="29"/>
        <v>385</v>
      </c>
      <c r="E394" s="42"/>
      <c r="F394" s="63"/>
      <c r="G394" s="51"/>
      <c r="H394" s="51"/>
      <c r="I394" s="58">
        <v>0</v>
      </c>
      <c r="J394" s="69">
        <v>0.1</v>
      </c>
      <c r="K394" s="58"/>
      <c r="L394" s="70">
        <f t="shared" si="30"/>
        <v>0</v>
      </c>
      <c r="M394" s="51"/>
      <c r="N394" s="51"/>
      <c r="O394" s="7"/>
      <c r="S394">
        <f t="shared" si="31"/>
        <v>0</v>
      </c>
      <c r="T394">
        <f t="shared" si="32"/>
        <v>0</v>
      </c>
      <c r="U394">
        <f t="shared" si="33"/>
        <v>0</v>
      </c>
    </row>
    <row r="395" spans="3:21" hidden="1" outlineLevel="1">
      <c r="C395" s="13" t="s">
        <v>37</v>
      </c>
      <c r="D395" s="49">
        <f t="shared" ref="D395:D458" si="34">D394+1</f>
        <v>386</v>
      </c>
      <c r="E395" s="42"/>
      <c r="F395" s="63"/>
      <c r="G395" s="51"/>
      <c r="H395" s="51"/>
      <c r="I395" s="58">
        <v>0</v>
      </c>
      <c r="J395" s="69">
        <v>0.1</v>
      </c>
      <c r="K395" s="58"/>
      <c r="L395" s="70">
        <f t="shared" si="30"/>
        <v>0</v>
      </c>
      <c r="M395" s="51"/>
      <c r="N395" s="51"/>
      <c r="O395" s="7"/>
      <c r="S395">
        <f t="shared" si="31"/>
        <v>0</v>
      </c>
      <c r="T395">
        <f t="shared" si="32"/>
        <v>0</v>
      </c>
      <c r="U395">
        <f t="shared" si="33"/>
        <v>0</v>
      </c>
    </row>
    <row r="396" spans="3:21" hidden="1" outlineLevel="1">
      <c r="C396" s="13" t="s">
        <v>37</v>
      </c>
      <c r="D396" s="49">
        <f t="shared" si="34"/>
        <v>387</v>
      </c>
      <c r="E396" s="42"/>
      <c r="F396" s="63"/>
      <c r="G396" s="51"/>
      <c r="H396" s="51"/>
      <c r="I396" s="58">
        <v>0</v>
      </c>
      <c r="J396" s="69">
        <v>0.1</v>
      </c>
      <c r="K396" s="58"/>
      <c r="L396" s="70">
        <f t="shared" si="30"/>
        <v>0</v>
      </c>
      <c r="M396" s="51"/>
      <c r="N396" s="51"/>
      <c r="O396" s="7"/>
      <c r="S396">
        <f t="shared" si="31"/>
        <v>0</v>
      </c>
      <c r="T396">
        <f t="shared" si="32"/>
        <v>0</v>
      </c>
      <c r="U396">
        <f t="shared" si="33"/>
        <v>0</v>
      </c>
    </row>
    <row r="397" spans="3:21" hidden="1" outlineLevel="1">
      <c r="C397" s="13" t="s">
        <v>37</v>
      </c>
      <c r="D397" s="49">
        <f t="shared" si="34"/>
        <v>388</v>
      </c>
      <c r="E397" s="42"/>
      <c r="F397" s="63"/>
      <c r="G397" s="51"/>
      <c r="H397" s="51"/>
      <c r="I397" s="58">
        <v>0</v>
      </c>
      <c r="J397" s="69">
        <v>0.1</v>
      </c>
      <c r="K397" s="58"/>
      <c r="L397" s="70">
        <f t="shared" si="30"/>
        <v>0</v>
      </c>
      <c r="M397" s="51"/>
      <c r="N397" s="51"/>
      <c r="O397" s="7"/>
      <c r="S397">
        <f t="shared" si="31"/>
        <v>0</v>
      </c>
      <c r="T397">
        <f t="shared" si="32"/>
        <v>0</v>
      </c>
      <c r="U397">
        <f t="shared" si="33"/>
        <v>0</v>
      </c>
    </row>
    <row r="398" spans="3:21" hidden="1" outlineLevel="1">
      <c r="C398" s="13" t="s">
        <v>37</v>
      </c>
      <c r="D398" s="49">
        <f t="shared" si="34"/>
        <v>389</v>
      </c>
      <c r="E398" s="42"/>
      <c r="F398" s="63"/>
      <c r="G398" s="51"/>
      <c r="H398" s="51"/>
      <c r="I398" s="58">
        <v>0</v>
      </c>
      <c r="J398" s="69">
        <v>0.1</v>
      </c>
      <c r="K398" s="58"/>
      <c r="L398" s="70">
        <f t="shared" si="30"/>
        <v>0</v>
      </c>
      <c r="M398" s="51"/>
      <c r="N398" s="51"/>
      <c r="O398" s="7"/>
      <c r="S398">
        <f t="shared" si="31"/>
        <v>0</v>
      </c>
      <c r="T398">
        <f t="shared" si="32"/>
        <v>0</v>
      </c>
      <c r="U398">
        <f t="shared" si="33"/>
        <v>0</v>
      </c>
    </row>
    <row r="399" spans="3:21" hidden="1" outlineLevel="1">
      <c r="C399" s="13" t="s">
        <v>37</v>
      </c>
      <c r="D399" s="49">
        <f t="shared" si="34"/>
        <v>390</v>
      </c>
      <c r="E399" s="42"/>
      <c r="F399" s="63"/>
      <c r="G399" s="51"/>
      <c r="H399" s="51"/>
      <c r="I399" s="58">
        <v>0</v>
      </c>
      <c r="J399" s="69">
        <v>0.1</v>
      </c>
      <c r="K399" s="58"/>
      <c r="L399" s="70">
        <f t="shared" si="30"/>
        <v>0</v>
      </c>
      <c r="M399" s="51"/>
      <c r="N399" s="51"/>
      <c r="O399" s="7"/>
      <c r="S399">
        <f t="shared" si="31"/>
        <v>0</v>
      </c>
      <c r="T399">
        <f t="shared" si="32"/>
        <v>0</v>
      </c>
      <c r="U399">
        <f t="shared" si="33"/>
        <v>0</v>
      </c>
    </row>
    <row r="400" spans="3:21" hidden="1" outlineLevel="1">
      <c r="C400" s="13" t="s">
        <v>37</v>
      </c>
      <c r="D400" s="49">
        <f t="shared" si="34"/>
        <v>391</v>
      </c>
      <c r="E400" s="42"/>
      <c r="F400" s="63"/>
      <c r="G400" s="51"/>
      <c r="H400" s="51"/>
      <c r="I400" s="58">
        <v>0</v>
      </c>
      <c r="J400" s="69">
        <v>0.1</v>
      </c>
      <c r="K400" s="58"/>
      <c r="L400" s="70">
        <f t="shared" si="30"/>
        <v>0</v>
      </c>
      <c r="M400" s="51"/>
      <c r="N400" s="51"/>
      <c r="O400" s="7"/>
      <c r="S400">
        <f t="shared" si="31"/>
        <v>0</v>
      </c>
      <c r="T400">
        <f t="shared" si="32"/>
        <v>0</v>
      </c>
      <c r="U400">
        <f t="shared" si="33"/>
        <v>0</v>
      </c>
    </row>
    <row r="401" spans="3:21" hidden="1" outlineLevel="1">
      <c r="C401" s="13" t="s">
        <v>37</v>
      </c>
      <c r="D401" s="49">
        <f t="shared" si="34"/>
        <v>392</v>
      </c>
      <c r="E401" s="42"/>
      <c r="F401" s="63"/>
      <c r="G401" s="51"/>
      <c r="H401" s="51"/>
      <c r="I401" s="58">
        <v>0</v>
      </c>
      <c r="J401" s="69">
        <v>0.1</v>
      </c>
      <c r="K401" s="58"/>
      <c r="L401" s="70">
        <f t="shared" si="30"/>
        <v>0</v>
      </c>
      <c r="M401" s="51"/>
      <c r="N401" s="51"/>
      <c r="O401" s="7"/>
      <c r="S401">
        <f t="shared" si="31"/>
        <v>0</v>
      </c>
      <c r="T401">
        <f t="shared" si="32"/>
        <v>0</v>
      </c>
      <c r="U401">
        <f t="shared" si="33"/>
        <v>0</v>
      </c>
    </row>
    <row r="402" spans="3:21" hidden="1" outlineLevel="1">
      <c r="C402" s="13" t="s">
        <v>37</v>
      </c>
      <c r="D402" s="49">
        <f t="shared" si="34"/>
        <v>393</v>
      </c>
      <c r="E402" s="42"/>
      <c r="F402" s="63"/>
      <c r="G402" s="51"/>
      <c r="H402" s="51"/>
      <c r="I402" s="58">
        <v>0</v>
      </c>
      <c r="J402" s="69">
        <v>0.1</v>
      </c>
      <c r="K402" s="58"/>
      <c r="L402" s="70">
        <f t="shared" ref="L402:L465" si="35">ROUND((I402-K402)/(1+J402),0)</f>
        <v>0</v>
      </c>
      <c r="M402" s="51"/>
      <c r="N402" s="51"/>
      <c r="O402" s="7"/>
      <c r="S402">
        <f t="shared" si="31"/>
        <v>0</v>
      </c>
      <c r="T402">
        <f t="shared" si="32"/>
        <v>0</v>
      </c>
      <c r="U402">
        <f t="shared" si="33"/>
        <v>0</v>
      </c>
    </row>
    <row r="403" spans="3:21" hidden="1" outlineLevel="1">
      <c r="C403" s="13" t="s">
        <v>37</v>
      </c>
      <c r="D403" s="49">
        <f t="shared" si="34"/>
        <v>394</v>
      </c>
      <c r="E403" s="42"/>
      <c r="F403" s="63"/>
      <c r="G403" s="51"/>
      <c r="H403" s="51"/>
      <c r="I403" s="58">
        <v>0</v>
      </c>
      <c r="J403" s="69">
        <v>0.1</v>
      </c>
      <c r="K403" s="58"/>
      <c r="L403" s="70">
        <f t="shared" si="35"/>
        <v>0</v>
      </c>
      <c r="M403" s="51"/>
      <c r="N403" s="51"/>
      <c r="O403" s="7"/>
      <c r="S403">
        <f t="shared" si="31"/>
        <v>0</v>
      </c>
      <c r="T403">
        <f t="shared" si="32"/>
        <v>0</v>
      </c>
      <c r="U403">
        <f t="shared" si="33"/>
        <v>0</v>
      </c>
    </row>
    <row r="404" spans="3:21" hidden="1" outlineLevel="1">
      <c r="C404" s="13" t="s">
        <v>37</v>
      </c>
      <c r="D404" s="49">
        <f t="shared" si="34"/>
        <v>395</v>
      </c>
      <c r="E404" s="42"/>
      <c r="F404" s="63"/>
      <c r="G404" s="51"/>
      <c r="H404" s="51"/>
      <c r="I404" s="58">
        <v>0</v>
      </c>
      <c r="J404" s="69">
        <v>0.1</v>
      </c>
      <c r="K404" s="58"/>
      <c r="L404" s="70">
        <f t="shared" si="35"/>
        <v>0</v>
      </c>
      <c r="M404" s="51"/>
      <c r="N404" s="51"/>
      <c r="O404" s="7"/>
      <c r="S404">
        <f t="shared" si="31"/>
        <v>0</v>
      </c>
      <c r="T404">
        <f t="shared" si="32"/>
        <v>0</v>
      </c>
      <c r="U404">
        <f t="shared" si="33"/>
        <v>0</v>
      </c>
    </row>
    <row r="405" spans="3:21" hidden="1" outlineLevel="1">
      <c r="C405" s="13" t="s">
        <v>37</v>
      </c>
      <c r="D405" s="49">
        <f t="shared" si="34"/>
        <v>396</v>
      </c>
      <c r="E405" s="42"/>
      <c r="F405" s="63"/>
      <c r="G405" s="51"/>
      <c r="H405" s="51"/>
      <c r="I405" s="58">
        <v>0</v>
      </c>
      <c r="J405" s="69">
        <v>0.1</v>
      </c>
      <c r="K405" s="58"/>
      <c r="L405" s="70">
        <f t="shared" si="35"/>
        <v>0</v>
      </c>
      <c r="M405" s="51"/>
      <c r="N405" s="51"/>
      <c r="O405" s="7"/>
      <c r="S405">
        <f t="shared" si="31"/>
        <v>0</v>
      </c>
      <c r="T405">
        <f t="shared" si="32"/>
        <v>0</v>
      </c>
      <c r="U405">
        <f t="shared" si="33"/>
        <v>0</v>
      </c>
    </row>
    <row r="406" spans="3:21" hidden="1" outlineLevel="1">
      <c r="C406" s="13" t="s">
        <v>37</v>
      </c>
      <c r="D406" s="49">
        <f t="shared" si="34"/>
        <v>397</v>
      </c>
      <c r="E406" s="42"/>
      <c r="F406" s="63"/>
      <c r="G406" s="51"/>
      <c r="H406" s="51"/>
      <c r="I406" s="58">
        <v>0</v>
      </c>
      <c r="J406" s="69">
        <v>0.1</v>
      </c>
      <c r="K406" s="58"/>
      <c r="L406" s="70">
        <f t="shared" si="35"/>
        <v>0</v>
      </c>
      <c r="M406" s="51"/>
      <c r="N406" s="51"/>
      <c r="O406" s="7"/>
      <c r="S406">
        <f t="shared" si="31"/>
        <v>0</v>
      </c>
      <c r="T406">
        <f t="shared" si="32"/>
        <v>0</v>
      </c>
      <c r="U406">
        <f t="shared" si="33"/>
        <v>0</v>
      </c>
    </row>
    <row r="407" spans="3:21" hidden="1" outlineLevel="1">
      <c r="C407" s="13" t="s">
        <v>37</v>
      </c>
      <c r="D407" s="49">
        <f t="shared" si="34"/>
        <v>398</v>
      </c>
      <c r="E407" s="42"/>
      <c r="F407" s="63"/>
      <c r="G407" s="51"/>
      <c r="H407" s="51"/>
      <c r="I407" s="58">
        <v>0</v>
      </c>
      <c r="J407" s="69">
        <v>0.1</v>
      </c>
      <c r="K407" s="58"/>
      <c r="L407" s="70">
        <f t="shared" si="35"/>
        <v>0</v>
      </c>
      <c r="M407" s="51"/>
      <c r="N407" s="51"/>
      <c r="O407" s="7"/>
      <c r="S407">
        <f t="shared" si="31"/>
        <v>0</v>
      </c>
      <c r="T407">
        <f t="shared" si="32"/>
        <v>0</v>
      </c>
      <c r="U407">
        <f t="shared" si="33"/>
        <v>0</v>
      </c>
    </row>
    <row r="408" spans="3:21" hidden="1" outlineLevel="1">
      <c r="C408" s="13" t="s">
        <v>37</v>
      </c>
      <c r="D408" s="49">
        <f t="shared" si="34"/>
        <v>399</v>
      </c>
      <c r="E408" s="42"/>
      <c r="F408" s="63"/>
      <c r="G408" s="51"/>
      <c r="H408" s="51"/>
      <c r="I408" s="58">
        <v>0</v>
      </c>
      <c r="J408" s="69">
        <v>0.1</v>
      </c>
      <c r="K408" s="58"/>
      <c r="L408" s="70">
        <f t="shared" si="35"/>
        <v>0</v>
      </c>
      <c r="M408" s="51"/>
      <c r="N408" s="51"/>
      <c r="O408" s="7"/>
      <c r="S408">
        <f t="shared" si="31"/>
        <v>0</v>
      </c>
      <c r="T408">
        <f t="shared" si="32"/>
        <v>0</v>
      </c>
      <c r="U408">
        <f t="shared" si="33"/>
        <v>0</v>
      </c>
    </row>
    <row r="409" spans="3:21" hidden="1" outlineLevel="1">
      <c r="C409" s="13" t="s">
        <v>37</v>
      </c>
      <c r="D409" s="49">
        <f t="shared" si="34"/>
        <v>400</v>
      </c>
      <c r="E409" s="42"/>
      <c r="F409" s="63"/>
      <c r="G409" s="51"/>
      <c r="H409" s="51"/>
      <c r="I409" s="58">
        <v>0</v>
      </c>
      <c r="J409" s="69">
        <v>0.1</v>
      </c>
      <c r="K409" s="58"/>
      <c r="L409" s="70">
        <f t="shared" si="35"/>
        <v>0</v>
      </c>
      <c r="M409" s="51"/>
      <c r="N409" s="51"/>
      <c r="O409" s="7"/>
      <c r="S409">
        <f t="shared" si="31"/>
        <v>0</v>
      </c>
      <c r="T409">
        <f t="shared" si="32"/>
        <v>0</v>
      </c>
      <c r="U409">
        <f t="shared" si="33"/>
        <v>0</v>
      </c>
    </row>
    <row r="410" spans="3:21" hidden="1" outlineLevel="1">
      <c r="C410" s="13" t="s">
        <v>37</v>
      </c>
      <c r="D410" s="49">
        <f t="shared" si="34"/>
        <v>401</v>
      </c>
      <c r="E410" s="42"/>
      <c r="F410" s="63"/>
      <c r="G410" s="51"/>
      <c r="H410" s="51"/>
      <c r="I410" s="58">
        <v>0</v>
      </c>
      <c r="J410" s="69">
        <v>0.1</v>
      </c>
      <c r="K410" s="58"/>
      <c r="L410" s="70">
        <f t="shared" si="35"/>
        <v>0</v>
      </c>
      <c r="M410" s="51"/>
      <c r="N410" s="51"/>
      <c r="O410" s="7"/>
      <c r="S410">
        <f t="shared" si="31"/>
        <v>0</v>
      </c>
      <c r="T410">
        <f t="shared" si="32"/>
        <v>0</v>
      </c>
      <c r="U410">
        <f t="shared" si="33"/>
        <v>0</v>
      </c>
    </row>
    <row r="411" spans="3:21" hidden="1" outlineLevel="1">
      <c r="C411" s="13" t="s">
        <v>37</v>
      </c>
      <c r="D411" s="49">
        <f t="shared" si="34"/>
        <v>402</v>
      </c>
      <c r="E411" s="42"/>
      <c r="F411" s="63"/>
      <c r="G411" s="51"/>
      <c r="H411" s="51"/>
      <c r="I411" s="58">
        <v>0</v>
      </c>
      <c r="J411" s="69">
        <v>0.1</v>
      </c>
      <c r="K411" s="58"/>
      <c r="L411" s="70">
        <f t="shared" si="35"/>
        <v>0</v>
      </c>
      <c r="M411" s="51"/>
      <c r="N411" s="51"/>
      <c r="O411" s="7"/>
      <c r="S411">
        <f t="shared" si="31"/>
        <v>0</v>
      </c>
      <c r="T411">
        <f t="shared" si="32"/>
        <v>0</v>
      </c>
      <c r="U411">
        <f t="shared" si="33"/>
        <v>0</v>
      </c>
    </row>
    <row r="412" spans="3:21" hidden="1" outlineLevel="1">
      <c r="C412" s="13" t="s">
        <v>37</v>
      </c>
      <c r="D412" s="49">
        <f t="shared" si="34"/>
        <v>403</v>
      </c>
      <c r="E412" s="42"/>
      <c r="F412" s="63"/>
      <c r="G412" s="51"/>
      <c r="H412" s="51"/>
      <c r="I412" s="58">
        <v>0</v>
      </c>
      <c r="J412" s="69">
        <v>0.1</v>
      </c>
      <c r="K412" s="58"/>
      <c r="L412" s="70">
        <f t="shared" si="35"/>
        <v>0</v>
      </c>
      <c r="M412" s="51"/>
      <c r="N412" s="51"/>
      <c r="O412" s="7"/>
      <c r="S412">
        <f t="shared" si="31"/>
        <v>0</v>
      </c>
      <c r="T412">
        <f t="shared" si="32"/>
        <v>0</v>
      </c>
      <c r="U412">
        <f t="shared" si="33"/>
        <v>0</v>
      </c>
    </row>
    <row r="413" spans="3:21" hidden="1" outlineLevel="1">
      <c r="C413" s="13" t="s">
        <v>37</v>
      </c>
      <c r="D413" s="49">
        <f t="shared" si="34"/>
        <v>404</v>
      </c>
      <c r="E413" s="42"/>
      <c r="F413" s="63"/>
      <c r="G413" s="51"/>
      <c r="H413" s="51"/>
      <c r="I413" s="58">
        <v>0</v>
      </c>
      <c r="J413" s="69">
        <v>0.1</v>
      </c>
      <c r="K413" s="58"/>
      <c r="L413" s="70">
        <f t="shared" si="35"/>
        <v>0</v>
      </c>
      <c r="M413" s="51"/>
      <c r="N413" s="51"/>
      <c r="O413" s="7"/>
      <c r="S413">
        <f t="shared" si="31"/>
        <v>0</v>
      </c>
      <c r="T413">
        <f t="shared" si="32"/>
        <v>0</v>
      </c>
      <c r="U413">
        <f t="shared" si="33"/>
        <v>0</v>
      </c>
    </row>
    <row r="414" spans="3:21" hidden="1" outlineLevel="1">
      <c r="C414" s="13" t="s">
        <v>37</v>
      </c>
      <c r="D414" s="49">
        <f t="shared" si="34"/>
        <v>405</v>
      </c>
      <c r="E414" s="42"/>
      <c r="F414" s="63"/>
      <c r="G414" s="51"/>
      <c r="H414" s="51"/>
      <c r="I414" s="58">
        <v>0</v>
      </c>
      <c r="J414" s="69">
        <v>0.1</v>
      </c>
      <c r="K414" s="58"/>
      <c r="L414" s="70">
        <f t="shared" si="35"/>
        <v>0</v>
      </c>
      <c r="M414" s="51"/>
      <c r="N414" s="51"/>
      <c r="O414" s="7"/>
      <c r="S414">
        <f t="shared" si="31"/>
        <v>0</v>
      </c>
      <c r="T414">
        <f t="shared" si="32"/>
        <v>0</v>
      </c>
      <c r="U414">
        <f t="shared" si="33"/>
        <v>0</v>
      </c>
    </row>
    <row r="415" spans="3:21" hidden="1" outlineLevel="1">
      <c r="C415" s="13" t="s">
        <v>37</v>
      </c>
      <c r="D415" s="49">
        <f t="shared" si="34"/>
        <v>406</v>
      </c>
      <c r="E415" s="42"/>
      <c r="F415" s="63"/>
      <c r="G415" s="51"/>
      <c r="H415" s="51"/>
      <c r="I415" s="58">
        <v>0</v>
      </c>
      <c r="J415" s="69">
        <v>0.1</v>
      </c>
      <c r="K415" s="58"/>
      <c r="L415" s="70">
        <f t="shared" si="35"/>
        <v>0</v>
      </c>
      <c r="M415" s="51"/>
      <c r="N415" s="51"/>
      <c r="O415" s="7"/>
      <c r="S415">
        <f t="shared" si="31"/>
        <v>0</v>
      </c>
      <c r="T415">
        <f t="shared" si="32"/>
        <v>0</v>
      </c>
      <c r="U415">
        <f t="shared" si="33"/>
        <v>0</v>
      </c>
    </row>
    <row r="416" spans="3:21" hidden="1" outlineLevel="1">
      <c r="C416" s="13" t="s">
        <v>37</v>
      </c>
      <c r="D416" s="49">
        <f t="shared" si="34"/>
        <v>407</v>
      </c>
      <c r="E416" s="42"/>
      <c r="F416" s="63"/>
      <c r="G416" s="51"/>
      <c r="H416" s="51"/>
      <c r="I416" s="58">
        <v>0</v>
      </c>
      <c r="J416" s="69">
        <v>0.1</v>
      </c>
      <c r="K416" s="58"/>
      <c r="L416" s="70">
        <f t="shared" si="35"/>
        <v>0</v>
      </c>
      <c r="M416" s="51"/>
      <c r="N416" s="51"/>
      <c r="O416" s="7"/>
      <c r="S416">
        <f t="shared" si="31"/>
        <v>0</v>
      </c>
      <c r="T416">
        <f t="shared" si="32"/>
        <v>0</v>
      </c>
      <c r="U416">
        <f t="shared" si="33"/>
        <v>0</v>
      </c>
    </row>
    <row r="417" spans="3:21" hidden="1" outlineLevel="1">
      <c r="C417" s="13" t="s">
        <v>37</v>
      </c>
      <c r="D417" s="49">
        <f t="shared" si="34"/>
        <v>408</v>
      </c>
      <c r="E417" s="42"/>
      <c r="F417" s="63"/>
      <c r="G417" s="51"/>
      <c r="H417" s="51"/>
      <c r="I417" s="58">
        <v>0</v>
      </c>
      <c r="J417" s="69">
        <v>0.1</v>
      </c>
      <c r="K417" s="58"/>
      <c r="L417" s="70">
        <f t="shared" si="35"/>
        <v>0</v>
      </c>
      <c r="M417" s="51"/>
      <c r="N417" s="51"/>
      <c r="O417" s="7"/>
      <c r="S417">
        <f t="shared" si="31"/>
        <v>0</v>
      </c>
      <c r="T417">
        <f t="shared" si="32"/>
        <v>0</v>
      </c>
      <c r="U417">
        <f t="shared" si="33"/>
        <v>0</v>
      </c>
    </row>
    <row r="418" spans="3:21" hidden="1" outlineLevel="1">
      <c r="C418" s="13" t="s">
        <v>37</v>
      </c>
      <c r="D418" s="49">
        <f t="shared" si="34"/>
        <v>409</v>
      </c>
      <c r="E418" s="42"/>
      <c r="F418" s="63"/>
      <c r="G418" s="51"/>
      <c r="H418" s="51"/>
      <c r="I418" s="58">
        <v>0</v>
      </c>
      <c r="J418" s="69">
        <v>0.1</v>
      </c>
      <c r="K418" s="58"/>
      <c r="L418" s="70">
        <f t="shared" si="35"/>
        <v>0</v>
      </c>
      <c r="M418" s="51"/>
      <c r="N418" s="51"/>
      <c r="O418" s="7"/>
      <c r="S418">
        <f t="shared" si="31"/>
        <v>0</v>
      </c>
      <c r="T418">
        <f t="shared" si="32"/>
        <v>0</v>
      </c>
      <c r="U418">
        <f t="shared" si="33"/>
        <v>0</v>
      </c>
    </row>
    <row r="419" spans="3:21" hidden="1" outlineLevel="1">
      <c r="C419" s="13" t="s">
        <v>37</v>
      </c>
      <c r="D419" s="49">
        <f t="shared" si="34"/>
        <v>410</v>
      </c>
      <c r="E419" s="42"/>
      <c r="F419" s="63"/>
      <c r="G419" s="51"/>
      <c r="H419" s="51"/>
      <c r="I419" s="58">
        <v>0</v>
      </c>
      <c r="J419" s="69">
        <v>0.1</v>
      </c>
      <c r="K419" s="58"/>
      <c r="L419" s="70">
        <f t="shared" si="35"/>
        <v>0</v>
      </c>
      <c r="M419" s="51"/>
      <c r="N419" s="51"/>
      <c r="O419" s="7"/>
      <c r="S419">
        <f t="shared" si="31"/>
        <v>0</v>
      </c>
      <c r="T419">
        <f t="shared" si="32"/>
        <v>0</v>
      </c>
      <c r="U419">
        <f t="shared" si="33"/>
        <v>0</v>
      </c>
    </row>
    <row r="420" spans="3:21" hidden="1" outlineLevel="1">
      <c r="C420" s="13" t="s">
        <v>37</v>
      </c>
      <c r="D420" s="49">
        <f t="shared" si="34"/>
        <v>411</v>
      </c>
      <c r="E420" s="42"/>
      <c r="F420" s="63"/>
      <c r="G420" s="51"/>
      <c r="H420" s="51"/>
      <c r="I420" s="58">
        <v>0</v>
      </c>
      <c r="J420" s="69">
        <v>0.1</v>
      </c>
      <c r="K420" s="58"/>
      <c r="L420" s="70">
        <f t="shared" si="35"/>
        <v>0</v>
      </c>
      <c r="M420" s="51"/>
      <c r="N420" s="51"/>
      <c r="O420" s="7"/>
      <c r="S420">
        <f t="shared" si="31"/>
        <v>0</v>
      </c>
      <c r="T420">
        <f t="shared" si="32"/>
        <v>0</v>
      </c>
      <c r="U420">
        <f t="shared" si="33"/>
        <v>0</v>
      </c>
    </row>
    <row r="421" spans="3:21" hidden="1" outlineLevel="1">
      <c r="C421" s="13" t="s">
        <v>37</v>
      </c>
      <c r="D421" s="49">
        <f t="shared" si="34"/>
        <v>412</v>
      </c>
      <c r="E421" s="42"/>
      <c r="F421" s="63"/>
      <c r="G421" s="51"/>
      <c r="H421" s="51"/>
      <c r="I421" s="58">
        <v>0</v>
      </c>
      <c r="J421" s="69">
        <v>0.1</v>
      </c>
      <c r="K421" s="58"/>
      <c r="L421" s="70">
        <f t="shared" si="35"/>
        <v>0</v>
      </c>
      <c r="M421" s="51"/>
      <c r="N421" s="51"/>
      <c r="O421" s="7"/>
      <c r="S421">
        <f t="shared" si="31"/>
        <v>0</v>
      </c>
      <c r="T421">
        <f t="shared" si="32"/>
        <v>0</v>
      </c>
      <c r="U421">
        <f t="shared" si="33"/>
        <v>0</v>
      </c>
    </row>
    <row r="422" spans="3:21" hidden="1" outlineLevel="1">
      <c r="C422" s="13" t="s">
        <v>37</v>
      </c>
      <c r="D422" s="49">
        <f t="shared" si="34"/>
        <v>413</v>
      </c>
      <c r="E422" s="42"/>
      <c r="F422" s="63"/>
      <c r="G422" s="51"/>
      <c r="H422" s="51"/>
      <c r="I422" s="58">
        <v>0</v>
      </c>
      <c r="J422" s="69">
        <v>0.1</v>
      </c>
      <c r="K422" s="58"/>
      <c r="L422" s="70">
        <f t="shared" si="35"/>
        <v>0</v>
      </c>
      <c r="M422" s="51"/>
      <c r="N422" s="51"/>
      <c r="O422" s="7"/>
      <c r="S422">
        <f t="shared" si="31"/>
        <v>0</v>
      </c>
      <c r="T422">
        <f t="shared" si="32"/>
        <v>0</v>
      </c>
      <c r="U422">
        <f t="shared" si="33"/>
        <v>0</v>
      </c>
    </row>
    <row r="423" spans="3:21" hidden="1" outlineLevel="1">
      <c r="C423" s="13" t="s">
        <v>37</v>
      </c>
      <c r="D423" s="49">
        <f t="shared" si="34"/>
        <v>414</v>
      </c>
      <c r="E423" s="42"/>
      <c r="F423" s="63"/>
      <c r="G423" s="51"/>
      <c r="H423" s="51"/>
      <c r="I423" s="58">
        <v>0</v>
      </c>
      <c r="J423" s="69">
        <v>0.1</v>
      </c>
      <c r="K423" s="58"/>
      <c r="L423" s="70">
        <f t="shared" si="35"/>
        <v>0</v>
      </c>
      <c r="M423" s="51"/>
      <c r="N423" s="51"/>
      <c r="O423" s="7"/>
      <c r="S423">
        <f t="shared" si="31"/>
        <v>0</v>
      </c>
      <c r="T423">
        <f t="shared" si="32"/>
        <v>0</v>
      </c>
      <c r="U423">
        <f t="shared" si="33"/>
        <v>0</v>
      </c>
    </row>
    <row r="424" spans="3:21" hidden="1" outlineLevel="1">
      <c r="C424" s="13" t="s">
        <v>37</v>
      </c>
      <c r="D424" s="49">
        <f t="shared" si="34"/>
        <v>415</v>
      </c>
      <c r="E424" s="42"/>
      <c r="F424" s="63"/>
      <c r="G424" s="51"/>
      <c r="H424" s="51"/>
      <c r="I424" s="58">
        <v>0</v>
      </c>
      <c r="J424" s="69">
        <v>0.1</v>
      </c>
      <c r="K424" s="58"/>
      <c r="L424" s="70">
        <f t="shared" si="35"/>
        <v>0</v>
      </c>
      <c r="M424" s="51"/>
      <c r="N424" s="51"/>
      <c r="O424" s="7"/>
      <c r="S424">
        <f t="shared" si="31"/>
        <v>0</v>
      </c>
      <c r="T424">
        <f t="shared" si="32"/>
        <v>0</v>
      </c>
      <c r="U424">
        <f t="shared" si="33"/>
        <v>0</v>
      </c>
    </row>
    <row r="425" spans="3:21" hidden="1" outlineLevel="1">
      <c r="C425" s="13" t="s">
        <v>37</v>
      </c>
      <c r="D425" s="49">
        <f t="shared" si="34"/>
        <v>416</v>
      </c>
      <c r="E425" s="42"/>
      <c r="F425" s="63"/>
      <c r="G425" s="51"/>
      <c r="H425" s="51"/>
      <c r="I425" s="58">
        <v>0</v>
      </c>
      <c r="J425" s="69">
        <v>0.1</v>
      </c>
      <c r="K425" s="58"/>
      <c r="L425" s="70">
        <f t="shared" si="35"/>
        <v>0</v>
      </c>
      <c r="M425" s="51"/>
      <c r="N425" s="51"/>
      <c r="O425" s="7"/>
      <c r="S425">
        <f t="shared" si="31"/>
        <v>0</v>
      </c>
      <c r="T425">
        <f t="shared" si="32"/>
        <v>0</v>
      </c>
      <c r="U425">
        <f t="shared" si="33"/>
        <v>0</v>
      </c>
    </row>
    <row r="426" spans="3:21" hidden="1" outlineLevel="1">
      <c r="C426" s="13" t="s">
        <v>37</v>
      </c>
      <c r="D426" s="49">
        <f t="shared" si="34"/>
        <v>417</v>
      </c>
      <c r="E426" s="42"/>
      <c r="F426" s="63"/>
      <c r="G426" s="51"/>
      <c r="H426" s="51"/>
      <c r="I426" s="58">
        <v>0</v>
      </c>
      <c r="J426" s="69">
        <v>0.1</v>
      </c>
      <c r="K426" s="58"/>
      <c r="L426" s="70">
        <f t="shared" si="35"/>
        <v>0</v>
      </c>
      <c r="M426" s="51"/>
      <c r="N426" s="51"/>
      <c r="O426" s="7"/>
      <c r="S426">
        <f t="shared" si="31"/>
        <v>0</v>
      </c>
      <c r="T426">
        <f t="shared" si="32"/>
        <v>0</v>
      </c>
      <c r="U426">
        <f t="shared" si="33"/>
        <v>0</v>
      </c>
    </row>
    <row r="427" spans="3:21" hidden="1" outlineLevel="1">
      <c r="C427" s="13" t="s">
        <v>37</v>
      </c>
      <c r="D427" s="49">
        <f t="shared" si="34"/>
        <v>418</v>
      </c>
      <c r="E427" s="42"/>
      <c r="F427" s="63"/>
      <c r="G427" s="51"/>
      <c r="H427" s="51"/>
      <c r="I427" s="58">
        <v>0</v>
      </c>
      <c r="J427" s="69">
        <v>0.1</v>
      </c>
      <c r="K427" s="58"/>
      <c r="L427" s="70">
        <f t="shared" si="35"/>
        <v>0</v>
      </c>
      <c r="M427" s="51"/>
      <c r="N427" s="51"/>
      <c r="O427" s="7"/>
      <c r="S427">
        <f t="shared" si="31"/>
        <v>0</v>
      </c>
      <c r="T427">
        <f t="shared" si="32"/>
        <v>0</v>
      </c>
      <c r="U427">
        <f t="shared" si="33"/>
        <v>0</v>
      </c>
    </row>
    <row r="428" spans="3:21" hidden="1" outlineLevel="1">
      <c r="C428" s="13" t="s">
        <v>37</v>
      </c>
      <c r="D428" s="49">
        <f t="shared" si="34"/>
        <v>419</v>
      </c>
      <c r="E428" s="42"/>
      <c r="F428" s="63"/>
      <c r="G428" s="51"/>
      <c r="H428" s="51"/>
      <c r="I428" s="58">
        <v>0</v>
      </c>
      <c r="J428" s="69">
        <v>0.1</v>
      </c>
      <c r="K428" s="58"/>
      <c r="L428" s="70">
        <f t="shared" si="35"/>
        <v>0</v>
      </c>
      <c r="M428" s="51"/>
      <c r="N428" s="51"/>
      <c r="O428" s="7"/>
      <c r="S428">
        <f t="shared" si="31"/>
        <v>0</v>
      </c>
      <c r="T428">
        <f t="shared" si="32"/>
        <v>0</v>
      </c>
      <c r="U428">
        <f t="shared" si="33"/>
        <v>0</v>
      </c>
    </row>
    <row r="429" spans="3:21" hidden="1" outlineLevel="1">
      <c r="C429" s="13" t="s">
        <v>37</v>
      </c>
      <c r="D429" s="49">
        <f t="shared" si="34"/>
        <v>420</v>
      </c>
      <c r="E429" s="42"/>
      <c r="F429" s="63"/>
      <c r="G429" s="51"/>
      <c r="H429" s="51"/>
      <c r="I429" s="58">
        <v>0</v>
      </c>
      <c r="J429" s="69">
        <v>0.1</v>
      </c>
      <c r="K429" s="58"/>
      <c r="L429" s="70">
        <f t="shared" si="35"/>
        <v>0</v>
      </c>
      <c r="M429" s="51"/>
      <c r="N429" s="51"/>
      <c r="O429" s="7"/>
      <c r="S429">
        <f t="shared" si="31"/>
        <v>0</v>
      </c>
      <c r="T429">
        <f t="shared" si="32"/>
        <v>0</v>
      </c>
      <c r="U429">
        <f t="shared" si="33"/>
        <v>0</v>
      </c>
    </row>
    <row r="430" spans="3:21" hidden="1" outlineLevel="1">
      <c r="C430" s="13" t="s">
        <v>37</v>
      </c>
      <c r="D430" s="49">
        <f t="shared" si="34"/>
        <v>421</v>
      </c>
      <c r="E430" s="42"/>
      <c r="F430" s="63"/>
      <c r="G430" s="51"/>
      <c r="H430" s="51"/>
      <c r="I430" s="58">
        <v>0</v>
      </c>
      <c r="J430" s="69">
        <v>0.1</v>
      </c>
      <c r="K430" s="58"/>
      <c r="L430" s="70">
        <f t="shared" si="35"/>
        <v>0</v>
      </c>
      <c r="M430" s="51"/>
      <c r="N430" s="51"/>
      <c r="O430" s="7"/>
      <c r="S430">
        <f t="shared" si="31"/>
        <v>0</v>
      </c>
      <c r="T430">
        <f t="shared" si="32"/>
        <v>0</v>
      </c>
      <c r="U430">
        <f t="shared" si="33"/>
        <v>0</v>
      </c>
    </row>
    <row r="431" spans="3:21" hidden="1" outlineLevel="1">
      <c r="C431" s="13" t="s">
        <v>37</v>
      </c>
      <c r="D431" s="49">
        <f t="shared" si="34"/>
        <v>422</v>
      </c>
      <c r="E431" s="42"/>
      <c r="F431" s="63"/>
      <c r="G431" s="51"/>
      <c r="H431" s="51"/>
      <c r="I431" s="58">
        <v>0</v>
      </c>
      <c r="J431" s="69">
        <v>0.1</v>
      </c>
      <c r="K431" s="58"/>
      <c r="L431" s="70">
        <f t="shared" si="35"/>
        <v>0</v>
      </c>
      <c r="M431" s="51"/>
      <c r="N431" s="51"/>
      <c r="O431" s="7"/>
      <c r="S431">
        <f t="shared" si="31"/>
        <v>0</v>
      </c>
      <c r="T431">
        <f t="shared" si="32"/>
        <v>0</v>
      </c>
      <c r="U431">
        <f t="shared" si="33"/>
        <v>0</v>
      </c>
    </row>
    <row r="432" spans="3:21" hidden="1" outlineLevel="1">
      <c r="C432" s="13" t="s">
        <v>37</v>
      </c>
      <c r="D432" s="49">
        <f t="shared" si="34"/>
        <v>423</v>
      </c>
      <c r="E432" s="42"/>
      <c r="F432" s="63"/>
      <c r="G432" s="51"/>
      <c r="H432" s="51"/>
      <c r="I432" s="58">
        <v>0</v>
      </c>
      <c r="J432" s="69">
        <v>0.1</v>
      </c>
      <c r="K432" s="58"/>
      <c r="L432" s="70">
        <f t="shared" si="35"/>
        <v>0</v>
      </c>
      <c r="M432" s="51"/>
      <c r="N432" s="51"/>
      <c r="O432" s="7"/>
      <c r="S432">
        <f t="shared" si="31"/>
        <v>0</v>
      </c>
      <c r="T432">
        <f t="shared" si="32"/>
        <v>0</v>
      </c>
      <c r="U432">
        <f t="shared" si="33"/>
        <v>0</v>
      </c>
    </row>
    <row r="433" spans="3:21" hidden="1" outlineLevel="1">
      <c r="C433" s="13" t="s">
        <v>37</v>
      </c>
      <c r="D433" s="49">
        <f t="shared" si="34"/>
        <v>424</v>
      </c>
      <c r="E433" s="42"/>
      <c r="F433" s="63"/>
      <c r="G433" s="51"/>
      <c r="H433" s="51"/>
      <c r="I433" s="58">
        <v>0</v>
      </c>
      <c r="J433" s="69">
        <v>0.1</v>
      </c>
      <c r="K433" s="58"/>
      <c r="L433" s="70">
        <f t="shared" si="35"/>
        <v>0</v>
      </c>
      <c r="M433" s="51"/>
      <c r="N433" s="51"/>
      <c r="O433" s="7"/>
      <c r="S433">
        <f t="shared" si="31"/>
        <v>0</v>
      </c>
      <c r="T433">
        <f t="shared" si="32"/>
        <v>0</v>
      </c>
      <c r="U433">
        <f t="shared" si="33"/>
        <v>0</v>
      </c>
    </row>
    <row r="434" spans="3:21" hidden="1" outlineLevel="1">
      <c r="C434" s="13" t="s">
        <v>37</v>
      </c>
      <c r="D434" s="49">
        <f t="shared" si="34"/>
        <v>425</v>
      </c>
      <c r="E434" s="42"/>
      <c r="F434" s="63"/>
      <c r="G434" s="51"/>
      <c r="H434" s="51"/>
      <c r="I434" s="58">
        <v>0</v>
      </c>
      <c r="J434" s="69">
        <v>0.1</v>
      </c>
      <c r="K434" s="58"/>
      <c r="L434" s="70">
        <f t="shared" si="35"/>
        <v>0</v>
      </c>
      <c r="M434" s="51"/>
      <c r="N434" s="51"/>
      <c r="O434" s="7"/>
      <c r="S434">
        <f t="shared" si="31"/>
        <v>0</v>
      </c>
      <c r="T434">
        <f t="shared" si="32"/>
        <v>0</v>
      </c>
      <c r="U434">
        <f t="shared" si="33"/>
        <v>0</v>
      </c>
    </row>
    <row r="435" spans="3:21" hidden="1" outlineLevel="1">
      <c r="C435" s="13" t="s">
        <v>37</v>
      </c>
      <c r="D435" s="49">
        <f t="shared" si="34"/>
        <v>426</v>
      </c>
      <c r="E435" s="42"/>
      <c r="F435" s="63"/>
      <c r="G435" s="51"/>
      <c r="H435" s="51"/>
      <c r="I435" s="58">
        <v>0</v>
      </c>
      <c r="J435" s="69">
        <v>0.1</v>
      </c>
      <c r="K435" s="58"/>
      <c r="L435" s="70">
        <f t="shared" si="35"/>
        <v>0</v>
      </c>
      <c r="M435" s="51"/>
      <c r="N435" s="51"/>
      <c r="O435" s="7"/>
      <c r="S435">
        <f t="shared" si="31"/>
        <v>0</v>
      </c>
      <c r="T435">
        <f t="shared" si="32"/>
        <v>0</v>
      </c>
      <c r="U435">
        <f t="shared" si="33"/>
        <v>0</v>
      </c>
    </row>
    <row r="436" spans="3:21" hidden="1" outlineLevel="1">
      <c r="C436" s="13" t="s">
        <v>37</v>
      </c>
      <c r="D436" s="49">
        <f t="shared" si="34"/>
        <v>427</v>
      </c>
      <c r="E436" s="42"/>
      <c r="F436" s="63"/>
      <c r="G436" s="51"/>
      <c r="H436" s="51"/>
      <c r="I436" s="58">
        <v>0</v>
      </c>
      <c r="J436" s="69">
        <v>0.1</v>
      </c>
      <c r="K436" s="58"/>
      <c r="L436" s="70">
        <f t="shared" si="35"/>
        <v>0</v>
      </c>
      <c r="M436" s="51"/>
      <c r="N436" s="51"/>
      <c r="O436" s="7"/>
      <c r="S436">
        <f t="shared" si="31"/>
        <v>0</v>
      </c>
      <c r="T436">
        <f t="shared" si="32"/>
        <v>0</v>
      </c>
      <c r="U436">
        <f t="shared" si="33"/>
        <v>0</v>
      </c>
    </row>
    <row r="437" spans="3:21" hidden="1" outlineLevel="1">
      <c r="C437" s="13" t="s">
        <v>37</v>
      </c>
      <c r="D437" s="49">
        <f t="shared" si="34"/>
        <v>428</v>
      </c>
      <c r="E437" s="42"/>
      <c r="F437" s="63"/>
      <c r="G437" s="51"/>
      <c r="H437" s="51"/>
      <c r="I437" s="58">
        <v>0</v>
      </c>
      <c r="J437" s="69">
        <v>0.1</v>
      </c>
      <c r="K437" s="58"/>
      <c r="L437" s="70">
        <f t="shared" si="35"/>
        <v>0</v>
      </c>
      <c r="M437" s="51"/>
      <c r="N437" s="51"/>
      <c r="O437" s="7"/>
      <c r="S437">
        <f t="shared" si="31"/>
        <v>0</v>
      </c>
      <c r="T437">
        <f t="shared" si="32"/>
        <v>0</v>
      </c>
      <c r="U437">
        <f t="shared" si="33"/>
        <v>0</v>
      </c>
    </row>
    <row r="438" spans="3:21" hidden="1" outlineLevel="1">
      <c r="C438" s="13" t="s">
        <v>37</v>
      </c>
      <c r="D438" s="49">
        <f t="shared" si="34"/>
        <v>429</v>
      </c>
      <c r="E438" s="42"/>
      <c r="F438" s="63"/>
      <c r="G438" s="51"/>
      <c r="H438" s="51"/>
      <c r="I438" s="58">
        <v>0</v>
      </c>
      <c r="J438" s="69">
        <v>0.1</v>
      </c>
      <c r="K438" s="58"/>
      <c r="L438" s="70">
        <f t="shared" si="35"/>
        <v>0</v>
      </c>
      <c r="M438" s="51"/>
      <c r="N438" s="51"/>
      <c r="O438" s="7"/>
      <c r="S438">
        <f t="shared" si="31"/>
        <v>0</v>
      </c>
      <c r="T438">
        <f t="shared" si="32"/>
        <v>0</v>
      </c>
      <c r="U438">
        <f t="shared" si="33"/>
        <v>0</v>
      </c>
    </row>
    <row r="439" spans="3:21" hidden="1" outlineLevel="1">
      <c r="C439" s="13" t="s">
        <v>37</v>
      </c>
      <c r="D439" s="49">
        <f t="shared" si="34"/>
        <v>430</v>
      </c>
      <c r="E439" s="42"/>
      <c r="F439" s="63"/>
      <c r="G439" s="51"/>
      <c r="H439" s="51"/>
      <c r="I439" s="58">
        <v>0</v>
      </c>
      <c r="J439" s="69">
        <v>0.1</v>
      </c>
      <c r="K439" s="58"/>
      <c r="L439" s="70">
        <f t="shared" si="35"/>
        <v>0</v>
      </c>
      <c r="M439" s="51"/>
      <c r="N439" s="51"/>
      <c r="O439" s="7"/>
      <c r="S439">
        <f t="shared" si="31"/>
        <v>0</v>
      </c>
      <c r="T439">
        <f t="shared" si="32"/>
        <v>0</v>
      </c>
      <c r="U439">
        <f t="shared" si="33"/>
        <v>0</v>
      </c>
    </row>
    <row r="440" spans="3:21" hidden="1" outlineLevel="1">
      <c r="C440" s="13" t="s">
        <v>37</v>
      </c>
      <c r="D440" s="49">
        <f t="shared" si="34"/>
        <v>431</v>
      </c>
      <c r="E440" s="42"/>
      <c r="F440" s="63"/>
      <c r="G440" s="51"/>
      <c r="H440" s="51"/>
      <c r="I440" s="58">
        <v>0</v>
      </c>
      <c r="J440" s="69">
        <v>0.1</v>
      </c>
      <c r="K440" s="58"/>
      <c r="L440" s="70">
        <f t="shared" si="35"/>
        <v>0</v>
      </c>
      <c r="M440" s="51"/>
      <c r="N440" s="51"/>
      <c r="O440" s="7"/>
      <c r="S440">
        <f t="shared" si="31"/>
        <v>0</v>
      </c>
      <c r="T440">
        <f t="shared" si="32"/>
        <v>0</v>
      </c>
      <c r="U440">
        <f t="shared" si="33"/>
        <v>0</v>
      </c>
    </row>
    <row r="441" spans="3:21" hidden="1" outlineLevel="1">
      <c r="C441" s="13" t="s">
        <v>37</v>
      </c>
      <c r="D441" s="49">
        <f t="shared" si="34"/>
        <v>432</v>
      </c>
      <c r="E441" s="42"/>
      <c r="F441" s="63"/>
      <c r="G441" s="51"/>
      <c r="H441" s="51"/>
      <c r="I441" s="58">
        <v>0</v>
      </c>
      <c r="J441" s="69">
        <v>0.1</v>
      </c>
      <c r="K441" s="58"/>
      <c r="L441" s="70">
        <f t="shared" si="35"/>
        <v>0</v>
      </c>
      <c r="M441" s="51"/>
      <c r="N441" s="51"/>
      <c r="O441" s="7"/>
      <c r="S441">
        <f t="shared" si="31"/>
        <v>0</v>
      </c>
      <c r="T441">
        <f t="shared" si="32"/>
        <v>0</v>
      </c>
      <c r="U441">
        <f t="shared" si="33"/>
        <v>0</v>
      </c>
    </row>
    <row r="442" spans="3:21" hidden="1" outlineLevel="1">
      <c r="C442" s="13" t="s">
        <v>37</v>
      </c>
      <c r="D442" s="49">
        <f t="shared" si="34"/>
        <v>433</v>
      </c>
      <c r="E442" s="42"/>
      <c r="F442" s="63"/>
      <c r="G442" s="51"/>
      <c r="H442" s="51"/>
      <c r="I442" s="58">
        <v>0</v>
      </c>
      <c r="J442" s="69">
        <v>0.1</v>
      </c>
      <c r="K442" s="58"/>
      <c r="L442" s="70">
        <f t="shared" si="35"/>
        <v>0</v>
      </c>
      <c r="M442" s="51"/>
      <c r="N442" s="51"/>
      <c r="O442" s="7"/>
      <c r="S442">
        <f t="shared" si="31"/>
        <v>0</v>
      </c>
      <c r="T442">
        <f t="shared" si="32"/>
        <v>0</v>
      </c>
      <c r="U442">
        <f t="shared" si="33"/>
        <v>0</v>
      </c>
    </row>
    <row r="443" spans="3:21" hidden="1" outlineLevel="1">
      <c r="C443" s="13" t="s">
        <v>37</v>
      </c>
      <c r="D443" s="49">
        <f t="shared" si="34"/>
        <v>434</v>
      </c>
      <c r="E443" s="42"/>
      <c r="F443" s="63"/>
      <c r="G443" s="51"/>
      <c r="H443" s="51"/>
      <c r="I443" s="58">
        <v>0</v>
      </c>
      <c r="J443" s="69">
        <v>0.1</v>
      </c>
      <c r="K443" s="58"/>
      <c r="L443" s="70">
        <f t="shared" si="35"/>
        <v>0</v>
      </c>
      <c r="M443" s="51"/>
      <c r="N443" s="51"/>
      <c r="O443" s="7"/>
      <c r="S443">
        <f t="shared" si="31"/>
        <v>0</v>
      </c>
      <c r="T443">
        <f t="shared" si="32"/>
        <v>0</v>
      </c>
      <c r="U443">
        <f t="shared" si="33"/>
        <v>0</v>
      </c>
    </row>
    <row r="444" spans="3:21" hidden="1" outlineLevel="1">
      <c r="C444" s="13" t="s">
        <v>37</v>
      </c>
      <c r="D444" s="49">
        <f t="shared" si="34"/>
        <v>435</v>
      </c>
      <c r="E444" s="42"/>
      <c r="F444" s="63"/>
      <c r="G444" s="51"/>
      <c r="H444" s="51"/>
      <c r="I444" s="58">
        <v>0</v>
      </c>
      <c r="J444" s="69">
        <v>0.1</v>
      </c>
      <c r="K444" s="58"/>
      <c r="L444" s="70">
        <f t="shared" si="35"/>
        <v>0</v>
      </c>
      <c r="M444" s="51"/>
      <c r="N444" s="51"/>
      <c r="O444" s="7"/>
      <c r="S444">
        <f t="shared" si="31"/>
        <v>0</v>
      </c>
      <c r="T444">
        <f t="shared" si="32"/>
        <v>0</v>
      </c>
      <c r="U444">
        <f t="shared" si="33"/>
        <v>0</v>
      </c>
    </row>
    <row r="445" spans="3:21" hidden="1" outlineLevel="1">
      <c r="C445" s="13" t="s">
        <v>37</v>
      </c>
      <c r="D445" s="49">
        <f t="shared" si="34"/>
        <v>436</v>
      </c>
      <c r="E445" s="42"/>
      <c r="F445" s="63"/>
      <c r="G445" s="51"/>
      <c r="H445" s="51"/>
      <c r="I445" s="58">
        <v>0</v>
      </c>
      <c r="J445" s="69">
        <v>0.1</v>
      </c>
      <c r="K445" s="58"/>
      <c r="L445" s="70">
        <f t="shared" si="35"/>
        <v>0</v>
      </c>
      <c r="M445" s="51"/>
      <c r="N445" s="51"/>
      <c r="O445" s="7"/>
      <c r="S445">
        <f t="shared" si="31"/>
        <v>0</v>
      </c>
      <c r="T445">
        <f t="shared" si="32"/>
        <v>0</v>
      </c>
      <c r="U445">
        <f t="shared" si="33"/>
        <v>0</v>
      </c>
    </row>
    <row r="446" spans="3:21" hidden="1" outlineLevel="1">
      <c r="C446" s="13" t="s">
        <v>37</v>
      </c>
      <c r="D446" s="49">
        <f t="shared" si="34"/>
        <v>437</v>
      </c>
      <c r="E446" s="42"/>
      <c r="F446" s="63"/>
      <c r="G446" s="51"/>
      <c r="H446" s="51"/>
      <c r="I446" s="58">
        <v>0</v>
      </c>
      <c r="J446" s="69">
        <v>0.1</v>
      </c>
      <c r="K446" s="58"/>
      <c r="L446" s="70">
        <f t="shared" si="35"/>
        <v>0</v>
      </c>
      <c r="M446" s="51"/>
      <c r="N446" s="51"/>
      <c r="O446" s="7"/>
      <c r="S446">
        <f t="shared" si="31"/>
        <v>0</v>
      </c>
      <c r="T446">
        <f t="shared" si="32"/>
        <v>0</v>
      </c>
      <c r="U446">
        <f t="shared" si="33"/>
        <v>0</v>
      </c>
    </row>
    <row r="447" spans="3:21" hidden="1" outlineLevel="1">
      <c r="C447" s="13" t="s">
        <v>37</v>
      </c>
      <c r="D447" s="49">
        <f t="shared" si="34"/>
        <v>438</v>
      </c>
      <c r="E447" s="42"/>
      <c r="F447" s="63"/>
      <c r="G447" s="51"/>
      <c r="H447" s="51"/>
      <c r="I447" s="58">
        <v>0</v>
      </c>
      <c r="J447" s="69">
        <v>0.1</v>
      </c>
      <c r="K447" s="58"/>
      <c r="L447" s="70">
        <f t="shared" si="35"/>
        <v>0</v>
      </c>
      <c r="M447" s="51"/>
      <c r="N447" s="51"/>
      <c r="O447" s="7"/>
      <c r="S447">
        <f t="shared" si="31"/>
        <v>0</v>
      </c>
      <c r="T447">
        <f t="shared" si="32"/>
        <v>0</v>
      </c>
      <c r="U447">
        <f t="shared" si="33"/>
        <v>0</v>
      </c>
    </row>
    <row r="448" spans="3:21" hidden="1" outlineLevel="1">
      <c r="C448" s="13" t="s">
        <v>37</v>
      </c>
      <c r="D448" s="49">
        <f t="shared" si="34"/>
        <v>439</v>
      </c>
      <c r="E448" s="42"/>
      <c r="F448" s="63"/>
      <c r="G448" s="51"/>
      <c r="H448" s="51"/>
      <c r="I448" s="58">
        <v>0</v>
      </c>
      <c r="J448" s="69">
        <v>0.1</v>
      </c>
      <c r="K448" s="58"/>
      <c r="L448" s="70">
        <f t="shared" si="35"/>
        <v>0</v>
      </c>
      <c r="M448" s="51"/>
      <c r="N448" s="51"/>
      <c r="O448" s="7"/>
      <c r="S448">
        <f t="shared" si="31"/>
        <v>0</v>
      </c>
      <c r="T448">
        <f t="shared" si="32"/>
        <v>0</v>
      </c>
      <c r="U448">
        <f t="shared" si="33"/>
        <v>0</v>
      </c>
    </row>
    <row r="449" spans="3:21" hidden="1" outlineLevel="1">
      <c r="C449" s="13" t="s">
        <v>37</v>
      </c>
      <c r="D449" s="49">
        <f t="shared" si="34"/>
        <v>440</v>
      </c>
      <c r="E449" s="42"/>
      <c r="F449" s="63"/>
      <c r="G449" s="51"/>
      <c r="H449" s="51"/>
      <c r="I449" s="58">
        <v>0</v>
      </c>
      <c r="J449" s="69">
        <v>0.1</v>
      </c>
      <c r="K449" s="58"/>
      <c r="L449" s="70">
        <f t="shared" si="35"/>
        <v>0</v>
      </c>
      <c r="M449" s="51"/>
      <c r="N449" s="51"/>
      <c r="O449" s="7"/>
      <c r="S449">
        <f t="shared" si="31"/>
        <v>0</v>
      </c>
      <c r="T449">
        <f t="shared" si="32"/>
        <v>0</v>
      </c>
      <c r="U449">
        <f t="shared" si="33"/>
        <v>0</v>
      </c>
    </row>
    <row r="450" spans="3:21" hidden="1" outlineLevel="1">
      <c r="C450" s="13" t="s">
        <v>37</v>
      </c>
      <c r="D450" s="49">
        <f t="shared" si="34"/>
        <v>441</v>
      </c>
      <c r="E450" s="42"/>
      <c r="F450" s="63"/>
      <c r="G450" s="51"/>
      <c r="H450" s="51"/>
      <c r="I450" s="58">
        <v>0</v>
      </c>
      <c r="J450" s="69">
        <v>0.1</v>
      </c>
      <c r="K450" s="58"/>
      <c r="L450" s="70">
        <f t="shared" si="35"/>
        <v>0</v>
      </c>
      <c r="M450" s="51"/>
      <c r="N450" s="51"/>
      <c r="O450" s="7"/>
      <c r="S450">
        <f t="shared" si="31"/>
        <v>0</v>
      </c>
      <c r="T450">
        <f t="shared" si="32"/>
        <v>0</v>
      </c>
      <c r="U450">
        <f t="shared" si="33"/>
        <v>0</v>
      </c>
    </row>
    <row r="451" spans="3:21" hidden="1" outlineLevel="1">
      <c r="C451" s="13" t="s">
        <v>37</v>
      </c>
      <c r="D451" s="49">
        <f t="shared" si="34"/>
        <v>442</v>
      </c>
      <c r="E451" s="42"/>
      <c r="F451" s="63"/>
      <c r="G451" s="51"/>
      <c r="H451" s="51"/>
      <c r="I451" s="58">
        <v>0</v>
      </c>
      <c r="J451" s="69">
        <v>0.1</v>
      </c>
      <c r="K451" s="58"/>
      <c r="L451" s="70">
        <f t="shared" si="35"/>
        <v>0</v>
      </c>
      <c r="M451" s="51"/>
      <c r="N451" s="51"/>
      <c r="O451" s="7"/>
      <c r="S451">
        <f t="shared" si="31"/>
        <v>0</v>
      </c>
      <c r="T451">
        <f t="shared" si="32"/>
        <v>0</v>
      </c>
      <c r="U451">
        <f t="shared" si="33"/>
        <v>0</v>
      </c>
    </row>
    <row r="452" spans="3:21" hidden="1" outlineLevel="1">
      <c r="C452" s="13" t="s">
        <v>37</v>
      </c>
      <c r="D452" s="49">
        <f t="shared" si="34"/>
        <v>443</v>
      </c>
      <c r="E452" s="42"/>
      <c r="F452" s="63"/>
      <c r="G452" s="51"/>
      <c r="H452" s="51"/>
      <c r="I452" s="58">
        <v>0</v>
      </c>
      <c r="J452" s="69">
        <v>0.1</v>
      </c>
      <c r="K452" s="58"/>
      <c r="L452" s="70">
        <f t="shared" si="35"/>
        <v>0</v>
      </c>
      <c r="M452" s="51"/>
      <c r="N452" s="51"/>
      <c r="O452" s="7"/>
      <c r="S452">
        <f t="shared" si="31"/>
        <v>0</v>
      </c>
      <c r="T452">
        <f t="shared" si="32"/>
        <v>0</v>
      </c>
      <c r="U452">
        <f t="shared" si="33"/>
        <v>0</v>
      </c>
    </row>
    <row r="453" spans="3:21" hidden="1" outlineLevel="1">
      <c r="C453" s="13" t="s">
        <v>37</v>
      </c>
      <c r="D453" s="49">
        <f t="shared" si="34"/>
        <v>444</v>
      </c>
      <c r="E453" s="42"/>
      <c r="F453" s="63"/>
      <c r="G453" s="51"/>
      <c r="H453" s="51"/>
      <c r="I453" s="58">
        <v>0</v>
      </c>
      <c r="J453" s="69">
        <v>0.1</v>
      </c>
      <c r="K453" s="58"/>
      <c r="L453" s="70">
        <f t="shared" si="35"/>
        <v>0</v>
      </c>
      <c r="M453" s="51"/>
      <c r="N453" s="51"/>
      <c r="O453" s="7"/>
      <c r="S453">
        <f t="shared" si="31"/>
        <v>0</v>
      </c>
      <c r="T453">
        <f t="shared" si="32"/>
        <v>0</v>
      </c>
      <c r="U453">
        <f t="shared" si="33"/>
        <v>0</v>
      </c>
    </row>
    <row r="454" spans="3:21" hidden="1" outlineLevel="1">
      <c r="C454" s="13" t="s">
        <v>37</v>
      </c>
      <c r="D454" s="49">
        <f t="shared" si="34"/>
        <v>445</v>
      </c>
      <c r="E454" s="42"/>
      <c r="F454" s="63"/>
      <c r="G454" s="51"/>
      <c r="H454" s="51"/>
      <c r="I454" s="58">
        <v>0</v>
      </c>
      <c r="J454" s="69">
        <v>0.1</v>
      </c>
      <c r="K454" s="58"/>
      <c r="L454" s="70">
        <f t="shared" si="35"/>
        <v>0</v>
      </c>
      <c r="M454" s="51"/>
      <c r="N454" s="51"/>
      <c r="O454" s="7"/>
      <c r="S454">
        <f t="shared" si="31"/>
        <v>0</v>
      </c>
      <c r="T454">
        <f t="shared" si="32"/>
        <v>0</v>
      </c>
      <c r="U454">
        <f t="shared" si="33"/>
        <v>0</v>
      </c>
    </row>
    <row r="455" spans="3:21" hidden="1" outlineLevel="1">
      <c r="C455" s="13" t="s">
        <v>37</v>
      </c>
      <c r="D455" s="49">
        <f t="shared" si="34"/>
        <v>446</v>
      </c>
      <c r="E455" s="42"/>
      <c r="F455" s="63"/>
      <c r="G455" s="51"/>
      <c r="H455" s="51"/>
      <c r="I455" s="58">
        <v>0</v>
      </c>
      <c r="J455" s="69">
        <v>0.1</v>
      </c>
      <c r="K455" s="58"/>
      <c r="L455" s="70">
        <f t="shared" si="35"/>
        <v>0</v>
      </c>
      <c r="M455" s="51"/>
      <c r="N455" s="51"/>
      <c r="O455" s="7"/>
      <c r="S455">
        <f t="shared" si="31"/>
        <v>0</v>
      </c>
      <c r="T455">
        <f t="shared" si="32"/>
        <v>0</v>
      </c>
      <c r="U455">
        <f t="shared" si="33"/>
        <v>0</v>
      </c>
    </row>
    <row r="456" spans="3:21" hidden="1" outlineLevel="1">
      <c r="C456" s="13" t="s">
        <v>37</v>
      </c>
      <c r="D456" s="49">
        <f t="shared" si="34"/>
        <v>447</v>
      </c>
      <c r="E456" s="42"/>
      <c r="F456" s="63"/>
      <c r="G456" s="51"/>
      <c r="H456" s="51"/>
      <c r="I456" s="58">
        <v>0</v>
      </c>
      <c r="J456" s="69">
        <v>0.1</v>
      </c>
      <c r="K456" s="58"/>
      <c r="L456" s="70">
        <f t="shared" si="35"/>
        <v>0</v>
      </c>
      <c r="M456" s="51"/>
      <c r="N456" s="51"/>
      <c r="O456" s="7"/>
      <c r="S456">
        <f t="shared" si="31"/>
        <v>0</v>
      </c>
      <c r="T456">
        <f t="shared" si="32"/>
        <v>0</v>
      </c>
      <c r="U456">
        <f t="shared" si="33"/>
        <v>0</v>
      </c>
    </row>
    <row r="457" spans="3:21" hidden="1" outlineLevel="1">
      <c r="C457" s="13" t="s">
        <v>37</v>
      </c>
      <c r="D457" s="49">
        <f t="shared" si="34"/>
        <v>448</v>
      </c>
      <c r="E457" s="42"/>
      <c r="F457" s="63"/>
      <c r="G457" s="51"/>
      <c r="H457" s="51"/>
      <c r="I457" s="58">
        <v>0</v>
      </c>
      <c r="J457" s="69">
        <v>0.1</v>
      </c>
      <c r="K457" s="58"/>
      <c r="L457" s="70">
        <f t="shared" si="35"/>
        <v>0</v>
      </c>
      <c r="M457" s="51"/>
      <c r="N457" s="51"/>
      <c r="O457" s="7"/>
      <c r="S457">
        <f t="shared" ref="S457:S520" si="36">IF(E457="",IF(OR(F457&lt;&gt;"",I457&lt;&gt;0)=TRUE,1,0),0)</f>
        <v>0</v>
      </c>
      <c r="T457">
        <f t="shared" ref="T457:T520" si="37">IF(F457="",IF(OR(E457&lt;&gt;"",I457&lt;&gt;0)=TRUE,1,0),0)</f>
        <v>0</v>
      </c>
      <c r="U457">
        <f t="shared" ref="U457:U520" si="38">IF(I457=0,IF(OR(E457&lt;&gt;"",F457&lt;&gt;"")=TRUE,1,0),0)</f>
        <v>0</v>
      </c>
    </row>
    <row r="458" spans="3:21" hidden="1" outlineLevel="1">
      <c r="C458" s="13" t="s">
        <v>37</v>
      </c>
      <c r="D458" s="49">
        <f t="shared" si="34"/>
        <v>449</v>
      </c>
      <c r="E458" s="42"/>
      <c r="F458" s="63"/>
      <c r="G458" s="51"/>
      <c r="H458" s="51"/>
      <c r="I458" s="58">
        <v>0</v>
      </c>
      <c r="J458" s="69">
        <v>0.1</v>
      </c>
      <c r="K458" s="58"/>
      <c r="L458" s="70">
        <f t="shared" si="35"/>
        <v>0</v>
      </c>
      <c r="M458" s="51"/>
      <c r="N458" s="51"/>
      <c r="O458" s="7"/>
      <c r="S458">
        <f t="shared" si="36"/>
        <v>0</v>
      </c>
      <c r="T458">
        <f t="shared" si="37"/>
        <v>0</v>
      </c>
      <c r="U458">
        <f t="shared" si="38"/>
        <v>0</v>
      </c>
    </row>
    <row r="459" spans="3:21" hidden="1" outlineLevel="1">
      <c r="C459" s="13" t="s">
        <v>37</v>
      </c>
      <c r="D459" s="49">
        <f t="shared" ref="D459:D522" si="39">D458+1</f>
        <v>450</v>
      </c>
      <c r="E459" s="42"/>
      <c r="F459" s="63"/>
      <c r="G459" s="51"/>
      <c r="H459" s="51"/>
      <c r="I459" s="58">
        <v>0</v>
      </c>
      <c r="J459" s="69">
        <v>0.1</v>
      </c>
      <c r="K459" s="58"/>
      <c r="L459" s="70">
        <f t="shared" si="35"/>
        <v>0</v>
      </c>
      <c r="M459" s="51"/>
      <c r="N459" s="51"/>
      <c r="O459" s="7"/>
      <c r="S459">
        <f t="shared" si="36"/>
        <v>0</v>
      </c>
      <c r="T459">
        <f t="shared" si="37"/>
        <v>0</v>
      </c>
      <c r="U459">
        <f t="shared" si="38"/>
        <v>0</v>
      </c>
    </row>
    <row r="460" spans="3:21" hidden="1" outlineLevel="1">
      <c r="C460" s="13" t="s">
        <v>37</v>
      </c>
      <c r="D460" s="49">
        <f t="shared" si="39"/>
        <v>451</v>
      </c>
      <c r="E460" s="42"/>
      <c r="F460" s="63"/>
      <c r="G460" s="51"/>
      <c r="H460" s="51"/>
      <c r="I460" s="58">
        <v>0</v>
      </c>
      <c r="J460" s="69">
        <v>0.1</v>
      </c>
      <c r="K460" s="58"/>
      <c r="L460" s="70">
        <f t="shared" si="35"/>
        <v>0</v>
      </c>
      <c r="M460" s="51"/>
      <c r="N460" s="51"/>
      <c r="O460" s="7"/>
      <c r="S460">
        <f t="shared" si="36"/>
        <v>0</v>
      </c>
      <c r="T460">
        <f t="shared" si="37"/>
        <v>0</v>
      </c>
      <c r="U460">
        <f t="shared" si="38"/>
        <v>0</v>
      </c>
    </row>
    <row r="461" spans="3:21" hidden="1" outlineLevel="1">
      <c r="C461" s="13" t="s">
        <v>37</v>
      </c>
      <c r="D461" s="49">
        <f t="shared" si="39"/>
        <v>452</v>
      </c>
      <c r="E461" s="42"/>
      <c r="F461" s="63"/>
      <c r="G461" s="51"/>
      <c r="H461" s="51"/>
      <c r="I461" s="58">
        <v>0</v>
      </c>
      <c r="J461" s="69">
        <v>0.1</v>
      </c>
      <c r="K461" s="58"/>
      <c r="L461" s="70">
        <f t="shared" si="35"/>
        <v>0</v>
      </c>
      <c r="M461" s="51"/>
      <c r="N461" s="51"/>
      <c r="O461" s="7"/>
      <c r="S461">
        <f t="shared" si="36"/>
        <v>0</v>
      </c>
      <c r="T461">
        <f t="shared" si="37"/>
        <v>0</v>
      </c>
      <c r="U461">
        <f t="shared" si="38"/>
        <v>0</v>
      </c>
    </row>
    <row r="462" spans="3:21" hidden="1" outlineLevel="1">
      <c r="C462" s="13" t="s">
        <v>37</v>
      </c>
      <c r="D462" s="49">
        <f t="shared" si="39"/>
        <v>453</v>
      </c>
      <c r="E462" s="42"/>
      <c r="F462" s="63"/>
      <c r="G462" s="51"/>
      <c r="H462" s="51"/>
      <c r="I462" s="58">
        <v>0</v>
      </c>
      <c r="J462" s="69">
        <v>0.1</v>
      </c>
      <c r="K462" s="58"/>
      <c r="L462" s="70">
        <f t="shared" si="35"/>
        <v>0</v>
      </c>
      <c r="M462" s="51"/>
      <c r="N462" s="51"/>
      <c r="O462" s="7"/>
      <c r="S462">
        <f t="shared" si="36"/>
        <v>0</v>
      </c>
      <c r="T462">
        <f t="shared" si="37"/>
        <v>0</v>
      </c>
      <c r="U462">
        <f t="shared" si="38"/>
        <v>0</v>
      </c>
    </row>
    <row r="463" spans="3:21" hidden="1" outlineLevel="1">
      <c r="C463" s="13" t="s">
        <v>37</v>
      </c>
      <c r="D463" s="49">
        <f t="shared" si="39"/>
        <v>454</v>
      </c>
      <c r="E463" s="42"/>
      <c r="F463" s="63"/>
      <c r="G463" s="51"/>
      <c r="H463" s="51"/>
      <c r="I463" s="58">
        <v>0</v>
      </c>
      <c r="J463" s="69">
        <v>0.1</v>
      </c>
      <c r="K463" s="58"/>
      <c r="L463" s="70">
        <f t="shared" si="35"/>
        <v>0</v>
      </c>
      <c r="M463" s="51"/>
      <c r="N463" s="51"/>
      <c r="O463" s="7"/>
      <c r="S463">
        <f t="shared" si="36"/>
        <v>0</v>
      </c>
      <c r="T463">
        <f t="shared" si="37"/>
        <v>0</v>
      </c>
      <c r="U463">
        <f t="shared" si="38"/>
        <v>0</v>
      </c>
    </row>
    <row r="464" spans="3:21" hidden="1" outlineLevel="1">
      <c r="C464" s="13" t="s">
        <v>37</v>
      </c>
      <c r="D464" s="49">
        <f t="shared" si="39"/>
        <v>455</v>
      </c>
      <c r="E464" s="42"/>
      <c r="F464" s="63"/>
      <c r="G464" s="51"/>
      <c r="H464" s="51"/>
      <c r="I464" s="58">
        <v>0</v>
      </c>
      <c r="J464" s="69">
        <v>0.1</v>
      </c>
      <c r="K464" s="58"/>
      <c r="L464" s="70">
        <f t="shared" si="35"/>
        <v>0</v>
      </c>
      <c r="M464" s="51"/>
      <c r="N464" s="51"/>
      <c r="O464" s="7"/>
      <c r="S464">
        <f t="shared" si="36"/>
        <v>0</v>
      </c>
      <c r="T464">
        <f t="shared" si="37"/>
        <v>0</v>
      </c>
      <c r="U464">
        <f t="shared" si="38"/>
        <v>0</v>
      </c>
    </row>
    <row r="465" spans="3:21" hidden="1" outlineLevel="1">
      <c r="C465" s="13" t="s">
        <v>37</v>
      </c>
      <c r="D465" s="49">
        <f t="shared" si="39"/>
        <v>456</v>
      </c>
      <c r="E465" s="42"/>
      <c r="F465" s="63"/>
      <c r="G465" s="51"/>
      <c r="H465" s="51"/>
      <c r="I465" s="58">
        <v>0</v>
      </c>
      <c r="J465" s="69">
        <v>0.1</v>
      </c>
      <c r="K465" s="58"/>
      <c r="L465" s="70">
        <f t="shared" si="35"/>
        <v>0</v>
      </c>
      <c r="M465" s="51"/>
      <c r="N465" s="51"/>
      <c r="O465" s="7"/>
      <c r="S465">
        <f t="shared" si="36"/>
        <v>0</v>
      </c>
      <c r="T465">
        <f t="shared" si="37"/>
        <v>0</v>
      </c>
      <c r="U465">
        <f t="shared" si="38"/>
        <v>0</v>
      </c>
    </row>
    <row r="466" spans="3:21" hidden="1" outlineLevel="1">
      <c r="C466" s="13" t="s">
        <v>37</v>
      </c>
      <c r="D466" s="49">
        <f t="shared" si="39"/>
        <v>457</v>
      </c>
      <c r="E466" s="42"/>
      <c r="F466" s="63"/>
      <c r="G466" s="51"/>
      <c r="H466" s="51"/>
      <c r="I466" s="58">
        <v>0</v>
      </c>
      <c r="J466" s="69">
        <v>0.1</v>
      </c>
      <c r="K466" s="58"/>
      <c r="L466" s="70">
        <f t="shared" ref="L466:L509" si="40">ROUND((I466-K466)/(1+J466),0)</f>
        <v>0</v>
      </c>
      <c r="M466" s="51"/>
      <c r="N466" s="51"/>
      <c r="O466" s="7"/>
      <c r="S466">
        <f t="shared" si="36"/>
        <v>0</v>
      </c>
      <c r="T466">
        <f t="shared" si="37"/>
        <v>0</v>
      </c>
      <c r="U466">
        <f t="shared" si="38"/>
        <v>0</v>
      </c>
    </row>
    <row r="467" spans="3:21" hidden="1" outlineLevel="1">
      <c r="C467" s="13" t="s">
        <v>37</v>
      </c>
      <c r="D467" s="49">
        <f t="shared" si="39"/>
        <v>458</v>
      </c>
      <c r="E467" s="42"/>
      <c r="F467" s="63"/>
      <c r="G467" s="51"/>
      <c r="H467" s="51"/>
      <c r="I467" s="58">
        <v>0</v>
      </c>
      <c r="J467" s="69">
        <v>0.1</v>
      </c>
      <c r="K467" s="58"/>
      <c r="L467" s="70">
        <f t="shared" si="40"/>
        <v>0</v>
      </c>
      <c r="M467" s="51"/>
      <c r="N467" s="51"/>
      <c r="O467" s="7"/>
      <c r="S467">
        <f t="shared" si="36"/>
        <v>0</v>
      </c>
      <c r="T467">
        <f t="shared" si="37"/>
        <v>0</v>
      </c>
      <c r="U467">
        <f t="shared" si="38"/>
        <v>0</v>
      </c>
    </row>
    <row r="468" spans="3:21" hidden="1" outlineLevel="1">
      <c r="C468" s="13" t="s">
        <v>37</v>
      </c>
      <c r="D468" s="49">
        <f t="shared" si="39"/>
        <v>459</v>
      </c>
      <c r="E468" s="42"/>
      <c r="F468" s="63"/>
      <c r="G468" s="51"/>
      <c r="H468" s="51"/>
      <c r="I468" s="58">
        <v>0</v>
      </c>
      <c r="J468" s="69">
        <v>0.1</v>
      </c>
      <c r="K468" s="58"/>
      <c r="L468" s="70">
        <f t="shared" si="40"/>
        <v>0</v>
      </c>
      <c r="M468" s="51"/>
      <c r="N468" s="51"/>
      <c r="O468" s="7"/>
      <c r="S468">
        <f t="shared" si="36"/>
        <v>0</v>
      </c>
      <c r="T468">
        <f t="shared" si="37"/>
        <v>0</v>
      </c>
      <c r="U468">
        <f t="shared" si="38"/>
        <v>0</v>
      </c>
    </row>
    <row r="469" spans="3:21" hidden="1" outlineLevel="1">
      <c r="C469" s="13" t="s">
        <v>37</v>
      </c>
      <c r="D469" s="49">
        <f t="shared" si="39"/>
        <v>460</v>
      </c>
      <c r="E469" s="42"/>
      <c r="F469" s="63"/>
      <c r="G469" s="51"/>
      <c r="H469" s="51"/>
      <c r="I469" s="58">
        <v>0</v>
      </c>
      <c r="J469" s="69">
        <v>0.1</v>
      </c>
      <c r="K469" s="58"/>
      <c r="L469" s="70">
        <f t="shared" si="40"/>
        <v>0</v>
      </c>
      <c r="M469" s="51"/>
      <c r="N469" s="51"/>
      <c r="O469" s="7"/>
      <c r="S469">
        <f t="shared" si="36"/>
        <v>0</v>
      </c>
      <c r="T469">
        <f t="shared" si="37"/>
        <v>0</v>
      </c>
      <c r="U469">
        <f t="shared" si="38"/>
        <v>0</v>
      </c>
    </row>
    <row r="470" spans="3:21" hidden="1" outlineLevel="1">
      <c r="C470" s="13" t="s">
        <v>37</v>
      </c>
      <c r="D470" s="49">
        <f t="shared" si="39"/>
        <v>461</v>
      </c>
      <c r="E470" s="42"/>
      <c r="F470" s="63"/>
      <c r="G470" s="51"/>
      <c r="H470" s="51"/>
      <c r="I470" s="58">
        <v>0</v>
      </c>
      <c r="J470" s="69">
        <v>0.1</v>
      </c>
      <c r="K470" s="58"/>
      <c r="L470" s="70">
        <f t="shared" si="40"/>
        <v>0</v>
      </c>
      <c r="M470" s="51"/>
      <c r="N470" s="51"/>
      <c r="O470" s="7"/>
      <c r="S470">
        <f t="shared" si="36"/>
        <v>0</v>
      </c>
      <c r="T470">
        <f t="shared" si="37"/>
        <v>0</v>
      </c>
      <c r="U470">
        <f t="shared" si="38"/>
        <v>0</v>
      </c>
    </row>
    <row r="471" spans="3:21" hidden="1" outlineLevel="1">
      <c r="C471" s="13" t="s">
        <v>37</v>
      </c>
      <c r="D471" s="49">
        <f t="shared" si="39"/>
        <v>462</v>
      </c>
      <c r="E471" s="42"/>
      <c r="F471" s="63"/>
      <c r="G471" s="51"/>
      <c r="H471" s="51"/>
      <c r="I471" s="58">
        <v>0</v>
      </c>
      <c r="J471" s="69">
        <v>0.1</v>
      </c>
      <c r="K471" s="58"/>
      <c r="L471" s="70">
        <f t="shared" si="40"/>
        <v>0</v>
      </c>
      <c r="M471" s="51"/>
      <c r="N471" s="51"/>
      <c r="O471" s="7"/>
      <c r="S471">
        <f t="shared" si="36"/>
        <v>0</v>
      </c>
      <c r="T471">
        <f t="shared" si="37"/>
        <v>0</v>
      </c>
      <c r="U471">
        <f t="shared" si="38"/>
        <v>0</v>
      </c>
    </row>
    <row r="472" spans="3:21" hidden="1" outlineLevel="1">
      <c r="C472" s="13" t="s">
        <v>37</v>
      </c>
      <c r="D472" s="49">
        <f t="shared" si="39"/>
        <v>463</v>
      </c>
      <c r="E472" s="42"/>
      <c r="F472" s="63"/>
      <c r="G472" s="51"/>
      <c r="H472" s="51"/>
      <c r="I472" s="58">
        <v>0</v>
      </c>
      <c r="J472" s="69">
        <v>0.1</v>
      </c>
      <c r="K472" s="58"/>
      <c r="L472" s="70">
        <f t="shared" si="40"/>
        <v>0</v>
      </c>
      <c r="M472" s="51"/>
      <c r="N472" s="51"/>
      <c r="O472" s="7"/>
      <c r="S472">
        <f t="shared" si="36"/>
        <v>0</v>
      </c>
      <c r="T472">
        <f t="shared" si="37"/>
        <v>0</v>
      </c>
      <c r="U472">
        <f t="shared" si="38"/>
        <v>0</v>
      </c>
    </row>
    <row r="473" spans="3:21" hidden="1" outlineLevel="1">
      <c r="C473" s="13" t="s">
        <v>37</v>
      </c>
      <c r="D473" s="49">
        <f t="shared" si="39"/>
        <v>464</v>
      </c>
      <c r="E473" s="42"/>
      <c r="F473" s="63"/>
      <c r="G473" s="51"/>
      <c r="H473" s="51"/>
      <c r="I473" s="58">
        <v>0</v>
      </c>
      <c r="J473" s="69">
        <v>0.1</v>
      </c>
      <c r="K473" s="58"/>
      <c r="L473" s="70">
        <f t="shared" si="40"/>
        <v>0</v>
      </c>
      <c r="M473" s="51"/>
      <c r="N473" s="51"/>
      <c r="O473" s="7"/>
      <c r="S473">
        <f t="shared" si="36"/>
        <v>0</v>
      </c>
      <c r="T473">
        <f t="shared" si="37"/>
        <v>0</v>
      </c>
      <c r="U473">
        <f t="shared" si="38"/>
        <v>0</v>
      </c>
    </row>
    <row r="474" spans="3:21" hidden="1" outlineLevel="1">
      <c r="C474" s="13" t="s">
        <v>37</v>
      </c>
      <c r="D474" s="49">
        <f t="shared" si="39"/>
        <v>465</v>
      </c>
      <c r="E474" s="42"/>
      <c r="F474" s="63"/>
      <c r="G474" s="51"/>
      <c r="H474" s="51"/>
      <c r="I474" s="58">
        <v>0</v>
      </c>
      <c r="J474" s="69">
        <v>0.1</v>
      </c>
      <c r="K474" s="58"/>
      <c r="L474" s="70">
        <f t="shared" si="40"/>
        <v>0</v>
      </c>
      <c r="M474" s="51"/>
      <c r="N474" s="51"/>
      <c r="O474" s="7"/>
      <c r="S474">
        <f t="shared" si="36"/>
        <v>0</v>
      </c>
      <c r="T474">
        <f t="shared" si="37"/>
        <v>0</v>
      </c>
      <c r="U474">
        <f t="shared" si="38"/>
        <v>0</v>
      </c>
    </row>
    <row r="475" spans="3:21" hidden="1" outlineLevel="1">
      <c r="C475" s="13" t="s">
        <v>37</v>
      </c>
      <c r="D475" s="49">
        <f t="shared" si="39"/>
        <v>466</v>
      </c>
      <c r="E475" s="42"/>
      <c r="F475" s="63"/>
      <c r="G475" s="51"/>
      <c r="H475" s="51"/>
      <c r="I475" s="58">
        <v>0</v>
      </c>
      <c r="J475" s="69">
        <v>0.1</v>
      </c>
      <c r="K475" s="58"/>
      <c r="L475" s="70">
        <f t="shared" si="40"/>
        <v>0</v>
      </c>
      <c r="M475" s="51"/>
      <c r="N475" s="51"/>
      <c r="O475" s="7"/>
      <c r="S475">
        <f t="shared" si="36"/>
        <v>0</v>
      </c>
      <c r="T475">
        <f t="shared" si="37"/>
        <v>0</v>
      </c>
      <c r="U475">
        <f t="shared" si="38"/>
        <v>0</v>
      </c>
    </row>
    <row r="476" spans="3:21" hidden="1" outlineLevel="1">
      <c r="C476" s="13" t="s">
        <v>37</v>
      </c>
      <c r="D476" s="49">
        <f t="shared" si="39"/>
        <v>467</v>
      </c>
      <c r="E476" s="42"/>
      <c r="F476" s="63"/>
      <c r="G476" s="51"/>
      <c r="H476" s="51"/>
      <c r="I476" s="58">
        <v>0</v>
      </c>
      <c r="J476" s="69">
        <v>0.1</v>
      </c>
      <c r="K476" s="58"/>
      <c r="L476" s="70">
        <f t="shared" si="40"/>
        <v>0</v>
      </c>
      <c r="M476" s="51"/>
      <c r="N476" s="51"/>
      <c r="O476" s="7"/>
      <c r="S476">
        <f t="shared" si="36"/>
        <v>0</v>
      </c>
      <c r="T476">
        <f t="shared" si="37"/>
        <v>0</v>
      </c>
      <c r="U476">
        <f t="shared" si="38"/>
        <v>0</v>
      </c>
    </row>
    <row r="477" spans="3:21" hidden="1" outlineLevel="1">
      <c r="C477" s="13" t="s">
        <v>37</v>
      </c>
      <c r="D477" s="49">
        <f t="shared" si="39"/>
        <v>468</v>
      </c>
      <c r="E477" s="42"/>
      <c r="F477" s="63"/>
      <c r="G477" s="51"/>
      <c r="H477" s="51"/>
      <c r="I477" s="58">
        <v>0</v>
      </c>
      <c r="J477" s="69">
        <v>0.1</v>
      </c>
      <c r="K477" s="58"/>
      <c r="L477" s="70">
        <f t="shared" si="40"/>
        <v>0</v>
      </c>
      <c r="M477" s="51"/>
      <c r="N477" s="51"/>
      <c r="O477" s="7"/>
      <c r="S477">
        <f t="shared" si="36"/>
        <v>0</v>
      </c>
      <c r="T477">
        <f t="shared" si="37"/>
        <v>0</v>
      </c>
      <c r="U477">
        <f t="shared" si="38"/>
        <v>0</v>
      </c>
    </row>
    <row r="478" spans="3:21" hidden="1" outlineLevel="1">
      <c r="C478" s="13" t="s">
        <v>37</v>
      </c>
      <c r="D478" s="49">
        <f t="shared" si="39"/>
        <v>469</v>
      </c>
      <c r="E478" s="42"/>
      <c r="F478" s="63"/>
      <c r="G478" s="51"/>
      <c r="H478" s="51"/>
      <c r="I478" s="58">
        <v>0</v>
      </c>
      <c r="J478" s="69">
        <v>0.1</v>
      </c>
      <c r="K478" s="58"/>
      <c r="L478" s="70">
        <f t="shared" si="40"/>
        <v>0</v>
      </c>
      <c r="M478" s="51"/>
      <c r="N478" s="51"/>
      <c r="O478" s="7"/>
      <c r="S478">
        <f t="shared" si="36"/>
        <v>0</v>
      </c>
      <c r="T478">
        <f t="shared" si="37"/>
        <v>0</v>
      </c>
      <c r="U478">
        <f t="shared" si="38"/>
        <v>0</v>
      </c>
    </row>
    <row r="479" spans="3:21" hidden="1" outlineLevel="1">
      <c r="C479" s="13" t="s">
        <v>37</v>
      </c>
      <c r="D479" s="49">
        <f t="shared" si="39"/>
        <v>470</v>
      </c>
      <c r="E479" s="42"/>
      <c r="F479" s="63"/>
      <c r="G479" s="51"/>
      <c r="H479" s="51"/>
      <c r="I479" s="58">
        <v>0</v>
      </c>
      <c r="J479" s="69">
        <v>0.1</v>
      </c>
      <c r="K479" s="58"/>
      <c r="L479" s="70">
        <f t="shared" si="40"/>
        <v>0</v>
      </c>
      <c r="M479" s="51"/>
      <c r="N479" s="51"/>
      <c r="O479" s="7"/>
      <c r="S479">
        <f t="shared" si="36"/>
        <v>0</v>
      </c>
      <c r="T479">
        <f t="shared" si="37"/>
        <v>0</v>
      </c>
      <c r="U479">
        <f t="shared" si="38"/>
        <v>0</v>
      </c>
    </row>
    <row r="480" spans="3:21" hidden="1" outlineLevel="1">
      <c r="C480" s="13" t="s">
        <v>37</v>
      </c>
      <c r="D480" s="49">
        <f t="shared" si="39"/>
        <v>471</v>
      </c>
      <c r="E480" s="42"/>
      <c r="F480" s="63"/>
      <c r="G480" s="51"/>
      <c r="H480" s="51"/>
      <c r="I480" s="58">
        <v>0</v>
      </c>
      <c r="J480" s="69">
        <v>0.1</v>
      </c>
      <c r="K480" s="58"/>
      <c r="L480" s="70">
        <f t="shared" si="40"/>
        <v>0</v>
      </c>
      <c r="M480" s="51"/>
      <c r="N480" s="51"/>
      <c r="O480" s="7"/>
      <c r="S480">
        <f t="shared" si="36"/>
        <v>0</v>
      </c>
      <c r="T480">
        <f t="shared" si="37"/>
        <v>0</v>
      </c>
      <c r="U480">
        <f t="shared" si="38"/>
        <v>0</v>
      </c>
    </row>
    <row r="481" spans="3:21" hidden="1" outlineLevel="1">
      <c r="C481" s="13" t="s">
        <v>37</v>
      </c>
      <c r="D481" s="49">
        <f t="shared" si="39"/>
        <v>472</v>
      </c>
      <c r="E481" s="42"/>
      <c r="F481" s="63"/>
      <c r="G481" s="51"/>
      <c r="H481" s="51"/>
      <c r="I481" s="58">
        <v>0</v>
      </c>
      <c r="J481" s="69">
        <v>0.1</v>
      </c>
      <c r="K481" s="58"/>
      <c r="L481" s="70">
        <f t="shared" si="40"/>
        <v>0</v>
      </c>
      <c r="M481" s="51"/>
      <c r="N481" s="51"/>
      <c r="O481" s="7"/>
      <c r="S481">
        <f t="shared" si="36"/>
        <v>0</v>
      </c>
      <c r="T481">
        <f t="shared" si="37"/>
        <v>0</v>
      </c>
      <c r="U481">
        <f t="shared" si="38"/>
        <v>0</v>
      </c>
    </row>
    <row r="482" spans="3:21" hidden="1" outlineLevel="1">
      <c r="C482" s="13" t="s">
        <v>37</v>
      </c>
      <c r="D482" s="49">
        <f t="shared" si="39"/>
        <v>473</v>
      </c>
      <c r="E482" s="42"/>
      <c r="F482" s="63"/>
      <c r="G482" s="51"/>
      <c r="H482" s="51"/>
      <c r="I482" s="58">
        <v>0</v>
      </c>
      <c r="J482" s="69">
        <v>0.1</v>
      </c>
      <c r="K482" s="58"/>
      <c r="L482" s="70">
        <f t="shared" si="40"/>
        <v>0</v>
      </c>
      <c r="M482" s="51"/>
      <c r="N482" s="51"/>
      <c r="O482" s="7"/>
      <c r="S482">
        <f t="shared" si="36"/>
        <v>0</v>
      </c>
      <c r="T482">
        <f t="shared" si="37"/>
        <v>0</v>
      </c>
      <c r="U482">
        <f t="shared" si="38"/>
        <v>0</v>
      </c>
    </row>
    <row r="483" spans="3:21" hidden="1" outlineLevel="1">
      <c r="C483" s="13" t="s">
        <v>37</v>
      </c>
      <c r="D483" s="49">
        <f t="shared" si="39"/>
        <v>474</v>
      </c>
      <c r="E483" s="42"/>
      <c r="F483" s="63"/>
      <c r="G483" s="51"/>
      <c r="H483" s="51"/>
      <c r="I483" s="58">
        <v>0</v>
      </c>
      <c r="J483" s="69">
        <v>0.1</v>
      </c>
      <c r="K483" s="58"/>
      <c r="L483" s="70">
        <f t="shared" si="40"/>
        <v>0</v>
      </c>
      <c r="M483" s="51"/>
      <c r="N483" s="51"/>
      <c r="O483" s="7"/>
      <c r="S483">
        <f t="shared" si="36"/>
        <v>0</v>
      </c>
      <c r="T483">
        <f t="shared" si="37"/>
        <v>0</v>
      </c>
      <c r="U483">
        <f t="shared" si="38"/>
        <v>0</v>
      </c>
    </row>
    <row r="484" spans="3:21" hidden="1" outlineLevel="1">
      <c r="C484" s="13" t="s">
        <v>37</v>
      </c>
      <c r="D484" s="49">
        <f t="shared" si="39"/>
        <v>475</v>
      </c>
      <c r="E484" s="42"/>
      <c r="F484" s="63"/>
      <c r="G484" s="51"/>
      <c r="H484" s="51"/>
      <c r="I484" s="58">
        <v>0</v>
      </c>
      <c r="J484" s="69">
        <v>0.1</v>
      </c>
      <c r="K484" s="58"/>
      <c r="L484" s="70">
        <f t="shared" si="40"/>
        <v>0</v>
      </c>
      <c r="M484" s="51"/>
      <c r="N484" s="51"/>
      <c r="O484" s="7"/>
      <c r="S484">
        <f t="shared" si="36"/>
        <v>0</v>
      </c>
      <c r="T484">
        <f t="shared" si="37"/>
        <v>0</v>
      </c>
      <c r="U484">
        <f t="shared" si="38"/>
        <v>0</v>
      </c>
    </row>
    <row r="485" spans="3:21" hidden="1" outlineLevel="1">
      <c r="C485" s="13" t="s">
        <v>37</v>
      </c>
      <c r="D485" s="49">
        <f t="shared" si="39"/>
        <v>476</v>
      </c>
      <c r="E485" s="42"/>
      <c r="F485" s="63"/>
      <c r="G485" s="51"/>
      <c r="H485" s="51"/>
      <c r="I485" s="58">
        <v>0</v>
      </c>
      <c r="J485" s="69">
        <v>0.1</v>
      </c>
      <c r="K485" s="58"/>
      <c r="L485" s="70">
        <f t="shared" si="40"/>
        <v>0</v>
      </c>
      <c r="M485" s="51"/>
      <c r="N485" s="51"/>
      <c r="O485" s="7"/>
      <c r="S485">
        <f t="shared" si="36"/>
        <v>0</v>
      </c>
      <c r="T485">
        <f t="shared" si="37"/>
        <v>0</v>
      </c>
      <c r="U485">
        <f t="shared" si="38"/>
        <v>0</v>
      </c>
    </row>
    <row r="486" spans="3:21" hidden="1" outlineLevel="1">
      <c r="C486" s="13" t="s">
        <v>37</v>
      </c>
      <c r="D486" s="49">
        <f t="shared" si="39"/>
        <v>477</v>
      </c>
      <c r="E486" s="42"/>
      <c r="F486" s="63"/>
      <c r="G486" s="51"/>
      <c r="H486" s="51"/>
      <c r="I486" s="58">
        <v>0</v>
      </c>
      <c r="J486" s="69">
        <v>0.1</v>
      </c>
      <c r="K486" s="58"/>
      <c r="L486" s="70">
        <f t="shared" si="40"/>
        <v>0</v>
      </c>
      <c r="M486" s="51"/>
      <c r="N486" s="51"/>
      <c r="O486" s="7"/>
      <c r="S486">
        <f t="shared" si="36"/>
        <v>0</v>
      </c>
      <c r="T486">
        <f t="shared" si="37"/>
        <v>0</v>
      </c>
      <c r="U486">
        <f t="shared" si="38"/>
        <v>0</v>
      </c>
    </row>
    <row r="487" spans="3:21" hidden="1" outlineLevel="1">
      <c r="C487" s="13" t="s">
        <v>37</v>
      </c>
      <c r="D487" s="49">
        <f t="shared" si="39"/>
        <v>478</v>
      </c>
      <c r="E487" s="42"/>
      <c r="F487" s="63"/>
      <c r="G487" s="51"/>
      <c r="H487" s="51"/>
      <c r="I487" s="58">
        <v>0</v>
      </c>
      <c r="J487" s="69">
        <v>0.1</v>
      </c>
      <c r="K487" s="58"/>
      <c r="L487" s="70">
        <f t="shared" si="40"/>
        <v>0</v>
      </c>
      <c r="M487" s="51"/>
      <c r="N487" s="51"/>
      <c r="O487" s="7"/>
      <c r="S487">
        <f t="shared" si="36"/>
        <v>0</v>
      </c>
      <c r="T487">
        <f t="shared" si="37"/>
        <v>0</v>
      </c>
      <c r="U487">
        <f t="shared" si="38"/>
        <v>0</v>
      </c>
    </row>
    <row r="488" spans="3:21" hidden="1" outlineLevel="1">
      <c r="C488" s="13" t="s">
        <v>37</v>
      </c>
      <c r="D488" s="49">
        <f t="shared" si="39"/>
        <v>479</v>
      </c>
      <c r="E488" s="42"/>
      <c r="F488" s="63"/>
      <c r="G488" s="51"/>
      <c r="H488" s="51"/>
      <c r="I488" s="58">
        <v>0</v>
      </c>
      <c r="J488" s="69">
        <v>0.1</v>
      </c>
      <c r="K488" s="58"/>
      <c r="L488" s="70">
        <f t="shared" si="40"/>
        <v>0</v>
      </c>
      <c r="M488" s="51"/>
      <c r="N488" s="51"/>
      <c r="O488" s="7"/>
      <c r="S488">
        <f t="shared" si="36"/>
        <v>0</v>
      </c>
      <c r="T488">
        <f t="shared" si="37"/>
        <v>0</v>
      </c>
      <c r="U488">
        <f t="shared" si="38"/>
        <v>0</v>
      </c>
    </row>
    <row r="489" spans="3:21" hidden="1" outlineLevel="1">
      <c r="C489" s="13" t="s">
        <v>37</v>
      </c>
      <c r="D489" s="49">
        <f t="shared" si="39"/>
        <v>480</v>
      </c>
      <c r="E489" s="42"/>
      <c r="F489" s="63"/>
      <c r="G489" s="51"/>
      <c r="H489" s="51"/>
      <c r="I489" s="58">
        <v>0</v>
      </c>
      <c r="J489" s="69">
        <v>0.1</v>
      </c>
      <c r="K489" s="58"/>
      <c r="L489" s="70">
        <f t="shared" si="40"/>
        <v>0</v>
      </c>
      <c r="M489" s="51"/>
      <c r="N489" s="51"/>
      <c r="O489" s="7"/>
      <c r="S489">
        <f t="shared" si="36"/>
        <v>0</v>
      </c>
      <c r="T489">
        <f t="shared" si="37"/>
        <v>0</v>
      </c>
      <c r="U489">
        <f t="shared" si="38"/>
        <v>0</v>
      </c>
    </row>
    <row r="490" spans="3:21" hidden="1" outlineLevel="1">
      <c r="C490" s="13" t="s">
        <v>37</v>
      </c>
      <c r="D490" s="49">
        <f t="shared" si="39"/>
        <v>481</v>
      </c>
      <c r="E490" s="42"/>
      <c r="F490" s="63"/>
      <c r="G490" s="51"/>
      <c r="H490" s="51"/>
      <c r="I490" s="58">
        <v>0</v>
      </c>
      <c r="J490" s="69">
        <v>0.1</v>
      </c>
      <c r="K490" s="58"/>
      <c r="L490" s="70">
        <f t="shared" si="40"/>
        <v>0</v>
      </c>
      <c r="M490" s="51"/>
      <c r="N490" s="51"/>
      <c r="O490" s="7"/>
      <c r="S490">
        <f t="shared" si="36"/>
        <v>0</v>
      </c>
      <c r="T490">
        <f t="shared" si="37"/>
        <v>0</v>
      </c>
      <c r="U490">
        <f t="shared" si="38"/>
        <v>0</v>
      </c>
    </row>
    <row r="491" spans="3:21" hidden="1" outlineLevel="1">
      <c r="C491" s="13" t="s">
        <v>37</v>
      </c>
      <c r="D491" s="49">
        <f t="shared" si="39"/>
        <v>482</v>
      </c>
      <c r="E491" s="42"/>
      <c r="F491" s="63"/>
      <c r="G491" s="51"/>
      <c r="H491" s="51"/>
      <c r="I491" s="58">
        <v>0</v>
      </c>
      <c r="J491" s="69">
        <v>0.1</v>
      </c>
      <c r="K491" s="58"/>
      <c r="L491" s="70">
        <f t="shared" si="40"/>
        <v>0</v>
      </c>
      <c r="M491" s="51"/>
      <c r="N491" s="51"/>
      <c r="O491" s="7"/>
      <c r="S491">
        <f t="shared" si="36"/>
        <v>0</v>
      </c>
      <c r="T491">
        <f t="shared" si="37"/>
        <v>0</v>
      </c>
      <c r="U491">
        <f t="shared" si="38"/>
        <v>0</v>
      </c>
    </row>
    <row r="492" spans="3:21" hidden="1" outlineLevel="1">
      <c r="C492" s="13" t="s">
        <v>37</v>
      </c>
      <c r="D492" s="49">
        <f t="shared" si="39"/>
        <v>483</v>
      </c>
      <c r="E492" s="42"/>
      <c r="F492" s="63"/>
      <c r="G492" s="51"/>
      <c r="H492" s="51"/>
      <c r="I492" s="58">
        <v>0</v>
      </c>
      <c r="J492" s="69">
        <v>0.1</v>
      </c>
      <c r="K492" s="58"/>
      <c r="L492" s="70">
        <f t="shared" si="40"/>
        <v>0</v>
      </c>
      <c r="M492" s="51"/>
      <c r="N492" s="51"/>
      <c r="O492" s="7"/>
      <c r="S492">
        <f t="shared" si="36"/>
        <v>0</v>
      </c>
      <c r="T492">
        <f t="shared" si="37"/>
        <v>0</v>
      </c>
      <c r="U492">
        <f t="shared" si="38"/>
        <v>0</v>
      </c>
    </row>
    <row r="493" spans="3:21" hidden="1" outlineLevel="1">
      <c r="C493" s="13" t="s">
        <v>37</v>
      </c>
      <c r="D493" s="49">
        <f t="shared" si="39"/>
        <v>484</v>
      </c>
      <c r="E493" s="42"/>
      <c r="F493" s="63"/>
      <c r="G493" s="51"/>
      <c r="H493" s="51"/>
      <c r="I493" s="58">
        <v>0</v>
      </c>
      <c r="J493" s="69">
        <v>0.1</v>
      </c>
      <c r="K493" s="58"/>
      <c r="L493" s="70">
        <f t="shared" si="40"/>
        <v>0</v>
      </c>
      <c r="M493" s="51"/>
      <c r="N493" s="51"/>
      <c r="O493" s="7"/>
      <c r="S493">
        <f t="shared" si="36"/>
        <v>0</v>
      </c>
      <c r="T493">
        <f t="shared" si="37"/>
        <v>0</v>
      </c>
      <c r="U493">
        <f t="shared" si="38"/>
        <v>0</v>
      </c>
    </row>
    <row r="494" spans="3:21" hidden="1" outlineLevel="1">
      <c r="C494" s="13" t="s">
        <v>37</v>
      </c>
      <c r="D494" s="49">
        <f t="shared" si="39"/>
        <v>485</v>
      </c>
      <c r="E494" s="42"/>
      <c r="F494" s="63"/>
      <c r="G494" s="51"/>
      <c r="H494" s="51"/>
      <c r="I494" s="58">
        <v>0</v>
      </c>
      <c r="J494" s="69">
        <v>0.1</v>
      </c>
      <c r="K494" s="58"/>
      <c r="L494" s="70">
        <f t="shared" si="40"/>
        <v>0</v>
      </c>
      <c r="M494" s="51"/>
      <c r="N494" s="51"/>
      <c r="O494" s="7"/>
      <c r="S494">
        <f t="shared" si="36"/>
        <v>0</v>
      </c>
      <c r="T494">
        <f t="shared" si="37"/>
        <v>0</v>
      </c>
      <c r="U494">
        <f t="shared" si="38"/>
        <v>0</v>
      </c>
    </row>
    <row r="495" spans="3:21" hidden="1" outlineLevel="1">
      <c r="C495" s="13" t="s">
        <v>37</v>
      </c>
      <c r="D495" s="49">
        <f t="shared" si="39"/>
        <v>486</v>
      </c>
      <c r="E495" s="42"/>
      <c r="F495" s="63"/>
      <c r="G495" s="51"/>
      <c r="H495" s="51"/>
      <c r="I495" s="58">
        <v>0</v>
      </c>
      <c r="J495" s="69">
        <v>0.1</v>
      </c>
      <c r="K495" s="58"/>
      <c r="L495" s="70">
        <f t="shared" si="40"/>
        <v>0</v>
      </c>
      <c r="M495" s="51"/>
      <c r="N495" s="51"/>
      <c r="O495" s="7"/>
      <c r="S495">
        <f t="shared" si="36"/>
        <v>0</v>
      </c>
      <c r="T495">
        <f t="shared" si="37"/>
        <v>0</v>
      </c>
      <c r="U495">
        <f t="shared" si="38"/>
        <v>0</v>
      </c>
    </row>
    <row r="496" spans="3:21" hidden="1" outlineLevel="1">
      <c r="C496" s="13" t="s">
        <v>37</v>
      </c>
      <c r="D496" s="49">
        <f t="shared" si="39"/>
        <v>487</v>
      </c>
      <c r="E496" s="42"/>
      <c r="F496" s="63"/>
      <c r="G496" s="51"/>
      <c r="H496" s="51"/>
      <c r="I496" s="58">
        <v>0</v>
      </c>
      <c r="J496" s="69">
        <v>0.1</v>
      </c>
      <c r="K496" s="58"/>
      <c r="L496" s="70">
        <f t="shared" si="40"/>
        <v>0</v>
      </c>
      <c r="M496" s="51"/>
      <c r="N496" s="51"/>
      <c r="O496" s="7"/>
      <c r="S496">
        <f t="shared" si="36"/>
        <v>0</v>
      </c>
      <c r="T496">
        <f t="shared" si="37"/>
        <v>0</v>
      </c>
      <c r="U496">
        <f t="shared" si="38"/>
        <v>0</v>
      </c>
    </row>
    <row r="497" spans="3:21" hidden="1" outlineLevel="1">
      <c r="C497" s="13" t="s">
        <v>37</v>
      </c>
      <c r="D497" s="49">
        <f t="shared" si="39"/>
        <v>488</v>
      </c>
      <c r="E497" s="42"/>
      <c r="F497" s="63"/>
      <c r="G497" s="51"/>
      <c r="H497" s="51"/>
      <c r="I497" s="58">
        <v>0</v>
      </c>
      <c r="J497" s="69">
        <v>0.1</v>
      </c>
      <c r="K497" s="58"/>
      <c r="L497" s="70">
        <f t="shared" si="40"/>
        <v>0</v>
      </c>
      <c r="M497" s="51"/>
      <c r="N497" s="51"/>
      <c r="O497" s="7"/>
      <c r="S497">
        <f t="shared" si="36"/>
        <v>0</v>
      </c>
      <c r="T497">
        <f t="shared" si="37"/>
        <v>0</v>
      </c>
      <c r="U497">
        <f t="shared" si="38"/>
        <v>0</v>
      </c>
    </row>
    <row r="498" spans="3:21" hidden="1" outlineLevel="1">
      <c r="C498" s="13" t="s">
        <v>37</v>
      </c>
      <c r="D498" s="49">
        <f t="shared" si="39"/>
        <v>489</v>
      </c>
      <c r="E498" s="42"/>
      <c r="F498" s="63"/>
      <c r="G498" s="51"/>
      <c r="H498" s="51"/>
      <c r="I498" s="58">
        <v>0</v>
      </c>
      <c r="J498" s="69">
        <v>0.1</v>
      </c>
      <c r="K498" s="58"/>
      <c r="L498" s="70">
        <f t="shared" si="40"/>
        <v>0</v>
      </c>
      <c r="M498" s="51"/>
      <c r="N498" s="51"/>
      <c r="O498" s="7"/>
      <c r="S498">
        <f t="shared" si="36"/>
        <v>0</v>
      </c>
      <c r="T498">
        <f t="shared" si="37"/>
        <v>0</v>
      </c>
      <c r="U498">
        <f t="shared" si="38"/>
        <v>0</v>
      </c>
    </row>
    <row r="499" spans="3:21" hidden="1" outlineLevel="1">
      <c r="C499" s="13" t="s">
        <v>37</v>
      </c>
      <c r="D499" s="49">
        <f t="shared" si="39"/>
        <v>490</v>
      </c>
      <c r="E499" s="42"/>
      <c r="F499" s="63"/>
      <c r="G499" s="51"/>
      <c r="H499" s="51"/>
      <c r="I499" s="58">
        <v>0</v>
      </c>
      <c r="J499" s="69">
        <v>0.1</v>
      </c>
      <c r="K499" s="58"/>
      <c r="L499" s="70">
        <f t="shared" si="40"/>
        <v>0</v>
      </c>
      <c r="M499" s="51"/>
      <c r="N499" s="51"/>
      <c r="O499" s="7"/>
      <c r="S499">
        <f t="shared" si="36"/>
        <v>0</v>
      </c>
      <c r="T499">
        <f t="shared" si="37"/>
        <v>0</v>
      </c>
      <c r="U499">
        <f t="shared" si="38"/>
        <v>0</v>
      </c>
    </row>
    <row r="500" spans="3:21" hidden="1" outlineLevel="1">
      <c r="C500" s="13" t="s">
        <v>37</v>
      </c>
      <c r="D500" s="49">
        <f t="shared" si="39"/>
        <v>491</v>
      </c>
      <c r="E500" s="42"/>
      <c r="F500" s="63"/>
      <c r="G500" s="51"/>
      <c r="H500" s="51"/>
      <c r="I500" s="58">
        <v>0</v>
      </c>
      <c r="J500" s="69">
        <v>0.1</v>
      </c>
      <c r="K500" s="58"/>
      <c r="L500" s="70">
        <f t="shared" si="40"/>
        <v>0</v>
      </c>
      <c r="M500" s="51"/>
      <c r="N500" s="51"/>
      <c r="O500" s="7"/>
      <c r="S500">
        <f t="shared" si="36"/>
        <v>0</v>
      </c>
      <c r="T500">
        <f t="shared" si="37"/>
        <v>0</v>
      </c>
      <c r="U500">
        <f t="shared" si="38"/>
        <v>0</v>
      </c>
    </row>
    <row r="501" spans="3:21" hidden="1" outlineLevel="1">
      <c r="C501" s="13" t="s">
        <v>37</v>
      </c>
      <c r="D501" s="49">
        <f t="shared" si="39"/>
        <v>492</v>
      </c>
      <c r="E501" s="42"/>
      <c r="F501" s="63"/>
      <c r="G501" s="51"/>
      <c r="H501" s="51"/>
      <c r="I501" s="58">
        <v>0</v>
      </c>
      <c r="J501" s="69">
        <v>0.1</v>
      </c>
      <c r="K501" s="58"/>
      <c r="L501" s="70">
        <f t="shared" si="40"/>
        <v>0</v>
      </c>
      <c r="M501" s="51"/>
      <c r="N501" s="51"/>
      <c r="O501" s="7"/>
      <c r="S501">
        <f t="shared" si="36"/>
        <v>0</v>
      </c>
      <c r="T501">
        <f t="shared" si="37"/>
        <v>0</v>
      </c>
      <c r="U501">
        <f t="shared" si="38"/>
        <v>0</v>
      </c>
    </row>
    <row r="502" spans="3:21" hidden="1" outlineLevel="1">
      <c r="C502" s="13" t="s">
        <v>37</v>
      </c>
      <c r="D502" s="49">
        <f t="shared" si="39"/>
        <v>493</v>
      </c>
      <c r="E502" s="42"/>
      <c r="F502" s="63"/>
      <c r="G502" s="51"/>
      <c r="H502" s="51"/>
      <c r="I502" s="58">
        <v>0</v>
      </c>
      <c r="J502" s="69">
        <v>0.1</v>
      </c>
      <c r="K502" s="58"/>
      <c r="L502" s="70">
        <f t="shared" si="40"/>
        <v>0</v>
      </c>
      <c r="M502" s="51"/>
      <c r="N502" s="51"/>
      <c r="O502" s="7"/>
      <c r="S502">
        <f t="shared" si="36"/>
        <v>0</v>
      </c>
      <c r="T502">
        <f t="shared" si="37"/>
        <v>0</v>
      </c>
      <c r="U502">
        <f t="shared" si="38"/>
        <v>0</v>
      </c>
    </row>
    <row r="503" spans="3:21" hidden="1" outlineLevel="1">
      <c r="C503" s="13" t="s">
        <v>37</v>
      </c>
      <c r="D503" s="49">
        <f t="shared" si="39"/>
        <v>494</v>
      </c>
      <c r="E503" s="42"/>
      <c r="F503" s="63"/>
      <c r="G503" s="51"/>
      <c r="H503" s="51"/>
      <c r="I503" s="58">
        <v>0</v>
      </c>
      <c r="J503" s="69">
        <v>0.1</v>
      </c>
      <c r="K503" s="58"/>
      <c r="L503" s="70">
        <f t="shared" si="40"/>
        <v>0</v>
      </c>
      <c r="M503" s="51"/>
      <c r="N503" s="51"/>
      <c r="O503" s="7"/>
      <c r="S503">
        <f t="shared" si="36"/>
        <v>0</v>
      </c>
      <c r="T503">
        <f t="shared" si="37"/>
        <v>0</v>
      </c>
      <c r="U503">
        <f t="shared" si="38"/>
        <v>0</v>
      </c>
    </row>
    <row r="504" spans="3:21" hidden="1" outlineLevel="1">
      <c r="C504" s="13" t="s">
        <v>37</v>
      </c>
      <c r="D504" s="49">
        <f t="shared" si="39"/>
        <v>495</v>
      </c>
      <c r="E504" s="42"/>
      <c r="F504" s="63"/>
      <c r="G504" s="51"/>
      <c r="H504" s="51"/>
      <c r="I504" s="58">
        <v>0</v>
      </c>
      <c r="J504" s="69">
        <v>0.1</v>
      </c>
      <c r="K504" s="58"/>
      <c r="L504" s="70">
        <f t="shared" si="40"/>
        <v>0</v>
      </c>
      <c r="M504" s="51"/>
      <c r="N504" s="51"/>
      <c r="O504" s="7"/>
      <c r="S504">
        <f t="shared" si="36"/>
        <v>0</v>
      </c>
      <c r="T504">
        <f t="shared" si="37"/>
        <v>0</v>
      </c>
      <c r="U504">
        <f t="shared" si="38"/>
        <v>0</v>
      </c>
    </row>
    <row r="505" spans="3:21" hidden="1" outlineLevel="1">
      <c r="C505" s="13" t="s">
        <v>37</v>
      </c>
      <c r="D505" s="49">
        <f t="shared" si="39"/>
        <v>496</v>
      </c>
      <c r="E505" s="42"/>
      <c r="F505" s="63"/>
      <c r="G505" s="51"/>
      <c r="H505" s="51"/>
      <c r="I505" s="58">
        <v>0</v>
      </c>
      <c r="J505" s="69">
        <v>0.1</v>
      </c>
      <c r="K505" s="58"/>
      <c r="L505" s="70">
        <f t="shared" si="40"/>
        <v>0</v>
      </c>
      <c r="M505" s="51"/>
      <c r="N505" s="51"/>
      <c r="O505" s="7"/>
      <c r="S505">
        <f t="shared" si="36"/>
        <v>0</v>
      </c>
      <c r="T505">
        <f t="shared" si="37"/>
        <v>0</v>
      </c>
      <c r="U505">
        <f t="shared" si="38"/>
        <v>0</v>
      </c>
    </row>
    <row r="506" spans="3:21" hidden="1" outlineLevel="1">
      <c r="C506" s="13" t="s">
        <v>37</v>
      </c>
      <c r="D506" s="49">
        <f t="shared" si="39"/>
        <v>497</v>
      </c>
      <c r="E506" s="42"/>
      <c r="F506" s="63"/>
      <c r="G506" s="51"/>
      <c r="H506" s="51"/>
      <c r="I506" s="58">
        <v>0</v>
      </c>
      <c r="J506" s="69">
        <v>0.1</v>
      </c>
      <c r="K506" s="58"/>
      <c r="L506" s="70">
        <f t="shared" si="40"/>
        <v>0</v>
      </c>
      <c r="M506" s="51"/>
      <c r="N506" s="51"/>
      <c r="O506" s="7"/>
      <c r="S506">
        <f t="shared" si="36"/>
        <v>0</v>
      </c>
      <c r="T506">
        <f t="shared" si="37"/>
        <v>0</v>
      </c>
      <c r="U506">
        <f t="shared" si="38"/>
        <v>0</v>
      </c>
    </row>
    <row r="507" spans="3:21" hidden="1" outlineLevel="1">
      <c r="C507" s="13" t="s">
        <v>37</v>
      </c>
      <c r="D507" s="49">
        <f t="shared" si="39"/>
        <v>498</v>
      </c>
      <c r="E507" s="42"/>
      <c r="F507" s="63"/>
      <c r="G507" s="51"/>
      <c r="H507" s="51"/>
      <c r="I507" s="58">
        <v>0</v>
      </c>
      <c r="J507" s="69">
        <v>0.1</v>
      </c>
      <c r="K507" s="58"/>
      <c r="L507" s="70">
        <f t="shared" si="40"/>
        <v>0</v>
      </c>
      <c r="M507" s="51"/>
      <c r="N507" s="51"/>
      <c r="O507" s="7"/>
      <c r="S507">
        <f t="shared" si="36"/>
        <v>0</v>
      </c>
      <c r="T507">
        <f t="shared" si="37"/>
        <v>0</v>
      </c>
      <c r="U507">
        <f t="shared" si="38"/>
        <v>0</v>
      </c>
    </row>
    <row r="508" spans="3:21" hidden="1" outlineLevel="1">
      <c r="C508" s="13" t="s">
        <v>37</v>
      </c>
      <c r="D508" s="49">
        <f t="shared" si="39"/>
        <v>499</v>
      </c>
      <c r="E508" s="42"/>
      <c r="F508" s="63"/>
      <c r="G508" s="51"/>
      <c r="H508" s="51"/>
      <c r="I508" s="58">
        <v>0</v>
      </c>
      <c r="J508" s="69">
        <v>0.1</v>
      </c>
      <c r="K508" s="58"/>
      <c r="L508" s="70">
        <f t="shared" si="40"/>
        <v>0</v>
      </c>
      <c r="M508" s="51"/>
      <c r="N508" s="51"/>
      <c r="O508" s="7"/>
      <c r="S508">
        <f t="shared" si="36"/>
        <v>0</v>
      </c>
      <c r="T508">
        <f t="shared" si="37"/>
        <v>0</v>
      </c>
      <c r="U508">
        <f t="shared" si="38"/>
        <v>0</v>
      </c>
    </row>
    <row r="509" spans="3:21" hidden="1" outlineLevel="1">
      <c r="C509" s="13" t="s">
        <v>37</v>
      </c>
      <c r="D509" s="49">
        <f t="shared" si="39"/>
        <v>500</v>
      </c>
      <c r="E509" s="42"/>
      <c r="F509" s="63"/>
      <c r="G509" s="51"/>
      <c r="H509" s="51"/>
      <c r="I509" s="58">
        <v>0</v>
      </c>
      <c r="J509" s="69">
        <v>0.1</v>
      </c>
      <c r="K509" s="58"/>
      <c r="L509" s="70">
        <f t="shared" si="40"/>
        <v>0</v>
      </c>
      <c r="M509" s="51"/>
      <c r="N509" s="51"/>
      <c r="O509" s="7"/>
      <c r="S509">
        <f t="shared" si="36"/>
        <v>0</v>
      </c>
      <c r="T509">
        <f t="shared" si="37"/>
        <v>0</v>
      </c>
      <c r="U509">
        <f t="shared" si="38"/>
        <v>0</v>
      </c>
    </row>
    <row r="510" spans="3:21" ht="18.75" customHeight="1" collapsed="1">
      <c r="C510" s="27"/>
      <c r="D510" s="38" t="s">
        <v>40</v>
      </c>
      <c r="E510" s="40"/>
      <c r="F510" s="62"/>
      <c r="G510" s="44"/>
      <c r="H510" s="44"/>
      <c r="I510" s="44"/>
      <c r="J510" s="44"/>
      <c r="K510" s="44"/>
      <c r="L510" s="44"/>
      <c r="M510" s="44"/>
      <c r="N510" s="44"/>
      <c r="O510" s="28"/>
      <c r="S510">
        <f t="shared" si="36"/>
        <v>0</v>
      </c>
      <c r="T510">
        <f t="shared" si="37"/>
        <v>0</v>
      </c>
      <c r="U510">
        <f t="shared" si="38"/>
        <v>0</v>
      </c>
    </row>
    <row r="511" spans="3:21" hidden="1" outlineLevel="1">
      <c r="C511" s="13" t="s">
        <v>37</v>
      </c>
      <c r="D511" s="49">
        <f>D509+1</f>
        <v>501</v>
      </c>
      <c r="E511" s="42"/>
      <c r="F511" s="63"/>
      <c r="G511" s="51"/>
      <c r="H511" s="51"/>
      <c r="I511" s="58">
        <v>0</v>
      </c>
      <c r="J511" s="69">
        <v>0.1</v>
      </c>
      <c r="K511" s="58"/>
      <c r="L511" s="70">
        <f t="shared" ref="L511:L574" si="41">ROUND((I511-K511)/(1+J511),0)</f>
        <v>0</v>
      </c>
      <c r="M511" s="51"/>
      <c r="N511" s="51"/>
      <c r="O511" s="7"/>
      <c r="S511">
        <f t="shared" si="36"/>
        <v>0</v>
      </c>
      <c r="T511">
        <f t="shared" si="37"/>
        <v>0</v>
      </c>
      <c r="U511">
        <f t="shared" si="38"/>
        <v>0</v>
      </c>
    </row>
    <row r="512" spans="3:21" hidden="1" outlineLevel="1">
      <c r="C512" s="13" t="s">
        <v>37</v>
      </c>
      <c r="D512" s="49">
        <f t="shared" si="39"/>
        <v>502</v>
      </c>
      <c r="E512" s="42"/>
      <c r="F512" s="63"/>
      <c r="G512" s="51"/>
      <c r="H512" s="51"/>
      <c r="I512" s="58">
        <v>0</v>
      </c>
      <c r="J512" s="69">
        <v>0.1</v>
      </c>
      <c r="K512" s="58"/>
      <c r="L512" s="70">
        <f t="shared" si="41"/>
        <v>0</v>
      </c>
      <c r="M512" s="51"/>
      <c r="N512" s="51"/>
      <c r="O512" s="7"/>
      <c r="S512">
        <f t="shared" si="36"/>
        <v>0</v>
      </c>
      <c r="T512">
        <f t="shared" si="37"/>
        <v>0</v>
      </c>
      <c r="U512">
        <f t="shared" si="38"/>
        <v>0</v>
      </c>
    </row>
    <row r="513" spans="3:21" hidden="1" outlineLevel="1">
      <c r="C513" s="13" t="s">
        <v>37</v>
      </c>
      <c r="D513" s="49">
        <f t="shared" si="39"/>
        <v>503</v>
      </c>
      <c r="E513" s="42"/>
      <c r="F513" s="63"/>
      <c r="G513" s="51"/>
      <c r="H513" s="51"/>
      <c r="I513" s="58">
        <v>0</v>
      </c>
      <c r="J513" s="69">
        <v>0.1</v>
      </c>
      <c r="K513" s="58"/>
      <c r="L513" s="70">
        <f t="shared" si="41"/>
        <v>0</v>
      </c>
      <c r="M513" s="51"/>
      <c r="N513" s="51"/>
      <c r="O513" s="7"/>
      <c r="S513">
        <f t="shared" si="36"/>
        <v>0</v>
      </c>
      <c r="T513">
        <f t="shared" si="37"/>
        <v>0</v>
      </c>
      <c r="U513">
        <f t="shared" si="38"/>
        <v>0</v>
      </c>
    </row>
    <row r="514" spans="3:21" hidden="1" outlineLevel="1">
      <c r="C514" s="13" t="s">
        <v>37</v>
      </c>
      <c r="D514" s="49">
        <f t="shared" si="39"/>
        <v>504</v>
      </c>
      <c r="E514" s="42"/>
      <c r="F514" s="63"/>
      <c r="G514" s="51"/>
      <c r="H514" s="51"/>
      <c r="I514" s="58">
        <v>0</v>
      </c>
      <c r="J514" s="69">
        <v>0.1</v>
      </c>
      <c r="K514" s="58"/>
      <c r="L514" s="70">
        <f t="shared" si="41"/>
        <v>0</v>
      </c>
      <c r="M514" s="51"/>
      <c r="N514" s="51"/>
      <c r="O514" s="7"/>
      <c r="S514">
        <f t="shared" si="36"/>
        <v>0</v>
      </c>
      <c r="T514">
        <f t="shared" si="37"/>
        <v>0</v>
      </c>
      <c r="U514">
        <f t="shared" si="38"/>
        <v>0</v>
      </c>
    </row>
    <row r="515" spans="3:21" hidden="1" outlineLevel="1">
      <c r="C515" s="13" t="s">
        <v>37</v>
      </c>
      <c r="D515" s="49">
        <f t="shared" si="39"/>
        <v>505</v>
      </c>
      <c r="E515" s="42"/>
      <c r="F515" s="63"/>
      <c r="G515" s="51"/>
      <c r="H515" s="51"/>
      <c r="I515" s="58">
        <v>0</v>
      </c>
      <c r="J515" s="69">
        <v>0.1</v>
      </c>
      <c r="K515" s="58"/>
      <c r="L515" s="70">
        <f t="shared" si="41"/>
        <v>0</v>
      </c>
      <c r="M515" s="51"/>
      <c r="N515" s="51"/>
      <c r="O515" s="7"/>
      <c r="S515">
        <f t="shared" si="36"/>
        <v>0</v>
      </c>
      <c r="T515">
        <f t="shared" si="37"/>
        <v>0</v>
      </c>
      <c r="U515">
        <f t="shared" si="38"/>
        <v>0</v>
      </c>
    </row>
    <row r="516" spans="3:21" hidden="1" outlineLevel="1">
      <c r="C516" s="13" t="s">
        <v>37</v>
      </c>
      <c r="D516" s="49">
        <f t="shared" si="39"/>
        <v>506</v>
      </c>
      <c r="E516" s="42"/>
      <c r="F516" s="63"/>
      <c r="G516" s="51"/>
      <c r="H516" s="51"/>
      <c r="I516" s="58">
        <v>0</v>
      </c>
      <c r="J516" s="69">
        <v>0.1</v>
      </c>
      <c r="K516" s="58"/>
      <c r="L516" s="70">
        <f t="shared" si="41"/>
        <v>0</v>
      </c>
      <c r="M516" s="51"/>
      <c r="N516" s="51"/>
      <c r="O516" s="7"/>
      <c r="S516">
        <f t="shared" si="36"/>
        <v>0</v>
      </c>
      <c r="T516">
        <f t="shared" si="37"/>
        <v>0</v>
      </c>
      <c r="U516">
        <f t="shared" si="38"/>
        <v>0</v>
      </c>
    </row>
    <row r="517" spans="3:21" hidden="1" outlineLevel="1">
      <c r="C517" s="13" t="s">
        <v>37</v>
      </c>
      <c r="D517" s="49">
        <f t="shared" si="39"/>
        <v>507</v>
      </c>
      <c r="E517" s="42"/>
      <c r="F517" s="63"/>
      <c r="G517" s="51"/>
      <c r="H517" s="51"/>
      <c r="I517" s="58">
        <v>0</v>
      </c>
      <c r="J517" s="69">
        <v>0.1</v>
      </c>
      <c r="K517" s="58"/>
      <c r="L517" s="70">
        <f t="shared" si="41"/>
        <v>0</v>
      </c>
      <c r="M517" s="51"/>
      <c r="N517" s="51"/>
      <c r="O517" s="7"/>
      <c r="S517">
        <f t="shared" si="36"/>
        <v>0</v>
      </c>
      <c r="T517">
        <f t="shared" si="37"/>
        <v>0</v>
      </c>
      <c r="U517">
        <f t="shared" si="38"/>
        <v>0</v>
      </c>
    </row>
    <row r="518" spans="3:21" hidden="1" outlineLevel="1">
      <c r="C518" s="13" t="s">
        <v>37</v>
      </c>
      <c r="D518" s="49">
        <f t="shared" si="39"/>
        <v>508</v>
      </c>
      <c r="E518" s="42"/>
      <c r="F518" s="63"/>
      <c r="G518" s="51"/>
      <c r="H518" s="51"/>
      <c r="I518" s="58">
        <v>0</v>
      </c>
      <c r="J518" s="69">
        <v>0.1</v>
      </c>
      <c r="K518" s="58"/>
      <c r="L518" s="70">
        <f t="shared" si="41"/>
        <v>0</v>
      </c>
      <c r="M518" s="51"/>
      <c r="N518" s="51"/>
      <c r="O518" s="7"/>
      <c r="S518">
        <f t="shared" si="36"/>
        <v>0</v>
      </c>
      <c r="T518">
        <f t="shared" si="37"/>
        <v>0</v>
      </c>
      <c r="U518">
        <f t="shared" si="38"/>
        <v>0</v>
      </c>
    </row>
    <row r="519" spans="3:21" hidden="1" outlineLevel="1">
      <c r="C519" s="13" t="s">
        <v>37</v>
      </c>
      <c r="D519" s="49">
        <f t="shared" si="39"/>
        <v>509</v>
      </c>
      <c r="E519" s="42"/>
      <c r="F519" s="63"/>
      <c r="G519" s="51"/>
      <c r="H519" s="51"/>
      <c r="I519" s="58">
        <v>0</v>
      </c>
      <c r="J519" s="69">
        <v>0.1</v>
      </c>
      <c r="K519" s="58"/>
      <c r="L519" s="70">
        <f t="shared" si="41"/>
        <v>0</v>
      </c>
      <c r="M519" s="51"/>
      <c r="N519" s="51"/>
      <c r="O519" s="7"/>
      <c r="S519">
        <f t="shared" si="36"/>
        <v>0</v>
      </c>
      <c r="T519">
        <f t="shared" si="37"/>
        <v>0</v>
      </c>
      <c r="U519">
        <f t="shared" si="38"/>
        <v>0</v>
      </c>
    </row>
    <row r="520" spans="3:21" hidden="1" outlineLevel="1">
      <c r="C520" s="13" t="s">
        <v>37</v>
      </c>
      <c r="D520" s="49">
        <f t="shared" si="39"/>
        <v>510</v>
      </c>
      <c r="E520" s="42"/>
      <c r="F520" s="63"/>
      <c r="G520" s="51"/>
      <c r="H520" s="51"/>
      <c r="I520" s="58">
        <v>0</v>
      </c>
      <c r="J520" s="69">
        <v>0.1</v>
      </c>
      <c r="K520" s="58"/>
      <c r="L520" s="70">
        <f t="shared" si="41"/>
        <v>0</v>
      </c>
      <c r="M520" s="51"/>
      <c r="N520" s="51"/>
      <c r="O520" s="7"/>
      <c r="S520">
        <f t="shared" si="36"/>
        <v>0</v>
      </c>
      <c r="T520">
        <f t="shared" si="37"/>
        <v>0</v>
      </c>
      <c r="U520">
        <f t="shared" si="38"/>
        <v>0</v>
      </c>
    </row>
    <row r="521" spans="3:21" hidden="1" outlineLevel="1">
      <c r="C521" s="13" t="s">
        <v>37</v>
      </c>
      <c r="D521" s="49">
        <f t="shared" si="39"/>
        <v>511</v>
      </c>
      <c r="E521" s="42"/>
      <c r="F521" s="63"/>
      <c r="G521" s="51"/>
      <c r="H521" s="51"/>
      <c r="I521" s="58">
        <v>0</v>
      </c>
      <c r="J521" s="69">
        <v>0.1</v>
      </c>
      <c r="K521" s="58"/>
      <c r="L521" s="70">
        <f t="shared" si="41"/>
        <v>0</v>
      </c>
      <c r="M521" s="51"/>
      <c r="N521" s="51"/>
      <c r="O521" s="7"/>
      <c r="S521">
        <f t="shared" ref="S521:S584" si="42">IF(E521="",IF(OR(F521&lt;&gt;"",I521&lt;&gt;0)=TRUE,1,0),0)</f>
        <v>0</v>
      </c>
      <c r="T521">
        <f t="shared" ref="T521:T584" si="43">IF(F521="",IF(OR(E521&lt;&gt;"",I521&lt;&gt;0)=TRUE,1,0),0)</f>
        <v>0</v>
      </c>
      <c r="U521">
        <f t="shared" ref="U521:U584" si="44">IF(I521=0,IF(OR(E521&lt;&gt;"",F521&lt;&gt;"")=TRUE,1,0),0)</f>
        <v>0</v>
      </c>
    </row>
    <row r="522" spans="3:21" hidden="1" outlineLevel="1">
      <c r="C522" s="13" t="s">
        <v>37</v>
      </c>
      <c r="D522" s="49">
        <f t="shared" si="39"/>
        <v>512</v>
      </c>
      <c r="E522" s="42"/>
      <c r="F522" s="63"/>
      <c r="G522" s="51"/>
      <c r="H522" s="51"/>
      <c r="I522" s="58">
        <v>0</v>
      </c>
      <c r="J522" s="69">
        <v>0.1</v>
      </c>
      <c r="K522" s="58"/>
      <c r="L522" s="70">
        <f t="shared" si="41"/>
        <v>0</v>
      </c>
      <c r="M522" s="51"/>
      <c r="N522" s="51"/>
      <c r="O522" s="7"/>
      <c r="S522">
        <f t="shared" si="42"/>
        <v>0</v>
      </c>
      <c r="T522">
        <f t="shared" si="43"/>
        <v>0</v>
      </c>
      <c r="U522">
        <f t="shared" si="44"/>
        <v>0</v>
      </c>
    </row>
    <row r="523" spans="3:21" hidden="1" outlineLevel="1">
      <c r="C523" s="13" t="s">
        <v>37</v>
      </c>
      <c r="D523" s="49">
        <f t="shared" ref="D523:D586" si="45">D522+1</f>
        <v>513</v>
      </c>
      <c r="E523" s="42"/>
      <c r="F523" s="63"/>
      <c r="G523" s="51"/>
      <c r="H523" s="51"/>
      <c r="I523" s="58">
        <v>0</v>
      </c>
      <c r="J523" s="69">
        <v>0.1</v>
      </c>
      <c r="K523" s="58"/>
      <c r="L523" s="70">
        <f t="shared" si="41"/>
        <v>0</v>
      </c>
      <c r="M523" s="51"/>
      <c r="N523" s="51"/>
      <c r="O523" s="7"/>
      <c r="S523">
        <f t="shared" si="42"/>
        <v>0</v>
      </c>
      <c r="T523">
        <f t="shared" si="43"/>
        <v>0</v>
      </c>
      <c r="U523">
        <f t="shared" si="44"/>
        <v>0</v>
      </c>
    </row>
    <row r="524" spans="3:21" hidden="1" outlineLevel="1">
      <c r="C524" s="13" t="s">
        <v>37</v>
      </c>
      <c r="D524" s="49">
        <f t="shared" si="45"/>
        <v>514</v>
      </c>
      <c r="E524" s="42"/>
      <c r="F524" s="63"/>
      <c r="G524" s="51"/>
      <c r="H524" s="51"/>
      <c r="I524" s="58">
        <v>0</v>
      </c>
      <c r="J524" s="69">
        <v>0.1</v>
      </c>
      <c r="K524" s="58"/>
      <c r="L524" s="70">
        <f t="shared" si="41"/>
        <v>0</v>
      </c>
      <c r="M524" s="51"/>
      <c r="N524" s="51"/>
      <c r="O524" s="7"/>
      <c r="S524">
        <f t="shared" si="42"/>
        <v>0</v>
      </c>
      <c r="T524">
        <f t="shared" si="43"/>
        <v>0</v>
      </c>
      <c r="U524">
        <f t="shared" si="44"/>
        <v>0</v>
      </c>
    </row>
    <row r="525" spans="3:21" hidden="1" outlineLevel="1">
      <c r="C525" s="13" t="s">
        <v>37</v>
      </c>
      <c r="D525" s="49">
        <f t="shared" si="45"/>
        <v>515</v>
      </c>
      <c r="E525" s="42"/>
      <c r="F525" s="63"/>
      <c r="G525" s="51"/>
      <c r="H525" s="51"/>
      <c r="I525" s="58">
        <v>0</v>
      </c>
      <c r="J525" s="69">
        <v>0.1</v>
      </c>
      <c r="K525" s="58"/>
      <c r="L525" s="70">
        <f t="shared" si="41"/>
        <v>0</v>
      </c>
      <c r="M525" s="51"/>
      <c r="N525" s="51"/>
      <c r="O525" s="7"/>
      <c r="S525">
        <f t="shared" si="42"/>
        <v>0</v>
      </c>
      <c r="T525">
        <f t="shared" si="43"/>
        <v>0</v>
      </c>
      <c r="U525">
        <f t="shared" si="44"/>
        <v>0</v>
      </c>
    </row>
    <row r="526" spans="3:21" hidden="1" outlineLevel="1">
      <c r="C526" s="13" t="s">
        <v>37</v>
      </c>
      <c r="D526" s="49">
        <f t="shared" si="45"/>
        <v>516</v>
      </c>
      <c r="E526" s="42"/>
      <c r="F526" s="63"/>
      <c r="G526" s="51"/>
      <c r="H526" s="51"/>
      <c r="I526" s="58">
        <v>0</v>
      </c>
      <c r="J526" s="69">
        <v>0.1</v>
      </c>
      <c r="K526" s="58"/>
      <c r="L526" s="70">
        <f t="shared" si="41"/>
        <v>0</v>
      </c>
      <c r="M526" s="51"/>
      <c r="N526" s="51"/>
      <c r="O526" s="7"/>
      <c r="S526">
        <f t="shared" si="42"/>
        <v>0</v>
      </c>
      <c r="T526">
        <f t="shared" si="43"/>
        <v>0</v>
      </c>
      <c r="U526">
        <f t="shared" si="44"/>
        <v>0</v>
      </c>
    </row>
    <row r="527" spans="3:21" hidden="1" outlineLevel="1">
      <c r="C527" s="13" t="s">
        <v>37</v>
      </c>
      <c r="D527" s="49">
        <f t="shared" si="45"/>
        <v>517</v>
      </c>
      <c r="E527" s="42"/>
      <c r="F527" s="63"/>
      <c r="G527" s="51"/>
      <c r="H527" s="51"/>
      <c r="I527" s="58">
        <v>0</v>
      </c>
      <c r="J527" s="69">
        <v>0.1</v>
      </c>
      <c r="K527" s="58"/>
      <c r="L527" s="70">
        <f t="shared" si="41"/>
        <v>0</v>
      </c>
      <c r="M527" s="51"/>
      <c r="N527" s="51"/>
      <c r="O527" s="7"/>
      <c r="S527">
        <f t="shared" si="42"/>
        <v>0</v>
      </c>
      <c r="T527">
        <f t="shared" si="43"/>
        <v>0</v>
      </c>
      <c r="U527">
        <f t="shared" si="44"/>
        <v>0</v>
      </c>
    </row>
    <row r="528" spans="3:21" hidden="1" outlineLevel="1">
      <c r="C528" s="13" t="s">
        <v>37</v>
      </c>
      <c r="D528" s="49">
        <f t="shared" si="45"/>
        <v>518</v>
      </c>
      <c r="E528" s="42"/>
      <c r="F528" s="63"/>
      <c r="G528" s="51"/>
      <c r="H528" s="51"/>
      <c r="I528" s="58">
        <v>0</v>
      </c>
      <c r="J528" s="69">
        <v>0.1</v>
      </c>
      <c r="K528" s="58"/>
      <c r="L528" s="70">
        <f t="shared" si="41"/>
        <v>0</v>
      </c>
      <c r="M528" s="51"/>
      <c r="N528" s="51"/>
      <c r="O528" s="7"/>
      <c r="S528">
        <f t="shared" si="42"/>
        <v>0</v>
      </c>
      <c r="T528">
        <f t="shared" si="43"/>
        <v>0</v>
      </c>
      <c r="U528">
        <f t="shared" si="44"/>
        <v>0</v>
      </c>
    </row>
    <row r="529" spans="3:21" hidden="1" outlineLevel="1">
      <c r="C529" s="13" t="s">
        <v>37</v>
      </c>
      <c r="D529" s="49">
        <f t="shared" si="45"/>
        <v>519</v>
      </c>
      <c r="E529" s="42"/>
      <c r="F529" s="63"/>
      <c r="G529" s="51"/>
      <c r="H529" s="51"/>
      <c r="I529" s="58">
        <v>0</v>
      </c>
      <c r="J529" s="69">
        <v>0.1</v>
      </c>
      <c r="K529" s="58"/>
      <c r="L529" s="70">
        <f t="shared" si="41"/>
        <v>0</v>
      </c>
      <c r="M529" s="51"/>
      <c r="N529" s="51"/>
      <c r="O529" s="7"/>
      <c r="S529">
        <f t="shared" si="42"/>
        <v>0</v>
      </c>
      <c r="T529">
        <f t="shared" si="43"/>
        <v>0</v>
      </c>
      <c r="U529">
        <f t="shared" si="44"/>
        <v>0</v>
      </c>
    </row>
    <row r="530" spans="3:21" hidden="1" outlineLevel="1">
      <c r="C530" s="13" t="s">
        <v>37</v>
      </c>
      <c r="D530" s="49">
        <f t="shared" si="45"/>
        <v>520</v>
      </c>
      <c r="E530" s="42"/>
      <c r="F530" s="63"/>
      <c r="G530" s="51"/>
      <c r="H530" s="51"/>
      <c r="I530" s="58">
        <v>0</v>
      </c>
      <c r="J530" s="69">
        <v>0.1</v>
      </c>
      <c r="K530" s="58"/>
      <c r="L530" s="70">
        <f t="shared" si="41"/>
        <v>0</v>
      </c>
      <c r="M530" s="51"/>
      <c r="N530" s="51"/>
      <c r="O530" s="7"/>
      <c r="S530">
        <f t="shared" si="42"/>
        <v>0</v>
      </c>
      <c r="T530">
        <f t="shared" si="43"/>
        <v>0</v>
      </c>
      <c r="U530">
        <f t="shared" si="44"/>
        <v>0</v>
      </c>
    </row>
    <row r="531" spans="3:21" hidden="1" outlineLevel="1">
      <c r="C531" s="13" t="s">
        <v>37</v>
      </c>
      <c r="D531" s="49">
        <f t="shared" si="45"/>
        <v>521</v>
      </c>
      <c r="E531" s="42"/>
      <c r="F531" s="63"/>
      <c r="G531" s="51"/>
      <c r="H531" s="51"/>
      <c r="I531" s="58">
        <v>0</v>
      </c>
      <c r="J531" s="69">
        <v>0.1</v>
      </c>
      <c r="K531" s="58"/>
      <c r="L531" s="70">
        <f t="shared" si="41"/>
        <v>0</v>
      </c>
      <c r="M531" s="51"/>
      <c r="N531" s="51"/>
      <c r="O531" s="7"/>
      <c r="S531">
        <f t="shared" si="42"/>
        <v>0</v>
      </c>
      <c r="T531">
        <f t="shared" si="43"/>
        <v>0</v>
      </c>
      <c r="U531">
        <f t="shared" si="44"/>
        <v>0</v>
      </c>
    </row>
    <row r="532" spans="3:21" hidden="1" outlineLevel="1">
      <c r="C532" s="13" t="s">
        <v>37</v>
      </c>
      <c r="D532" s="49">
        <f t="shared" si="45"/>
        <v>522</v>
      </c>
      <c r="E532" s="42"/>
      <c r="F532" s="63"/>
      <c r="G532" s="51"/>
      <c r="H532" s="51"/>
      <c r="I532" s="58">
        <v>0</v>
      </c>
      <c r="J532" s="69">
        <v>0.1</v>
      </c>
      <c r="K532" s="58"/>
      <c r="L532" s="70">
        <f t="shared" si="41"/>
        <v>0</v>
      </c>
      <c r="M532" s="51"/>
      <c r="N532" s="51"/>
      <c r="O532" s="7"/>
      <c r="S532">
        <f t="shared" si="42"/>
        <v>0</v>
      </c>
      <c r="T532">
        <f t="shared" si="43"/>
        <v>0</v>
      </c>
      <c r="U532">
        <f t="shared" si="44"/>
        <v>0</v>
      </c>
    </row>
    <row r="533" spans="3:21" hidden="1" outlineLevel="1">
      <c r="C533" s="13" t="s">
        <v>37</v>
      </c>
      <c r="D533" s="49">
        <f t="shared" si="45"/>
        <v>523</v>
      </c>
      <c r="E533" s="42"/>
      <c r="F533" s="63"/>
      <c r="G533" s="51"/>
      <c r="H533" s="51"/>
      <c r="I533" s="58">
        <v>0</v>
      </c>
      <c r="J533" s="69">
        <v>0.1</v>
      </c>
      <c r="K533" s="58"/>
      <c r="L533" s="70">
        <f t="shared" si="41"/>
        <v>0</v>
      </c>
      <c r="M533" s="51"/>
      <c r="N533" s="51"/>
      <c r="O533" s="7"/>
      <c r="S533">
        <f t="shared" si="42"/>
        <v>0</v>
      </c>
      <c r="T533">
        <f t="shared" si="43"/>
        <v>0</v>
      </c>
      <c r="U533">
        <f t="shared" si="44"/>
        <v>0</v>
      </c>
    </row>
    <row r="534" spans="3:21" hidden="1" outlineLevel="1">
      <c r="C534" s="13" t="s">
        <v>37</v>
      </c>
      <c r="D534" s="49">
        <f t="shared" si="45"/>
        <v>524</v>
      </c>
      <c r="E534" s="42"/>
      <c r="F534" s="63"/>
      <c r="G534" s="51"/>
      <c r="H534" s="51"/>
      <c r="I534" s="58">
        <v>0</v>
      </c>
      <c r="J534" s="69">
        <v>0.1</v>
      </c>
      <c r="K534" s="58"/>
      <c r="L534" s="70">
        <f t="shared" si="41"/>
        <v>0</v>
      </c>
      <c r="M534" s="51"/>
      <c r="N534" s="51"/>
      <c r="O534" s="7"/>
      <c r="S534">
        <f t="shared" si="42"/>
        <v>0</v>
      </c>
      <c r="T534">
        <f t="shared" si="43"/>
        <v>0</v>
      </c>
      <c r="U534">
        <f t="shared" si="44"/>
        <v>0</v>
      </c>
    </row>
    <row r="535" spans="3:21" hidden="1" outlineLevel="1">
      <c r="C535" s="13" t="s">
        <v>37</v>
      </c>
      <c r="D535" s="49">
        <f t="shared" si="45"/>
        <v>525</v>
      </c>
      <c r="E535" s="42"/>
      <c r="F535" s="63"/>
      <c r="G535" s="51"/>
      <c r="H535" s="51"/>
      <c r="I535" s="58">
        <v>0</v>
      </c>
      <c r="J535" s="69">
        <v>0.1</v>
      </c>
      <c r="K535" s="58"/>
      <c r="L535" s="70">
        <f t="shared" si="41"/>
        <v>0</v>
      </c>
      <c r="M535" s="51"/>
      <c r="N535" s="51"/>
      <c r="O535" s="7"/>
      <c r="S535">
        <f t="shared" si="42"/>
        <v>0</v>
      </c>
      <c r="T535">
        <f t="shared" si="43"/>
        <v>0</v>
      </c>
      <c r="U535">
        <f t="shared" si="44"/>
        <v>0</v>
      </c>
    </row>
    <row r="536" spans="3:21" hidden="1" outlineLevel="1">
      <c r="C536" s="13" t="s">
        <v>37</v>
      </c>
      <c r="D536" s="49">
        <f t="shared" si="45"/>
        <v>526</v>
      </c>
      <c r="E536" s="42"/>
      <c r="F536" s="63"/>
      <c r="G536" s="51"/>
      <c r="H536" s="51"/>
      <c r="I536" s="58">
        <v>0</v>
      </c>
      <c r="J536" s="69">
        <v>0.1</v>
      </c>
      <c r="K536" s="58"/>
      <c r="L536" s="70">
        <f t="shared" si="41"/>
        <v>0</v>
      </c>
      <c r="M536" s="51"/>
      <c r="N536" s="51"/>
      <c r="O536" s="7"/>
      <c r="S536">
        <f t="shared" si="42"/>
        <v>0</v>
      </c>
      <c r="T536">
        <f t="shared" si="43"/>
        <v>0</v>
      </c>
      <c r="U536">
        <f t="shared" si="44"/>
        <v>0</v>
      </c>
    </row>
    <row r="537" spans="3:21" hidden="1" outlineLevel="1">
      <c r="C537" s="13" t="s">
        <v>37</v>
      </c>
      <c r="D537" s="49">
        <f t="shared" si="45"/>
        <v>527</v>
      </c>
      <c r="E537" s="42"/>
      <c r="F537" s="63"/>
      <c r="G537" s="51"/>
      <c r="H537" s="51"/>
      <c r="I537" s="58">
        <v>0</v>
      </c>
      <c r="J537" s="69">
        <v>0.1</v>
      </c>
      <c r="K537" s="58"/>
      <c r="L537" s="70">
        <f t="shared" si="41"/>
        <v>0</v>
      </c>
      <c r="M537" s="51"/>
      <c r="N537" s="51"/>
      <c r="O537" s="7"/>
      <c r="S537">
        <f t="shared" si="42"/>
        <v>0</v>
      </c>
      <c r="T537">
        <f t="shared" si="43"/>
        <v>0</v>
      </c>
      <c r="U537">
        <f t="shared" si="44"/>
        <v>0</v>
      </c>
    </row>
    <row r="538" spans="3:21" hidden="1" outlineLevel="1">
      <c r="C538" s="13" t="s">
        <v>37</v>
      </c>
      <c r="D538" s="49">
        <f t="shared" si="45"/>
        <v>528</v>
      </c>
      <c r="E538" s="42"/>
      <c r="F538" s="63"/>
      <c r="G538" s="51"/>
      <c r="H538" s="51"/>
      <c r="I538" s="58">
        <v>0</v>
      </c>
      <c r="J538" s="69">
        <v>0.1</v>
      </c>
      <c r="K538" s="58"/>
      <c r="L538" s="70">
        <f t="shared" si="41"/>
        <v>0</v>
      </c>
      <c r="M538" s="51"/>
      <c r="N538" s="51"/>
      <c r="O538" s="7"/>
      <c r="S538">
        <f t="shared" si="42"/>
        <v>0</v>
      </c>
      <c r="T538">
        <f t="shared" si="43"/>
        <v>0</v>
      </c>
      <c r="U538">
        <f t="shared" si="44"/>
        <v>0</v>
      </c>
    </row>
    <row r="539" spans="3:21" hidden="1" outlineLevel="1">
      <c r="C539" s="13" t="s">
        <v>37</v>
      </c>
      <c r="D539" s="49">
        <f t="shared" si="45"/>
        <v>529</v>
      </c>
      <c r="E539" s="42"/>
      <c r="F539" s="63"/>
      <c r="G539" s="51"/>
      <c r="H539" s="51"/>
      <c r="I539" s="58">
        <v>0</v>
      </c>
      <c r="J539" s="69">
        <v>0.1</v>
      </c>
      <c r="K539" s="58"/>
      <c r="L539" s="70">
        <f t="shared" si="41"/>
        <v>0</v>
      </c>
      <c r="M539" s="51"/>
      <c r="N539" s="51"/>
      <c r="O539" s="7"/>
      <c r="S539">
        <f t="shared" si="42"/>
        <v>0</v>
      </c>
      <c r="T539">
        <f t="shared" si="43"/>
        <v>0</v>
      </c>
      <c r="U539">
        <f t="shared" si="44"/>
        <v>0</v>
      </c>
    </row>
    <row r="540" spans="3:21" hidden="1" outlineLevel="1">
      <c r="C540" s="13" t="s">
        <v>37</v>
      </c>
      <c r="D540" s="49">
        <f t="shared" si="45"/>
        <v>530</v>
      </c>
      <c r="E540" s="42"/>
      <c r="F540" s="63"/>
      <c r="G540" s="51"/>
      <c r="H540" s="51"/>
      <c r="I540" s="58">
        <v>0</v>
      </c>
      <c r="J540" s="69">
        <v>0.1</v>
      </c>
      <c r="K540" s="58"/>
      <c r="L540" s="70">
        <f t="shared" si="41"/>
        <v>0</v>
      </c>
      <c r="M540" s="51"/>
      <c r="N540" s="51"/>
      <c r="O540" s="7"/>
      <c r="S540">
        <f t="shared" si="42"/>
        <v>0</v>
      </c>
      <c r="T540">
        <f t="shared" si="43"/>
        <v>0</v>
      </c>
      <c r="U540">
        <f t="shared" si="44"/>
        <v>0</v>
      </c>
    </row>
    <row r="541" spans="3:21" hidden="1" outlineLevel="1">
      <c r="C541" s="13" t="s">
        <v>37</v>
      </c>
      <c r="D541" s="49">
        <f t="shared" si="45"/>
        <v>531</v>
      </c>
      <c r="E541" s="42"/>
      <c r="F541" s="63"/>
      <c r="G541" s="51"/>
      <c r="H541" s="51"/>
      <c r="I541" s="58">
        <v>0</v>
      </c>
      <c r="J541" s="69">
        <v>0.1</v>
      </c>
      <c r="K541" s="58"/>
      <c r="L541" s="70">
        <f t="shared" si="41"/>
        <v>0</v>
      </c>
      <c r="M541" s="51"/>
      <c r="N541" s="51"/>
      <c r="O541" s="7"/>
      <c r="S541">
        <f t="shared" si="42"/>
        <v>0</v>
      </c>
      <c r="T541">
        <f t="shared" si="43"/>
        <v>0</v>
      </c>
      <c r="U541">
        <f t="shared" si="44"/>
        <v>0</v>
      </c>
    </row>
    <row r="542" spans="3:21" hidden="1" outlineLevel="1">
      <c r="C542" s="13" t="s">
        <v>37</v>
      </c>
      <c r="D542" s="49">
        <f t="shared" si="45"/>
        <v>532</v>
      </c>
      <c r="E542" s="42"/>
      <c r="F542" s="63"/>
      <c r="G542" s="51"/>
      <c r="H542" s="51"/>
      <c r="I542" s="58">
        <v>0</v>
      </c>
      <c r="J542" s="69">
        <v>0.1</v>
      </c>
      <c r="K542" s="58"/>
      <c r="L542" s="70">
        <f t="shared" si="41"/>
        <v>0</v>
      </c>
      <c r="M542" s="51"/>
      <c r="N542" s="51"/>
      <c r="O542" s="7"/>
      <c r="S542">
        <f t="shared" si="42"/>
        <v>0</v>
      </c>
      <c r="T542">
        <f t="shared" si="43"/>
        <v>0</v>
      </c>
      <c r="U542">
        <f t="shared" si="44"/>
        <v>0</v>
      </c>
    </row>
    <row r="543" spans="3:21" hidden="1" outlineLevel="1">
      <c r="C543" s="13" t="s">
        <v>37</v>
      </c>
      <c r="D543" s="49">
        <f t="shared" si="45"/>
        <v>533</v>
      </c>
      <c r="E543" s="42"/>
      <c r="F543" s="63"/>
      <c r="G543" s="51"/>
      <c r="H543" s="51"/>
      <c r="I543" s="58">
        <v>0</v>
      </c>
      <c r="J543" s="69">
        <v>0.1</v>
      </c>
      <c r="K543" s="58"/>
      <c r="L543" s="70">
        <f t="shared" si="41"/>
        <v>0</v>
      </c>
      <c r="M543" s="51"/>
      <c r="N543" s="51"/>
      <c r="O543" s="7"/>
      <c r="S543">
        <f t="shared" si="42"/>
        <v>0</v>
      </c>
      <c r="T543">
        <f t="shared" si="43"/>
        <v>0</v>
      </c>
      <c r="U543">
        <f t="shared" si="44"/>
        <v>0</v>
      </c>
    </row>
    <row r="544" spans="3:21" hidden="1" outlineLevel="1">
      <c r="C544" s="13" t="s">
        <v>37</v>
      </c>
      <c r="D544" s="49">
        <f t="shared" si="45"/>
        <v>534</v>
      </c>
      <c r="E544" s="42"/>
      <c r="F544" s="63"/>
      <c r="G544" s="51"/>
      <c r="H544" s="51"/>
      <c r="I544" s="58">
        <v>0</v>
      </c>
      <c r="J544" s="69">
        <v>0.1</v>
      </c>
      <c r="K544" s="58"/>
      <c r="L544" s="70">
        <f t="shared" si="41"/>
        <v>0</v>
      </c>
      <c r="M544" s="51"/>
      <c r="N544" s="51"/>
      <c r="O544" s="7"/>
      <c r="S544">
        <f t="shared" si="42"/>
        <v>0</v>
      </c>
      <c r="T544">
        <f t="shared" si="43"/>
        <v>0</v>
      </c>
      <c r="U544">
        <f t="shared" si="44"/>
        <v>0</v>
      </c>
    </row>
    <row r="545" spans="3:21" hidden="1" outlineLevel="1">
      <c r="C545" s="13" t="s">
        <v>37</v>
      </c>
      <c r="D545" s="49">
        <f t="shared" si="45"/>
        <v>535</v>
      </c>
      <c r="E545" s="42"/>
      <c r="F545" s="63"/>
      <c r="G545" s="51"/>
      <c r="H545" s="51"/>
      <c r="I545" s="58">
        <v>0</v>
      </c>
      <c r="J545" s="69">
        <v>0.1</v>
      </c>
      <c r="K545" s="58"/>
      <c r="L545" s="70">
        <f t="shared" si="41"/>
        <v>0</v>
      </c>
      <c r="M545" s="51"/>
      <c r="N545" s="51"/>
      <c r="O545" s="7"/>
      <c r="S545">
        <f t="shared" si="42"/>
        <v>0</v>
      </c>
      <c r="T545">
        <f t="shared" si="43"/>
        <v>0</v>
      </c>
      <c r="U545">
        <f t="shared" si="44"/>
        <v>0</v>
      </c>
    </row>
    <row r="546" spans="3:21" hidden="1" outlineLevel="1">
      <c r="C546" s="13" t="s">
        <v>37</v>
      </c>
      <c r="D546" s="49">
        <f t="shared" si="45"/>
        <v>536</v>
      </c>
      <c r="E546" s="42"/>
      <c r="F546" s="63"/>
      <c r="G546" s="51"/>
      <c r="H546" s="51"/>
      <c r="I546" s="58">
        <v>0</v>
      </c>
      <c r="J546" s="69">
        <v>0.1</v>
      </c>
      <c r="K546" s="58"/>
      <c r="L546" s="70">
        <f t="shared" si="41"/>
        <v>0</v>
      </c>
      <c r="M546" s="51"/>
      <c r="N546" s="51"/>
      <c r="O546" s="7"/>
      <c r="S546">
        <f t="shared" si="42"/>
        <v>0</v>
      </c>
      <c r="T546">
        <f t="shared" si="43"/>
        <v>0</v>
      </c>
      <c r="U546">
        <f t="shared" si="44"/>
        <v>0</v>
      </c>
    </row>
    <row r="547" spans="3:21" hidden="1" outlineLevel="1">
      <c r="C547" s="13" t="s">
        <v>37</v>
      </c>
      <c r="D547" s="49">
        <f t="shared" si="45"/>
        <v>537</v>
      </c>
      <c r="E547" s="42"/>
      <c r="F547" s="63"/>
      <c r="G547" s="51"/>
      <c r="H547" s="51"/>
      <c r="I547" s="58">
        <v>0</v>
      </c>
      <c r="J547" s="69">
        <v>0.1</v>
      </c>
      <c r="K547" s="58"/>
      <c r="L547" s="70">
        <f t="shared" si="41"/>
        <v>0</v>
      </c>
      <c r="M547" s="51"/>
      <c r="N547" s="51"/>
      <c r="O547" s="7"/>
      <c r="S547">
        <f t="shared" si="42"/>
        <v>0</v>
      </c>
      <c r="T547">
        <f t="shared" si="43"/>
        <v>0</v>
      </c>
      <c r="U547">
        <f t="shared" si="44"/>
        <v>0</v>
      </c>
    </row>
    <row r="548" spans="3:21" hidden="1" outlineLevel="1">
      <c r="C548" s="13" t="s">
        <v>37</v>
      </c>
      <c r="D548" s="49">
        <f t="shared" si="45"/>
        <v>538</v>
      </c>
      <c r="E548" s="42"/>
      <c r="F548" s="63"/>
      <c r="G548" s="51"/>
      <c r="H548" s="51"/>
      <c r="I548" s="58">
        <v>0</v>
      </c>
      <c r="J548" s="69">
        <v>0.1</v>
      </c>
      <c r="K548" s="58"/>
      <c r="L548" s="70">
        <f t="shared" si="41"/>
        <v>0</v>
      </c>
      <c r="M548" s="51"/>
      <c r="N548" s="51"/>
      <c r="O548" s="7"/>
      <c r="S548">
        <f t="shared" si="42"/>
        <v>0</v>
      </c>
      <c r="T548">
        <f t="shared" si="43"/>
        <v>0</v>
      </c>
      <c r="U548">
        <f t="shared" si="44"/>
        <v>0</v>
      </c>
    </row>
    <row r="549" spans="3:21" hidden="1" outlineLevel="1">
      <c r="C549" s="13" t="s">
        <v>37</v>
      </c>
      <c r="D549" s="49">
        <f t="shared" si="45"/>
        <v>539</v>
      </c>
      <c r="E549" s="42"/>
      <c r="F549" s="63"/>
      <c r="G549" s="51"/>
      <c r="H549" s="51"/>
      <c r="I549" s="58">
        <v>0</v>
      </c>
      <c r="J549" s="69">
        <v>0.1</v>
      </c>
      <c r="K549" s="58"/>
      <c r="L549" s="70">
        <f t="shared" si="41"/>
        <v>0</v>
      </c>
      <c r="M549" s="51"/>
      <c r="N549" s="51"/>
      <c r="O549" s="7"/>
      <c r="S549">
        <f t="shared" si="42"/>
        <v>0</v>
      </c>
      <c r="T549">
        <f t="shared" si="43"/>
        <v>0</v>
      </c>
      <c r="U549">
        <f t="shared" si="44"/>
        <v>0</v>
      </c>
    </row>
    <row r="550" spans="3:21" hidden="1" outlineLevel="1">
      <c r="C550" s="13" t="s">
        <v>37</v>
      </c>
      <c r="D550" s="49">
        <f t="shared" si="45"/>
        <v>540</v>
      </c>
      <c r="E550" s="42"/>
      <c r="F550" s="63"/>
      <c r="G550" s="51"/>
      <c r="H550" s="51"/>
      <c r="I550" s="58">
        <v>0</v>
      </c>
      <c r="J550" s="69">
        <v>0.1</v>
      </c>
      <c r="K550" s="58"/>
      <c r="L550" s="70">
        <f t="shared" si="41"/>
        <v>0</v>
      </c>
      <c r="M550" s="51"/>
      <c r="N550" s="51"/>
      <c r="O550" s="7"/>
      <c r="S550">
        <f t="shared" si="42"/>
        <v>0</v>
      </c>
      <c r="T550">
        <f t="shared" si="43"/>
        <v>0</v>
      </c>
      <c r="U550">
        <f t="shared" si="44"/>
        <v>0</v>
      </c>
    </row>
    <row r="551" spans="3:21" hidden="1" outlineLevel="1">
      <c r="C551" s="13" t="s">
        <v>37</v>
      </c>
      <c r="D551" s="49">
        <f t="shared" si="45"/>
        <v>541</v>
      </c>
      <c r="E551" s="42"/>
      <c r="F551" s="63"/>
      <c r="G551" s="51"/>
      <c r="H551" s="51"/>
      <c r="I551" s="58">
        <v>0</v>
      </c>
      <c r="J551" s="69">
        <v>0.1</v>
      </c>
      <c r="K551" s="58"/>
      <c r="L551" s="70">
        <f t="shared" si="41"/>
        <v>0</v>
      </c>
      <c r="M551" s="51"/>
      <c r="N551" s="51"/>
      <c r="O551" s="7"/>
      <c r="S551">
        <f t="shared" si="42"/>
        <v>0</v>
      </c>
      <c r="T551">
        <f t="shared" si="43"/>
        <v>0</v>
      </c>
      <c r="U551">
        <f t="shared" si="44"/>
        <v>0</v>
      </c>
    </row>
    <row r="552" spans="3:21" hidden="1" outlineLevel="1">
      <c r="C552" s="13" t="s">
        <v>37</v>
      </c>
      <c r="D552" s="49">
        <f t="shared" si="45"/>
        <v>542</v>
      </c>
      <c r="E552" s="42"/>
      <c r="F552" s="63"/>
      <c r="G552" s="51"/>
      <c r="H552" s="51"/>
      <c r="I552" s="58">
        <v>0</v>
      </c>
      <c r="J552" s="69">
        <v>0.1</v>
      </c>
      <c r="K552" s="58"/>
      <c r="L552" s="70">
        <f t="shared" si="41"/>
        <v>0</v>
      </c>
      <c r="M552" s="51"/>
      <c r="N552" s="51"/>
      <c r="O552" s="7"/>
      <c r="S552">
        <f t="shared" si="42"/>
        <v>0</v>
      </c>
      <c r="T552">
        <f t="shared" si="43"/>
        <v>0</v>
      </c>
      <c r="U552">
        <f t="shared" si="44"/>
        <v>0</v>
      </c>
    </row>
    <row r="553" spans="3:21" hidden="1" outlineLevel="1">
      <c r="C553" s="13" t="s">
        <v>37</v>
      </c>
      <c r="D553" s="49">
        <f t="shared" si="45"/>
        <v>543</v>
      </c>
      <c r="E553" s="42"/>
      <c r="F553" s="63"/>
      <c r="G553" s="51"/>
      <c r="H553" s="51"/>
      <c r="I553" s="58">
        <v>0</v>
      </c>
      <c r="J553" s="69">
        <v>0.1</v>
      </c>
      <c r="K553" s="58"/>
      <c r="L553" s="70">
        <f t="shared" si="41"/>
        <v>0</v>
      </c>
      <c r="M553" s="51"/>
      <c r="N553" s="51"/>
      <c r="O553" s="7"/>
      <c r="S553">
        <f t="shared" si="42"/>
        <v>0</v>
      </c>
      <c r="T553">
        <f t="shared" si="43"/>
        <v>0</v>
      </c>
      <c r="U553">
        <f t="shared" si="44"/>
        <v>0</v>
      </c>
    </row>
    <row r="554" spans="3:21" hidden="1" outlineLevel="1">
      <c r="C554" s="13" t="s">
        <v>37</v>
      </c>
      <c r="D554" s="49">
        <f t="shared" si="45"/>
        <v>544</v>
      </c>
      <c r="E554" s="42"/>
      <c r="F554" s="63"/>
      <c r="G554" s="51"/>
      <c r="H554" s="51"/>
      <c r="I554" s="58">
        <v>0</v>
      </c>
      <c r="J554" s="69">
        <v>0.1</v>
      </c>
      <c r="K554" s="58"/>
      <c r="L554" s="70">
        <f t="shared" si="41"/>
        <v>0</v>
      </c>
      <c r="M554" s="51"/>
      <c r="N554" s="51"/>
      <c r="O554" s="7"/>
      <c r="S554">
        <f t="shared" si="42"/>
        <v>0</v>
      </c>
      <c r="T554">
        <f t="shared" si="43"/>
        <v>0</v>
      </c>
      <c r="U554">
        <f t="shared" si="44"/>
        <v>0</v>
      </c>
    </row>
    <row r="555" spans="3:21" hidden="1" outlineLevel="1">
      <c r="C555" s="13" t="s">
        <v>37</v>
      </c>
      <c r="D555" s="49">
        <f t="shared" si="45"/>
        <v>545</v>
      </c>
      <c r="E555" s="42"/>
      <c r="F555" s="63"/>
      <c r="G555" s="51"/>
      <c r="H555" s="51"/>
      <c r="I555" s="58">
        <v>0</v>
      </c>
      <c r="J555" s="69">
        <v>0.1</v>
      </c>
      <c r="K555" s="58"/>
      <c r="L555" s="70">
        <f t="shared" si="41"/>
        <v>0</v>
      </c>
      <c r="M555" s="51"/>
      <c r="N555" s="51"/>
      <c r="O555" s="7"/>
      <c r="S555">
        <f t="shared" si="42"/>
        <v>0</v>
      </c>
      <c r="T555">
        <f t="shared" si="43"/>
        <v>0</v>
      </c>
      <c r="U555">
        <f t="shared" si="44"/>
        <v>0</v>
      </c>
    </row>
    <row r="556" spans="3:21" hidden="1" outlineLevel="1">
      <c r="C556" s="13" t="s">
        <v>37</v>
      </c>
      <c r="D556" s="49">
        <f t="shared" si="45"/>
        <v>546</v>
      </c>
      <c r="E556" s="42"/>
      <c r="F556" s="63"/>
      <c r="G556" s="51"/>
      <c r="H556" s="51"/>
      <c r="I556" s="58">
        <v>0</v>
      </c>
      <c r="J556" s="69">
        <v>0.1</v>
      </c>
      <c r="K556" s="58"/>
      <c r="L556" s="70">
        <f t="shared" si="41"/>
        <v>0</v>
      </c>
      <c r="M556" s="51"/>
      <c r="N556" s="51"/>
      <c r="O556" s="7"/>
      <c r="S556">
        <f t="shared" si="42"/>
        <v>0</v>
      </c>
      <c r="T556">
        <f t="shared" si="43"/>
        <v>0</v>
      </c>
      <c r="U556">
        <f t="shared" si="44"/>
        <v>0</v>
      </c>
    </row>
    <row r="557" spans="3:21" hidden="1" outlineLevel="1">
      <c r="C557" s="13" t="s">
        <v>37</v>
      </c>
      <c r="D557" s="49">
        <f t="shared" si="45"/>
        <v>547</v>
      </c>
      <c r="E557" s="42"/>
      <c r="F557" s="63"/>
      <c r="G557" s="51"/>
      <c r="H557" s="51"/>
      <c r="I557" s="58">
        <v>0</v>
      </c>
      <c r="J557" s="69">
        <v>0.1</v>
      </c>
      <c r="K557" s="58"/>
      <c r="L557" s="70">
        <f t="shared" si="41"/>
        <v>0</v>
      </c>
      <c r="M557" s="51"/>
      <c r="N557" s="51"/>
      <c r="O557" s="7"/>
      <c r="S557">
        <f t="shared" si="42"/>
        <v>0</v>
      </c>
      <c r="T557">
        <f t="shared" si="43"/>
        <v>0</v>
      </c>
      <c r="U557">
        <f t="shared" si="44"/>
        <v>0</v>
      </c>
    </row>
    <row r="558" spans="3:21" hidden="1" outlineLevel="1">
      <c r="C558" s="13" t="s">
        <v>37</v>
      </c>
      <c r="D558" s="49">
        <f t="shared" si="45"/>
        <v>548</v>
      </c>
      <c r="E558" s="42"/>
      <c r="F558" s="63"/>
      <c r="G558" s="51"/>
      <c r="H558" s="51"/>
      <c r="I558" s="58">
        <v>0</v>
      </c>
      <c r="J558" s="69">
        <v>0.1</v>
      </c>
      <c r="K558" s="58"/>
      <c r="L558" s="70">
        <f t="shared" si="41"/>
        <v>0</v>
      </c>
      <c r="M558" s="51"/>
      <c r="N558" s="51"/>
      <c r="O558" s="7"/>
      <c r="S558">
        <f t="shared" si="42"/>
        <v>0</v>
      </c>
      <c r="T558">
        <f t="shared" si="43"/>
        <v>0</v>
      </c>
      <c r="U558">
        <f t="shared" si="44"/>
        <v>0</v>
      </c>
    </row>
    <row r="559" spans="3:21" hidden="1" outlineLevel="1">
      <c r="C559" s="13" t="s">
        <v>37</v>
      </c>
      <c r="D559" s="49">
        <f t="shared" si="45"/>
        <v>549</v>
      </c>
      <c r="E559" s="42"/>
      <c r="F559" s="63"/>
      <c r="G559" s="51"/>
      <c r="H559" s="51"/>
      <c r="I559" s="58">
        <v>0</v>
      </c>
      <c r="J559" s="69">
        <v>0.1</v>
      </c>
      <c r="K559" s="58"/>
      <c r="L559" s="70">
        <f t="shared" si="41"/>
        <v>0</v>
      </c>
      <c r="M559" s="51"/>
      <c r="N559" s="51"/>
      <c r="O559" s="7"/>
      <c r="S559">
        <f t="shared" si="42"/>
        <v>0</v>
      </c>
      <c r="T559">
        <f t="shared" si="43"/>
        <v>0</v>
      </c>
      <c r="U559">
        <f t="shared" si="44"/>
        <v>0</v>
      </c>
    </row>
    <row r="560" spans="3:21" hidden="1" outlineLevel="1">
      <c r="C560" s="13" t="s">
        <v>37</v>
      </c>
      <c r="D560" s="49">
        <f t="shared" si="45"/>
        <v>550</v>
      </c>
      <c r="E560" s="42"/>
      <c r="F560" s="63"/>
      <c r="G560" s="51"/>
      <c r="H560" s="51"/>
      <c r="I560" s="58">
        <v>0</v>
      </c>
      <c r="J560" s="69">
        <v>0.1</v>
      </c>
      <c r="K560" s="58"/>
      <c r="L560" s="70">
        <f t="shared" si="41"/>
        <v>0</v>
      </c>
      <c r="M560" s="51"/>
      <c r="N560" s="51"/>
      <c r="O560" s="7"/>
      <c r="S560">
        <f t="shared" si="42"/>
        <v>0</v>
      </c>
      <c r="T560">
        <f t="shared" si="43"/>
        <v>0</v>
      </c>
      <c r="U560">
        <f t="shared" si="44"/>
        <v>0</v>
      </c>
    </row>
    <row r="561" spans="3:21" hidden="1" outlineLevel="1">
      <c r="C561" s="13" t="s">
        <v>37</v>
      </c>
      <c r="D561" s="49">
        <f t="shared" si="45"/>
        <v>551</v>
      </c>
      <c r="E561" s="42"/>
      <c r="F561" s="63"/>
      <c r="G561" s="51"/>
      <c r="H561" s="51"/>
      <c r="I561" s="58">
        <v>0</v>
      </c>
      <c r="J561" s="69">
        <v>0.1</v>
      </c>
      <c r="K561" s="58"/>
      <c r="L561" s="70">
        <f t="shared" si="41"/>
        <v>0</v>
      </c>
      <c r="M561" s="51"/>
      <c r="N561" s="51"/>
      <c r="O561" s="7"/>
      <c r="S561">
        <f t="shared" si="42"/>
        <v>0</v>
      </c>
      <c r="T561">
        <f t="shared" si="43"/>
        <v>0</v>
      </c>
      <c r="U561">
        <f t="shared" si="44"/>
        <v>0</v>
      </c>
    </row>
    <row r="562" spans="3:21" hidden="1" outlineLevel="1">
      <c r="C562" s="13" t="s">
        <v>37</v>
      </c>
      <c r="D562" s="49">
        <f t="shared" si="45"/>
        <v>552</v>
      </c>
      <c r="E562" s="42"/>
      <c r="F562" s="63"/>
      <c r="G562" s="51"/>
      <c r="H562" s="51"/>
      <c r="I562" s="58">
        <v>0</v>
      </c>
      <c r="J562" s="69">
        <v>0.1</v>
      </c>
      <c r="K562" s="58"/>
      <c r="L562" s="70">
        <f t="shared" si="41"/>
        <v>0</v>
      </c>
      <c r="M562" s="51"/>
      <c r="N562" s="51"/>
      <c r="O562" s="7"/>
      <c r="S562">
        <f t="shared" si="42"/>
        <v>0</v>
      </c>
      <c r="T562">
        <f t="shared" si="43"/>
        <v>0</v>
      </c>
      <c r="U562">
        <f t="shared" si="44"/>
        <v>0</v>
      </c>
    </row>
    <row r="563" spans="3:21" hidden="1" outlineLevel="1">
      <c r="C563" s="13" t="s">
        <v>37</v>
      </c>
      <c r="D563" s="49">
        <f t="shared" si="45"/>
        <v>553</v>
      </c>
      <c r="E563" s="42"/>
      <c r="F563" s="63"/>
      <c r="G563" s="51"/>
      <c r="H563" s="51"/>
      <c r="I563" s="58">
        <v>0</v>
      </c>
      <c r="J563" s="69">
        <v>0.1</v>
      </c>
      <c r="K563" s="58"/>
      <c r="L563" s="70">
        <f t="shared" si="41"/>
        <v>0</v>
      </c>
      <c r="M563" s="51"/>
      <c r="N563" s="51"/>
      <c r="O563" s="7"/>
      <c r="S563">
        <f t="shared" si="42"/>
        <v>0</v>
      </c>
      <c r="T563">
        <f t="shared" si="43"/>
        <v>0</v>
      </c>
      <c r="U563">
        <f t="shared" si="44"/>
        <v>0</v>
      </c>
    </row>
    <row r="564" spans="3:21" hidden="1" outlineLevel="1">
      <c r="C564" s="13" t="s">
        <v>37</v>
      </c>
      <c r="D564" s="49">
        <f t="shared" si="45"/>
        <v>554</v>
      </c>
      <c r="E564" s="42"/>
      <c r="F564" s="63"/>
      <c r="G564" s="51"/>
      <c r="H564" s="51"/>
      <c r="I564" s="58">
        <v>0</v>
      </c>
      <c r="J564" s="69">
        <v>0.1</v>
      </c>
      <c r="K564" s="58"/>
      <c r="L564" s="70">
        <f t="shared" si="41"/>
        <v>0</v>
      </c>
      <c r="M564" s="51"/>
      <c r="N564" s="51"/>
      <c r="O564" s="7"/>
      <c r="S564">
        <f t="shared" si="42"/>
        <v>0</v>
      </c>
      <c r="T564">
        <f t="shared" si="43"/>
        <v>0</v>
      </c>
      <c r="U564">
        <f t="shared" si="44"/>
        <v>0</v>
      </c>
    </row>
    <row r="565" spans="3:21" hidden="1" outlineLevel="1">
      <c r="C565" s="13" t="s">
        <v>37</v>
      </c>
      <c r="D565" s="49">
        <f t="shared" si="45"/>
        <v>555</v>
      </c>
      <c r="E565" s="42"/>
      <c r="F565" s="63"/>
      <c r="G565" s="51"/>
      <c r="H565" s="51"/>
      <c r="I565" s="58">
        <v>0</v>
      </c>
      <c r="J565" s="69">
        <v>0.1</v>
      </c>
      <c r="K565" s="58"/>
      <c r="L565" s="70">
        <f t="shared" si="41"/>
        <v>0</v>
      </c>
      <c r="M565" s="51"/>
      <c r="N565" s="51"/>
      <c r="O565" s="7"/>
      <c r="S565">
        <f t="shared" si="42"/>
        <v>0</v>
      </c>
      <c r="T565">
        <f t="shared" si="43"/>
        <v>0</v>
      </c>
      <c r="U565">
        <f t="shared" si="44"/>
        <v>0</v>
      </c>
    </row>
    <row r="566" spans="3:21" hidden="1" outlineLevel="1">
      <c r="C566" s="13" t="s">
        <v>37</v>
      </c>
      <c r="D566" s="49">
        <f t="shared" si="45"/>
        <v>556</v>
      </c>
      <c r="E566" s="42"/>
      <c r="F566" s="63"/>
      <c r="G566" s="51"/>
      <c r="H566" s="51"/>
      <c r="I566" s="58">
        <v>0</v>
      </c>
      <c r="J566" s="69">
        <v>0.1</v>
      </c>
      <c r="K566" s="58"/>
      <c r="L566" s="70">
        <f t="shared" si="41"/>
        <v>0</v>
      </c>
      <c r="M566" s="51"/>
      <c r="N566" s="51"/>
      <c r="O566" s="7"/>
      <c r="S566">
        <f t="shared" si="42"/>
        <v>0</v>
      </c>
      <c r="T566">
        <f t="shared" si="43"/>
        <v>0</v>
      </c>
      <c r="U566">
        <f t="shared" si="44"/>
        <v>0</v>
      </c>
    </row>
    <row r="567" spans="3:21" hidden="1" outlineLevel="1">
      <c r="C567" s="13" t="s">
        <v>37</v>
      </c>
      <c r="D567" s="49">
        <f t="shared" si="45"/>
        <v>557</v>
      </c>
      <c r="E567" s="42"/>
      <c r="F567" s="63"/>
      <c r="G567" s="51"/>
      <c r="H567" s="51"/>
      <c r="I567" s="58">
        <v>0</v>
      </c>
      <c r="J567" s="69">
        <v>0.1</v>
      </c>
      <c r="K567" s="58"/>
      <c r="L567" s="70">
        <f t="shared" si="41"/>
        <v>0</v>
      </c>
      <c r="M567" s="51"/>
      <c r="N567" s="51"/>
      <c r="O567" s="7"/>
      <c r="S567">
        <f t="shared" si="42"/>
        <v>0</v>
      </c>
      <c r="T567">
        <f t="shared" si="43"/>
        <v>0</v>
      </c>
      <c r="U567">
        <f t="shared" si="44"/>
        <v>0</v>
      </c>
    </row>
    <row r="568" spans="3:21" hidden="1" outlineLevel="1">
      <c r="C568" s="13" t="s">
        <v>37</v>
      </c>
      <c r="D568" s="49">
        <f t="shared" si="45"/>
        <v>558</v>
      </c>
      <c r="E568" s="42"/>
      <c r="F568" s="63"/>
      <c r="G568" s="51"/>
      <c r="H568" s="51"/>
      <c r="I568" s="58">
        <v>0</v>
      </c>
      <c r="J568" s="69">
        <v>0.1</v>
      </c>
      <c r="K568" s="58"/>
      <c r="L568" s="70">
        <f t="shared" si="41"/>
        <v>0</v>
      </c>
      <c r="M568" s="51"/>
      <c r="N568" s="51"/>
      <c r="O568" s="7"/>
      <c r="S568">
        <f t="shared" si="42"/>
        <v>0</v>
      </c>
      <c r="T568">
        <f t="shared" si="43"/>
        <v>0</v>
      </c>
      <c r="U568">
        <f t="shared" si="44"/>
        <v>0</v>
      </c>
    </row>
    <row r="569" spans="3:21" hidden="1" outlineLevel="1">
      <c r="C569" s="13" t="s">
        <v>37</v>
      </c>
      <c r="D569" s="49">
        <f t="shared" si="45"/>
        <v>559</v>
      </c>
      <c r="E569" s="42"/>
      <c r="F569" s="63"/>
      <c r="G569" s="51"/>
      <c r="H569" s="51"/>
      <c r="I569" s="58">
        <v>0</v>
      </c>
      <c r="J569" s="69">
        <v>0.1</v>
      </c>
      <c r="K569" s="58"/>
      <c r="L569" s="70">
        <f t="shared" si="41"/>
        <v>0</v>
      </c>
      <c r="M569" s="51"/>
      <c r="N569" s="51"/>
      <c r="O569" s="7"/>
      <c r="S569">
        <f t="shared" si="42"/>
        <v>0</v>
      </c>
      <c r="T569">
        <f t="shared" si="43"/>
        <v>0</v>
      </c>
      <c r="U569">
        <f t="shared" si="44"/>
        <v>0</v>
      </c>
    </row>
    <row r="570" spans="3:21" hidden="1" outlineLevel="1">
      <c r="C570" s="13" t="s">
        <v>37</v>
      </c>
      <c r="D570" s="49">
        <f t="shared" si="45"/>
        <v>560</v>
      </c>
      <c r="E570" s="42"/>
      <c r="F570" s="63"/>
      <c r="G570" s="51"/>
      <c r="H570" s="51"/>
      <c r="I570" s="58">
        <v>0</v>
      </c>
      <c r="J570" s="69">
        <v>0.1</v>
      </c>
      <c r="K570" s="58"/>
      <c r="L570" s="70">
        <f t="shared" si="41"/>
        <v>0</v>
      </c>
      <c r="M570" s="51"/>
      <c r="N570" s="51"/>
      <c r="O570" s="7"/>
      <c r="S570">
        <f t="shared" si="42"/>
        <v>0</v>
      </c>
      <c r="T570">
        <f t="shared" si="43"/>
        <v>0</v>
      </c>
      <c r="U570">
        <f t="shared" si="44"/>
        <v>0</v>
      </c>
    </row>
    <row r="571" spans="3:21" hidden="1" outlineLevel="1">
      <c r="C571" s="13" t="s">
        <v>37</v>
      </c>
      <c r="D571" s="49">
        <f t="shared" si="45"/>
        <v>561</v>
      </c>
      <c r="E571" s="42"/>
      <c r="F571" s="63"/>
      <c r="G571" s="51"/>
      <c r="H571" s="51"/>
      <c r="I571" s="58">
        <v>0</v>
      </c>
      <c r="J571" s="69">
        <v>0.1</v>
      </c>
      <c r="K571" s="58"/>
      <c r="L571" s="70">
        <f t="shared" si="41"/>
        <v>0</v>
      </c>
      <c r="M571" s="51"/>
      <c r="N571" s="51"/>
      <c r="O571" s="7"/>
      <c r="S571">
        <f t="shared" si="42"/>
        <v>0</v>
      </c>
      <c r="T571">
        <f t="shared" si="43"/>
        <v>0</v>
      </c>
      <c r="U571">
        <f t="shared" si="44"/>
        <v>0</v>
      </c>
    </row>
    <row r="572" spans="3:21" hidden="1" outlineLevel="1">
      <c r="C572" s="13" t="s">
        <v>37</v>
      </c>
      <c r="D572" s="49">
        <f t="shared" si="45"/>
        <v>562</v>
      </c>
      <c r="E572" s="42"/>
      <c r="F572" s="63"/>
      <c r="G572" s="51"/>
      <c r="H572" s="51"/>
      <c r="I572" s="58">
        <v>0</v>
      </c>
      <c r="J572" s="69">
        <v>0.1</v>
      </c>
      <c r="K572" s="58"/>
      <c r="L572" s="70">
        <f t="shared" si="41"/>
        <v>0</v>
      </c>
      <c r="M572" s="51"/>
      <c r="N572" s="51"/>
      <c r="O572" s="7"/>
      <c r="S572">
        <f t="shared" si="42"/>
        <v>0</v>
      </c>
      <c r="T572">
        <f t="shared" si="43"/>
        <v>0</v>
      </c>
      <c r="U572">
        <f t="shared" si="44"/>
        <v>0</v>
      </c>
    </row>
    <row r="573" spans="3:21" hidden="1" outlineLevel="1">
      <c r="C573" s="13" t="s">
        <v>37</v>
      </c>
      <c r="D573" s="49">
        <f t="shared" si="45"/>
        <v>563</v>
      </c>
      <c r="E573" s="42"/>
      <c r="F573" s="63"/>
      <c r="G573" s="51"/>
      <c r="H573" s="51"/>
      <c r="I573" s="58">
        <v>0</v>
      </c>
      <c r="J573" s="69">
        <v>0.1</v>
      </c>
      <c r="K573" s="58"/>
      <c r="L573" s="70">
        <f t="shared" si="41"/>
        <v>0</v>
      </c>
      <c r="M573" s="51"/>
      <c r="N573" s="51"/>
      <c r="O573" s="7"/>
      <c r="S573">
        <f t="shared" si="42"/>
        <v>0</v>
      </c>
      <c r="T573">
        <f t="shared" si="43"/>
        <v>0</v>
      </c>
      <c r="U573">
        <f t="shared" si="44"/>
        <v>0</v>
      </c>
    </row>
    <row r="574" spans="3:21" hidden="1" outlineLevel="1">
      <c r="C574" s="13" t="s">
        <v>37</v>
      </c>
      <c r="D574" s="49">
        <f t="shared" si="45"/>
        <v>564</v>
      </c>
      <c r="E574" s="42"/>
      <c r="F574" s="63"/>
      <c r="G574" s="51"/>
      <c r="H574" s="51"/>
      <c r="I574" s="58">
        <v>0</v>
      </c>
      <c r="J574" s="69">
        <v>0.1</v>
      </c>
      <c r="K574" s="58"/>
      <c r="L574" s="70">
        <f t="shared" si="41"/>
        <v>0</v>
      </c>
      <c r="M574" s="51"/>
      <c r="N574" s="51"/>
      <c r="O574" s="7"/>
      <c r="S574">
        <f t="shared" si="42"/>
        <v>0</v>
      </c>
      <c r="T574">
        <f t="shared" si="43"/>
        <v>0</v>
      </c>
      <c r="U574">
        <f t="shared" si="44"/>
        <v>0</v>
      </c>
    </row>
    <row r="575" spans="3:21" hidden="1" outlineLevel="1">
      <c r="C575" s="13" t="s">
        <v>37</v>
      </c>
      <c r="D575" s="49">
        <f t="shared" si="45"/>
        <v>565</v>
      </c>
      <c r="E575" s="42"/>
      <c r="F575" s="63"/>
      <c r="G575" s="51"/>
      <c r="H575" s="51"/>
      <c r="I575" s="58">
        <v>0</v>
      </c>
      <c r="J575" s="69">
        <v>0.1</v>
      </c>
      <c r="K575" s="58"/>
      <c r="L575" s="70">
        <f t="shared" ref="L575:L638" si="46">ROUND((I575-K575)/(1+J575),0)</f>
        <v>0</v>
      </c>
      <c r="M575" s="51"/>
      <c r="N575" s="51"/>
      <c r="O575" s="7"/>
      <c r="S575">
        <f t="shared" si="42"/>
        <v>0</v>
      </c>
      <c r="T575">
        <f t="shared" si="43"/>
        <v>0</v>
      </c>
      <c r="U575">
        <f t="shared" si="44"/>
        <v>0</v>
      </c>
    </row>
    <row r="576" spans="3:21" hidden="1" outlineLevel="1">
      <c r="C576" s="13" t="s">
        <v>37</v>
      </c>
      <c r="D576" s="49">
        <f t="shared" si="45"/>
        <v>566</v>
      </c>
      <c r="E576" s="42"/>
      <c r="F576" s="63"/>
      <c r="G576" s="51"/>
      <c r="H576" s="51"/>
      <c r="I576" s="58">
        <v>0</v>
      </c>
      <c r="J576" s="69">
        <v>0.1</v>
      </c>
      <c r="K576" s="58"/>
      <c r="L576" s="70">
        <f t="shared" si="46"/>
        <v>0</v>
      </c>
      <c r="M576" s="51"/>
      <c r="N576" s="51"/>
      <c r="O576" s="7"/>
      <c r="S576">
        <f t="shared" si="42"/>
        <v>0</v>
      </c>
      <c r="T576">
        <f t="shared" si="43"/>
        <v>0</v>
      </c>
      <c r="U576">
        <f t="shared" si="44"/>
        <v>0</v>
      </c>
    </row>
    <row r="577" spans="3:21" hidden="1" outlineLevel="1">
      <c r="C577" s="13" t="s">
        <v>37</v>
      </c>
      <c r="D577" s="49">
        <f t="shared" si="45"/>
        <v>567</v>
      </c>
      <c r="E577" s="42"/>
      <c r="F577" s="63"/>
      <c r="G577" s="51"/>
      <c r="H577" s="51"/>
      <c r="I577" s="58">
        <v>0</v>
      </c>
      <c r="J577" s="69">
        <v>0.1</v>
      </c>
      <c r="K577" s="58"/>
      <c r="L577" s="70">
        <f t="shared" si="46"/>
        <v>0</v>
      </c>
      <c r="M577" s="51"/>
      <c r="N577" s="51"/>
      <c r="O577" s="7"/>
      <c r="S577">
        <f t="shared" si="42"/>
        <v>0</v>
      </c>
      <c r="T577">
        <f t="shared" si="43"/>
        <v>0</v>
      </c>
      <c r="U577">
        <f t="shared" si="44"/>
        <v>0</v>
      </c>
    </row>
    <row r="578" spans="3:21" hidden="1" outlineLevel="1">
      <c r="C578" s="13" t="s">
        <v>37</v>
      </c>
      <c r="D578" s="49">
        <f t="shared" si="45"/>
        <v>568</v>
      </c>
      <c r="E578" s="42"/>
      <c r="F578" s="63"/>
      <c r="G578" s="51"/>
      <c r="H578" s="51"/>
      <c r="I578" s="58">
        <v>0</v>
      </c>
      <c r="J578" s="69">
        <v>0.1</v>
      </c>
      <c r="K578" s="58"/>
      <c r="L578" s="70">
        <f t="shared" si="46"/>
        <v>0</v>
      </c>
      <c r="M578" s="51"/>
      <c r="N578" s="51"/>
      <c r="O578" s="7"/>
      <c r="S578">
        <f t="shared" si="42"/>
        <v>0</v>
      </c>
      <c r="T578">
        <f t="shared" si="43"/>
        <v>0</v>
      </c>
      <c r="U578">
        <f t="shared" si="44"/>
        <v>0</v>
      </c>
    </row>
    <row r="579" spans="3:21" hidden="1" outlineLevel="1">
      <c r="C579" s="13" t="s">
        <v>37</v>
      </c>
      <c r="D579" s="49">
        <f t="shared" si="45"/>
        <v>569</v>
      </c>
      <c r="E579" s="42"/>
      <c r="F579" s="63"/>
      <c r="G579" s="51"/>
      <c r="H579" s="51"/>
      <c r="I579" s="58">
        <v>0</v>
      </c>
      <c r="J579" s="69">
        <v>0.1</v>
      </c>
      <c r="K579" s="58"/>
      <c r="L579" s="70">
        <f t="shared" si="46"/>
        <v>0</v>
      </c>
      <c r="M579" s="51"/>
      <c r="N579" s="51"/>
      <c r="O579" s="7"/>
      <c r="S579">
        <f t="shared" si="42"/>
        <v>0</v>
      </c>
      <c r="T579">
        <f t="shared" si="43"/>
        <v>0</v>
      </c>
      <c r="U579">
        <f t="shared" si="44"/>
        <v>0</v>
      </c>
    </row>
    <row r="580" spans="3:21" hidden="1" outlineLevel="1">
      <c r="C580" s="13" t="s">
        <v>37</v>
      </c>
      <c r="D580" s="49">
        <f t="shared" si="45"/>
        <v>570</v>
      </c>
      <c r="E580" s="42"/>
      <c r="F580" s="63"/>
      <c r="G580" s="51"/>
      <c r="H580" s="51"/>
      <c r="I580" s="58">
        <v>0</v>
      </c>
      <c r="J580" s="69">
        <v>0.1</v>
      </c>
      <c r="K580" s="58"/>
      <c r="L580" s="70">
        <f t="shared" si="46"/>
        <v>0</v>
      </c>
      <c r="M580" s="51"/>
      <c r="N580" s="51"/>
      <c r="O580" s="7"/>
      <c r="S580">
        <f t="shared" si="42"/>
        <v>0</v>
      </c>
      <c r="T580">
        <f t="shared" si="43"/>
        <v>0</v>
      </c>
      <c r="U580">
        <f t="shared" si="44"/>
        <v>0</v>
      </c>
    </row>
    <row r="581" spans="3:21" hidden="1" outlineLevel="1">
      <c r="C581" s="13" t="s">
        <v>37</v>
      </c>
      <c r="D581" s="49">
        <f t="shared" si="45"/>
        <v>571</v>
      </c>
      <c r="E581" s="42"/>
      <c r="F581" s="63"/>
      <c r="G581" s="51"/>
      <c r="H581" s="51"/>
      <c r="I581" s="58">
        <v>0</v>
      </c>
      <c r="J581" s="69">
        <v>0.1</v>
      </c>
      <c r="K581" s="58"/>
      <c r="L581" s="70">
        <f t="shared" si="46"/>
        <v>0</v>
      </c>
      <c r="M581" s="51"/>
      <c r="N581" s="51"/>
      <c r="O581" s="7"/>
      <c r="S581">
        <f t="shared" si="42"/>
        <v>0</v>
      </c>
      <c r="T581">
        <f t="shared" si="43"/>
        <v>0</v>
      </c>
      <c r="U581">
        <f t="shared" si="44"/>
        <v>0</v>
      </c>
    </row>
    <row r="582" spans="3:21" hidden="1" outlineLevel="1">
      <c r="C582" s="13" t="s">
        <v>37</v>
      </c>
      <c r="D582" s="49">
        <f t="shared" si="45"/>
        <v>572</v>
      </c>
      <c r="E582" s="42"/>
      <c r="F582" s="63"/>
      <c r="G582" s="51"/>
      <c r="H582" s="51"/>
      <c r="I582" s="58">
        <v>0</v>
      </c>
      <c r="J582" s="69">
        <v>0.1</v>
      </c>
      <c r="K582" s="58"/>
      <c r="L582" s="70">
        <f t="shared" si="46"/>
        <v>0</v>
      </c>
      <c r="M582" s="51"/>
      <c r="N582" s="51"/>
      <c r="O582" s="7"/>
      <c r="S582">
        <f t="shared" si="42"/>
        <v>0</v>
      </c>
      <c r="T582">
        <f t="shared" si="43"/>
        <v>0</v>
      </c>
      <c r="U582">
        <f t="shared" si="44"/>
        <v>0</v>
      </c>
    </row>
    <row r="583" spans="3:21" hidden="1" outlineLevel="1">
      <c r="C583" s="13" t="s">
        <v>37</v>
      </c>
      <c r="D583" s="49">
        <f t="shared" si="45"/>
        <v>573</v>
      </c>
      <c r="E583" s="42"/>
      <c r="F583" s="63"/>
      <c r="G583" s="51"/>
      <c r="H583" s="51"/>
      <c r="I583" s="58">
        <v>0</v>
      </c>
      <c r="J583" s="69">
        <v>0.1</v>
      </c>
      <c r="K583" s="58"/>
      <c r="L583" s="70">
        <f t="shared" si="46"/>
        <v>0</v>
      </c>
      <c r="M583" s="51"/>
      <c r="N583" s="51"/>
      <c r="O583" s="7"/>
      <c r="S583">
        <f t="shared" si="42"/>
        <v>0</v>
      </c>
      <c r="T583">
        <f t="shared" si="43"/>
        <v>0</v>
      </c>
      <c r="U583">
        <f t="shared" si="44"/>
        <v>0</v>
      </c>
    </row>
    <row r="584" spans="3:21" hidden="1" outlineLevel="1">
      <c r="C584" s="13" t="s">
        <v>37</v>
      </c>
      <c r="D584" s="49">
        <f t="shared" si="45"/>
        <v>574</v>
      </c>
      <c r="E584" s="42"/>
      <c r="F584" s="63"/>
      <c r="G584" s="51"/>
      <c r="H584" s="51"/>
      <c r="I584" s="58">
        <v>0</v>
      </c>
      <c r="J584" s="69">
        <v>0.1</v>
      </c>
      <c r="K584" s="58"/>
      <c r="L584" s="70">
        <f t="shared" si="46"/>
        <v>0</v>
      </c>
      <c r="M584" s="51"/>
      <c r="N584" s="51"/>
      <c r="O584" s="7"/>
      <c r="S584">
        <f t="shared" si="42"/>
        <v>0</v>
      </c>
      <c r="T584">
        <f t="shared" si="43"/>
        <v>0</v>
      </c>
      <c r="U584">
        <f t="shared" si="44"/>
        <v>0</v>
      </c>
    </row>
    <row r="585" spans="3:21" hidden="1" outlineLevel="1">
      <c r="C585" s="13" t="s">
        <v>37</v>
      </c>
      <c r="D585" s="49">
        <f t="shared" si="45"/>
        <v>575</v>
      </c>
      <c r="E585" s="42"/>
      <c r="F585" s="63"/>
      <c r="G585" s="51"/>
      <c r="H585" s="51"/>
      <c r="I585" s="58">
        <v>0</v>
      </c>
      <c r="J585" s="69">
        <v>0.1</v>
      </c>
      <c r="K585" s="58"/>
      <c r="L585" s="70">
        <f t="shared" si="46"/>
        <v>0</v>
      </c>
      <c r="M585" s="51"/>
      <c r="N585" s="51"/>
      <c r="O585" s="7"/>
      <c r="S585">
        <f t="shared" ref="S585:S648" si="47">IF(E585="",IF(OR(F585&lt;&gt;"",I585&lt;&gt;0)=TRUE,1,0),0)</f>
        <v>0</v>
      </c>
      <c r="T585">
        <f t="shared" ref="T585:T648" si="48">IF(F585="",IF(OR(E585&lt;&gt;"",I585&lt;&gt;0)=TRUE,1,0),0)</f>
        <v>0</v>
      </c>
      <c r="U585">
        <f t="shared" ref="U585:U648" si="49">IF(I585=0,IF(OR(E585&lt;&gt;"",F585&lt;&gt;"")=TRUE,1,0),0)</f>
        <v>0</v>
      </c>
    </row>
    <row r="586" spans="3:21" hidden="1" outlineLevel="1">
      <c r="C586" s="13" t="s">
        <v>37</v>
      </c>
      <c r="D586" s="49">
        <f t="shared" si="45"/>
        <v>576</v>
      </c>
      <c r="E586" s="42"/>
      <c r="F586" s="63"/>
      <c r="G586" s="51"/>
      <c r="H586" s="51"/>
      <c r="I586" s="58">
        <v>0</v>
      </c>
      <c r="J586" s="69">
        <v>0.1</v>
      </c>
      <c r="K586" s="58"/>
      <c r="L586" s="70">
        <f t="shared" si="46"/>
        <v>0</v>
      </c>
      <c r="M586" s="51"/>
      <c r="N586" s="51"/>
      <c r="O586" s="7"/>
      <c r="S586">
        <f t="shared" si="47"/>
        <v>0</v>
      </c>
      <c r="T586">
        <f t="shared" si="48"/>
        <v>0</v>
      </c>
      <c r="U586">
        <f t="shared" si="49"/>
        <v>0</v>
      </c>
    </row>
    <row r="587" spans="3:21" hidden="1" outlineLevel="1">
      <c r="C587" s="13" t="s">
        <v>37</v>
      </c>
      <c r="D587" s="49">
        <f t="shared" ref="D587:D650" si="50">D586+1</f>
        <v>577</v>
      </c>
      <c r="E587" s="42"/>
      <c r="F587" s="63"/>
      <c r="G587" s="51"/>
      <c r="H587" s="51"/>
      <c r="I587" s="58">
        <v>0</v>
      </c>
      <c r="J587" s="69">
        <v>0.1</v>
      </c>
      <c r="K587" s="58"/>
      <c r="L587" s="70">
        <f t="shared" si="46"/>
        <v>0</v>
      </c>
      <c r="M587" s="51"/>
      <c r="N587" s="51"/>
      <c r="O587" s="7"/>
      <c r="S587">
        <f t="shared" si="47"/>
        <v>0</v>
      </c>
      <c r="T587">
        <f t="shared" si="48"/>
        <v>0</v>
      </c>
      <c r="U587">
        <f t="shared" si="49"/>
        <v>0</v>
      </c>
    </row>
    <row r="588" spans="3:21" hidden="1" outlineLevel="1">
      <c r="C588" s="13" t="s">
        <v>37</v>
      </c>
      <c r="D588" s="49">
        <f t="shared" si="50"/>
        <v>578</v>
      </c>
      <c r="E588" s="42"/>
      <c r="F588" s="63"/>
      <c r="G588" s="51"/>
      <c r="H588" s="51"/>
      <c r="I588" s="58">
        <v>0</v>
      </c>
      <c r="J588" s="69">
        <v>0.1</v>
      </c>
      <c r="K588" s="58"/>
      <c r="L588" s="70">
        <f t="shared" si="46"/>
        <v>0</v>
      </c>
      <c r="M588" s="51"/>
      <c r="N588" s="51"/>
      <c r="O588" s="7"/>
      <c r="S588">
        <f t="shared" si="47"/>
        <v>0</v>
      </c>
      <c r="T588">
        <f t="shared" si="48"/>
        <v>0</v>
      </c>
      <c r="U588">
        <f t="shared" si="49"/>
        <v>0</v>
      </c>
    </row>
    <row r="589" spans="3:21" hidden="1" outlineLevel="1">
      <c r="C589" s="13" t="s">
        <v>37</v>
      </c>
      <c r="D589" s="49">
        <f t="shared" si="50"/>
        <v>579</v>
      </c>
      <c r="E589" s="42"/>
      <c r="F589" s="63"/>
      <c r="G589" s="51"/>
      <c r="H589" s="51"/>
      <c r="I589" s="58">
        <v>0</v>
      </c>
      <c r="J589" s="69">
        <v>0.1</v>
      </c>
      <c r="K589" s="58"/>
      <c r="L589" s="70">
        <f t="shared" si="46"/>
        <v>0</v>
      </c>
      <c r="M589" s="51"/>
      <c r="N589" s="51"/>
      <c r="O589" s="7"/>
      <c r="S589">
        <f t="shared" si="47"/>
        <v>0</v>
      </c>
      <c r="T589">
        <f t="shared" si="48"/>
        <v>0</v>
      </c>
      <c r="U589">
        <f t="shared" si="49"/>
        <v>0</v>
      </c>
    </row>
    <row r="590" spans="3:21" hidden="1" outlineLevel="1">
      <c r="C590" s="13" t="s">
        <v>37</v>
      </c>
      <c r="D590" s="49">
        <f t="shared" si="50"/>
        <v>580</v>
      </c>
      <c r="E590" s="42"/>
      <c r="F590" s="63"/>
      <c r="G590" s="51"/>
      <c r="H590" s="51"/>
      <c r="I590" s="58">
        <v>0</v>
      </c>
      <c r="J590" s="69">
        <v>0.1</v>
      </c>
      <c r="K590" s="58"/>
      <c r="L590" s="70">
        <f t="shared" si="46"/>
        <v>0</v>
      </c>
      <c r="M590" s="51"/>
      <c r="N590" s="51"/>
      <c r="O590" s="7"/>
      <c r="S590">
        <f t="shared" si="47"/>
        <v>0</v>
      </c>
      <c r="T590">
        <f t="shared" si="48"/>
        <v>0</v>
      </c>
      <c r="U590">
        <f t="shared" si="49"/>
        <v>0</v>
      </c>
    </row>
    <row r="591" spans="3:21" hidden="1" outlineLevel="1">
      <c r="C591" s="13" t="s">
        <v>37</v>
      </c>
      <c r="D591" s="49">
        <f t="shared" si="50"/>
        <v>581</v>
      </c>
      <c r="E591" s="42"/>
      <c r="F591" s="63"/>
      <c r="G591" s="51"/>
      <c r="H591" s="51"/>
      <c r="I591" s="58">
        <v>0</v>
      </c>
      <c r="J591" s="69">
        <v>0.1</v>
      </c>
      <c r="K591" s="58"/>
      <c r="L591" s="70">
        <f t="shared" si="46"/>
        <v>0</v>
      </c>
      <c r="M591" s="51"/>
      <c r="N591" s="51"/>
      <c r="O591" s="7"/>
      <c r="S591">
        <f t="shared" si="47"/>
        <v>0</v>
      </c>
      <c r="T591">
        <f t="shared" si="48"/>
        <v>0</v>
      </c>
      <c r="U591">
        <f t="shared" si="49"/>
        <v>0</v>
      </c>
    </row>
    <row r="592" spans="3:21" hidden="1" outlineLevel="1">
      <c r="C592" s="13" t="s">
        <v>37</v>
      </c>
      <c r="D592" s="49">
        <f t="shared" si="50"/>
        <v>582</v>
      </c>
      <c r="E592" s="42"/>
      <c r="F592" s="63"/>
      <c r="G592" s="51"/>
      <c r="H592" s="51"/>
      <c r="I592" s="58">
        <v>0</v>
      </c>
      <c r="J592" s="69">
        <v>0.1</v>
      </c>
      <c r="K592" s="58"/>
      <c r="L592" s="70">
        <f t="shared" si="46"/>
        <v>0</v>
      </c>
      <c r="M592" s="51"/>
      <c r="N592" s="51"/>
      <c r="O592" s="7"/>
      <c r="S592">
        <f t="shared" si="47"/>
        <v>0</v>
      </c>
      <c r="T592">
        <f t="shared" si="48"/>
        <v>0</v>
      </c>
      <c r="U592">
        <f t="shared" si="49"/>
        <v>0</v>
      </c>
    </row>
    <row r="593" spans="3:21" hidden="1" outlineLevel="1">
      <c r="C593" s="13" t="s">
        <v>37</v>
      </c>
      <c r="D593" s="49">
        <f t="shared" si="50"/>
        <v>583</v>
      </c>
      <c r="E593" s="42"/>
      <c r="F593" s="63"/>
      <c r="G593" s="51"/>
      <c r="H593" s="51"/>
      <c r="I593" s="58">
        <v>0</v>
      </c>
      <c r="J593" s="69">
        <v>0.1</v>
      </c>
      <c r="K593" s="58"/>
      <c r="L593" s="70">
        <f t="shared" si="46"/>
        <v>0</v>
      </c>
      <c r="M593" s="51"/>
      <c r="N593" s="51"/>
      <c r="O593" s="7"/>
      <c r="S593">
        <f t="shared" si="47"/>
        <v>0</v>
      </c>
      <c r="T593">
        <f t="shared" si="48"/>
        <v>0</v>
      </c>
      <c r="U593">
        <f t="shared" si="49"/>
        <v>0</v>
      </c>
    </row>
    <row r="594" spans="3:21" hidden="1" outlineLevel="1">
      <c r="C594" s="13" t="s">
        <v>37</v>
      </c>
      <c r="D594" s="49">
        <f t="shared" si="50"/>
        <v>584</v>
      </c>
      <c r="E594" s="42"/>
      <c r="F594" s="63"/>
      <c r="G594" s="51"/>
      <c r="H594" s="51"/>
      <c r="I594" s="58">
        <v>0</v>
      </c>
      <c r="J594" s="69">
        <v>0.1</v>
      </c>
      <c r="K594" s="58"/>
      <c r="L594" s="70">
        <f t="shared" si="46"/>
        <v>0</v>
      </c>
      <c r="M594" s="51"/>
      <c r="N594" s="51"/>
      <c r="O594" s="7"/>
      <c r="S594">
        <f t="shared" si="47"/>
        <v>0</v>
      </c>
      <c r="T594">
        <f t="shared" si="48"/>
        <v>0</v>
      </c>
      <c r="U594">
        <f t="shared" si="49"/>
        <v>0</v>
      </c>
    </row>
    <row r="595" spans="3:21" hidden="1" outlineLevel="1">
      <c r="C595" s="13" t="s">
        <v>37</v>
      </c>
      <c r="D595" s="49">
        <f t="shared" si="50"/>
        <v>585</v>
      </c>
      <c r="E595" s="42"/>
      <c r="F595" s="63"/>
      <c r="G595" s="51"/>
      <c r="H595" s="51"/>
      <c r="I595" s="58">
        <v>0</v>
      </c>
      <c r="J595" s="69">
        <v>0.1</v>
      </c>
      <c r="K595" s="58"/>
      <c r="L595" s="70">
        <f t="shared" si="46"/>
        <v>0</v>
      </c>
      <c r="M595" s="51"/>
      <c r="N595" s="51"/>
      <c r="O595" s="7"/>
      <c r="S595">
        <f t="shared" si="47"/>
        <v>0</v>
      </c>
      <c r="T595">
        <f t="shared" si="48"/>
        <v>0</v>
      </c>
      <c r="U595">
        <f t="shared" si="49"/>
        <v>0</v>
      </c>
    </row>
    <row r="596" spans="3:21" hidden="1" outlineLevel="1">
      <c r="C596" s="13" t="s">
        <v>37</v>
      </c>
      <c r="D596" s="49">
        <f t="shared" si="50"/>
        <v>586</v>
      </c>
      <c r="E596" s="42"/>
      <c r="F596" s="63"/>
      <c r="G596" s="51"/>
      <c r="H596" s="51"/>
      <c r="I596" s="58">
        <v>0</v>
      </c>
      <c r="J596" s="69">
        <v>0.1</v>
      </c>
      <c r="K596" s="58"/>
      <c r="L596" s="70">
        <f t="shared" si="46"/>
        <v>0</v>
      </c>
      <c r="M596" s="51"/>
      <c r="N596" s="51"/>
      <c r="O596" s="7"/>
      <c r="S596">
        <f t="shared" si="47"/>
        <v>0</v>
      </c>
      <c r="T596">
        <f t="shared" si="48"/>
        <v>0</v>
      </c>
      <c r="U596">
        <f t="shared" si="49"/>
        <v>0</v>
      </c>
    </row>
    <row r="597" spans="3:21" hidden="1" outlineLevel="1">
      <c r="C597" s="13" t="s">
        <v>37</v>
      </c>
      <c r="D597" s="49">
        <f t="shared" si="50"/>
        <v>587</v>
      </c>
      <c r="E597" s="42"/>
      <c r="F597" s="63"/>
      <c r="G597" s="51"/>
      <c r="H597" s="51"/>
      <c r="I597" s="58">
        <v>0</v>
      </c>
      <c r="J597" s="69">
        <v>0.1</v>
      </c>
      <c r="K597" s="58"/>
      <c r="L597" s="70">
        <f t="shared" si="46"/>
        <v>0</v>
      </c>
      <c r="M597" s="51"/>
      <c r="N597" s="51"/>
      <c r="O597" s="7"/>
      <c r="S597">
        <f t="shared" si="47"/>
        <v>0</v>
      </c>
      <c r="T597">
        <f t="shared" si="48"/>
        <v>0</v>
      </c>
      <c r="U597">
        <f t="shared" si="49"/>
        <v>0</v>
      </c>
    </row>
    <row r="598" spans="3:21" hidden="1" outlineLevel="1">
      <c r="C598" s="13" t="s">
        <v>37</v>
      </c>
      <c r="D598" s="49">
        <f t="shared" si="50"/>
        <v>588</v>
      </c>
      <c r="E598" s="42"/>
      <c r="F598" s="63"/>
      <c r="G598" s="51"/>
      <c r="H598" s="51"/>
      <c r="I598" s="58">
        <v>0</v>
      </c>
      <c r="J598" s="69">
        <v>0.1</v>
      </c>
      <c r="K598" s="58"/>
      <c r="L598" s="70">
        <f t="shared" si="46"/>
        <v>0</v>
      </c>
      <c r="M598" s="51"/>
      <c r="N598" s="51"/>
      <c r="O598" s="7"/>
      <c r="S598">
        <f t="shared" si="47"/>
        <v>0</v>
      </c>
      <c r="T598">
        <f t="shared" si="48"/>
        <v>0</v>
      </c>
      <c r="U598">
        <f t="shared" si="49"/>
        <v>0</v>
      </c>
    </row>
    <row r="599" spans="3:21" hidden="1" outlineLevel="1">
      <c r="C599" s="13" t="s">
        <v>37</v>
      </c>
      <c r="D599" s="49">
        <f t="shared" si="50"/>
        <v>589</v>
      </c>
      <c r="E599" s="42"/>
      <c r="F599" s="63"/>
      <c r="G599" s="51"/>
      <c r="H599" s="51"/>
      <c r="I599" s="58">
        <v>0</v>
      </c>
      <c r="J599" s="69">
        <v>0.1</v>
      </c>
      <c r="K599" s="58"/>
      <c r="L599" s="70">
        <f t="shared" si="46"/>
        <v>0</v>
      </c>
      <c r="M599" s="51"/>
      <c r="N599" s="51"/>
      <c r="O599" s="7"/>
      <c r="S599">
        <f t="shared" si="47"/>
        <v>0</v>
      </c>
      <c r="T599">
        <f t="shared" si="48"/>
        <v>0</v>
      </c>
      <c r="U599">
        <f t="shared" si="49"/>
        <v>0</v>
      </c>
    </row>
    <row r="600" spans="3:21" hidden="1" outlineLevel="1">
      <c r="C600" s="13" t="s">
        <v>37</v>
      </c>
      <c r="D600" s="49">
        <f t="shared" si="50"/>
        <v>590</v>
      </c>
      <c r="E600" s="42"/>
      <c r="F600" s="63"/>
      <c r="G600" s="51"/>
      <c r="H600" s="51"/>
      <c r="I600" s="58">
        <v>0</v>
      </c>
      <c r="J600" s="69">
        <v>0.1</v>
      </c>
      <c r="K600" s="58"/>
      <c r="L600" s="70">
        <f t="shared" si="46"/>
        <v>0</v>
      </c>
      <c r="M600" s="51"/>
      <c r="N600" s="51"/>
      <c r="O600" s="7"/>
      <c r="S600">
        <f t="shared" si="47"/>
        <v>0</v>
      </c>
      <c r="T600">
        <f t="shared" si="48"/>
        <v>0</v>
      </c>
      <c r="U600">
        <f t="shared" si="49"/>
        <v>0</v>
      </c>
    </row>
    <row r="601" spans="3:21" hidden="1" outlineLevel="1">
      <c r="C601" s="13" t="s">
        <v>37</v>
      </c>
      <c r="D601" s="49">
        <f t="shared" si="50"/>
        <v>591</v>
      </c>
      <c r="E601" s="42"/>
      <c r="F601" s="63"/>
      <c r="G601" s="51"/>
      <c r="H601" s="51"/>
      <c r="I601" s="58">
        <v>0</v>
      </c>
      <c r="J601" s="69">
        <v>0.1</v>
      </c>
      <c r="K601" s="58"/>
      <c r="L601" s="70">
        <f t="shared" si="46"/>
        <v>0</v>
      </c>
      <c r="M601" s="51"/>
      <c r="N601" s="51"/>
      <c r="O601" s="7"/>
      <c r="S601">
        <f t="shared" si="47"/>
        <v>0</v>
      </c>
      <c r="T601">
        <f t="shared" si="48"/>
        <v>0</v>
      </c>
      <c r="U601">
        <f t="shared" si="49"/>
        <v>0</v>
      </c>
    </row>
    <row r="602" spans="3:21" hidden="1" outlineLevel="1">
      <c r="C602" s="13" t="s">
        <v>37</v>
      </c>
      <c r="D602" s="49">
        <f t="shared" si="50"/>
        <v>592</v>
      </c>
      <c r="E602" s="42"/>
      <c r="F602" s="63"/>
      <c r="G602" s="51"/>
      <c r="H602" s="51"/>
      <c r="I602" s="58">
        <v>0</v>
      </c>
      <c r="J602" s="69">
        <v>0.1</v>
      </c>
      <c r="K602" s="58"/>
      <c r="L602" s="70">
        <f t="shared" si="46"/>
        <v>0</v>
      </c>
      <c r="M602" s="51"/>
      <c r="N602" s="51"/>
      <c r="O602" s="7"/>
      <c r="S602">
        <f t="shared" si="47"/>
        <v>0</v>
      </c>
      <c r="T602">
        <f t="shared" si="48"/>
        <v>0</v>
      </c>
      <c r="U602">
        <f t="shared" si="49"/>
        <v>0</v>
      </c>
    </row>
    <row r="603" spans="3:21" hidden="1" outlineLevel="1">
      <c r="C603" s="13" t="s">
        <v>37</v>
      </c>
      <c r="D603" s="49">
        <f t="shared" si="50"/>
        <v>593</v>
      </c>
      <c r="E603" s="42"/>
      <c r="F603" s="63"/>
      <c r="G603" s="51"/>
      <c r="H603" s="51"/>
      <c r="I603" s="58">
        <v>0</v>
      </c>
      <c r="J603" s="69">
        <v>0.1</v>
      </c>
      <c r="K603" s="58"/>
      <c r="L603" s="70">
        <f t="shared" si="46"/>
        <v>0</v>
      </c>
      <c r="M603" s="51"/>
      <c r="N603" s="51"/>
      <c r="O603" s="7"/>
      <c r="S603">
        <f t="shared" si="47"/>
        <v>0</v>
      </c>
      <c r="T603">
        <f t="shared" si="48"/>
        <v>0</v>
      </c>
      <c r="U603">
        <f t="shared" si="49"/>
        <v>0</v>
      </c>
    </row>
    <row r="604" spans="3:21" hidden="1" outlineLevel="1">
      <c r="C604" s="13" t="s">
        <v>37</v>
      </c>
      <c r="D604" s="49">
        <f t="shared" si="50"/>
        <v>594</v>
      </c>
      <c r="E604" s="42"/>
      <c r="F604" s="63"/>
      <c r="G604" s="51"/>
      <c r="H604" s="51"/>
      <c r="I604" s="58">
        <v>0</v>
      </c>
      <c r="J604" s="69">
        <v>0.1</v>
      </c>
      <c r="K604" s="58"/>
      <c r="L604" s="70">
        <f t="shared" si="46"/>
        <v>0</v>
      </c>
      <c r="M604" s="51"/>
      <c r="N604" s="51"/>
      <c r="O604" s="7"/>
      <c r="S604">
        <f t="shared" si="47"/>
        <v>0</v>
      </c>
      <c r="T604">
        <f t="shared" si="48"/>
        <v>0</v>
      </c>
      <c r="U604">
        <f t="shared" si="49"/>
        <v>0</v>
      </c>
    </row>
    <row r="605" spans="3:21" hidden="1" outlineLevel="1">
      <c r="C605" s="13" t="s">
        <v>37</v>
      </c>
      <c r="D605" s="49">
        <f t="shared" si="50"/>
        <v>595</v>
      </c>
      <c r="E605" s="42"/>
      <c r="F605" s="63"/>
      <c r="G605" s="51"/>
      <c r="H605" s="51"/>
      <c r="I605" s="58">
        <v>0</v>
      </c>
      <c r="J605" s="69">
        <v>0.1</v>
      </c>
      <c r="K605" s="58"/>
      <c r="L605" s="70">
        <f t="shared" si="46"/>
        <v>0</v>
      </c>
      <c r="M605" s="51"/>
      <c r="N605" s="51"/>
      <c r="O605" s="7"/>
      <c r="S605">
        <f t="shared" si="47"/>
        <v>0</v>
      </c>
      <c r="T605">
        <f t="shared" si="48"/>
        <v>0</v>
      </c>
      <c r="U605">
        <f t="shared" si="49"/>
        <v>0</v>
      </c>
    </row>
    <row r="606" spans="3:21" hidden="1" outlineLevel="1">
      <c r="C606" s="13" t="s">
        <v>37</v>
      </c>
      <c r="D606" s="49">
        <f t="shared" si="50"/>
        <v>596</v>
      </c>
      <c r="E606" s="42"/>
      <c r="F606" s="63"/>
      <c r="G606" s="51"/>
      <c r="H606" s="51"/>
      <c r="I606" s="58">
        <v>0</v>
      </c>
      <c r="J606" s="69">
        <v>0.1</v>
      </c>
      <c r="K606" s="58"/>
      <c r="L606" s="70">
        <f t="shared" si="46"/>
        <v>0</v>
      </c>
      <c r="M606" s="51"/>
      <c r="N606" s="51"/>
      <c r="O606" s="7"/>
      <c r="S606">
        <f t="shared" si="47"/>
        <v>0</v>
      </c>
      <c r="T606">
        <f t="shared" si="48"/>
        <v>0</v>
      </c>
      <c r="U606">
        <f t="shared" si="49"/>
        <v>0</v>
      </c>
    </row>
    <row r="607" spans="3:21" hidden="1" outlineLevel="1">
      <c r="C607" s="13" t="s">
        <v>37</v>
      </c>
      <c r="D607" s="49">
        <f t="shared" si="50"/>
        <v>597</v>
      </c>
      <c r="E607" s="42"/>
      <c r="F607" s="63"/>
      <c r="G607" s="51"/>
      <c r="H607" s="51"/>
      <c r="I607" s="58">
        <v>0</v>
      </c>
      <c r="J607" s="69">
        <v>0.1</v>
      </c>
      <c r="K607" s="58"/>
      <c r="L607" s="70">
        <f t="shared" si="46"/>
        <v>0</v>
      </c>
      <c r="M607" s="51"/>
      <c r="N607" s="51"/>
      <c r="O607" s="7"/>
      <c r="S607">
        <f t="shared" si="47"/>
        <v>0</v>
      </c>
      <c r="T607">
        <f t="shared" si="48"/>
        <v>0</v>
      </c>
      <c r="U607">
        <f t="shared" si="49"/>
        <v>0</v>
      </c>
    </row>
    <row r="608" spans="3:21" hidden="1" outlineLevel="1">
      <c r="C608" s="13" t="s">
        <v>37</v>
      </c>
      <c r="D608" s="49">
        <f t="shared" si="50"/>
        <v>598</v>
      </c>
      <c r="E608" s="42"/>
      <c r="F608" s="63"/>
      <c r="G608" s="51"/>
      <c r="H608" s="51"/>
      <c r="I608" s="58">
        <v>0</v>
      </c>
      <c r="J608" s="69">
        <v>0.1</v>
      </c>
      <c r="K608" s="58"/>
      <c r="L608" s="70">
        <f t="shared" si="46"/>
        <v>0</v>
      </c>
      <c r="M608" s="51"/>
      <c r="N608" s="51"/>
      <c r="O608" s="7"/>
      <c r="S608">
        <f t="shared" si="47"/>
        <v>0</v>
      </c>
      <c r="T608">
        <f t="shared" si="48"/>
        <v>0</v>
      </c>
      <c r="U608">
        <f t="shared" si="49"/>
        <v>0</v>
      </c>
    </row>
    <row r="609" spans="3:21" hidden="1" outlineLevel="1">
      <c r="C609" s="13" t="s">
        <v>37</v>
      </c>
      <c r="D609" s="49">
        <f t="shared" si="50"/>
        <v>599</v>
      </c>
      <c r="E609" s="42"/>
      <c r="F609" s="63"/>
      <c r="G609" s="51"/>
      <c r="H609" s="51"/>
      <c r="I609" s="58">
        <v>0</v>
      </c>
      <c r="J609" s="69">
        <v>0.1</v>
      </c>
      <c r="K609" s="58"/>
      <c r="L609" s="70">
        <f t="shared" si="46"/>
        <v>0</v>
      </c>
      <c r="M609" s="51"/>
      <c r="N609" s="51"/>
      <c r="O609" s="7"/>
      <c r="S609">
        <f t="shared" si="47"/>
        <v>0</v>
      </c>
      <c r="T609">
        <f t="shared" si="48"/>
        <v>0</v>
      </c>
      <c r="U609">
        <f t="shared" si="49"/>
        <v>0</v>
      </c>
    </row>
    <row r="610" spans="3:21" hidden="1" outlineLevel="1">
      <c r="C610" s="13" t="s">
        <v>37</v>
      </c>
      <c r="D610" s="49">
        <f t="shared" si="50"/>
        <v>600</v>
      </c>
      <c r="E610" s="42"/>
      <c r="F610" s="63"/>
      <c r="G610" s="51"/>
      <c r="H610" s="51"/>
      <c r="I610" s="58">
        <v>0</v>
      </c>
      <c r="J610" s="69">
        <v>0.1</v>
      </c>
      <c r="K610" s="58"/>
      <c r="L610" s="70">
        <f t="shared" si="46"/>
        <v>0</v>
      </c>
      <c r="M610" s="51"/>
      <c r="N610" s="51"/>
      <c r="O610" s="7"/>
      <c r="S610">
        <f t="shared" si="47"/>
        <v>0</v>
      </c>
      <c r="T610">
        <f t="shared" si="48"/>
        <v>0</v>
      </c>
      <c r="U610">
        <f t="shared" si="49"/>
        <v>0</v>
      </c>
    </row>
    <row r="611" spans="3:21" hidden="1" outlineLevel="1">
      <c r="C611" s="13" t="s">
        <v>37</v>
      </c>
      <c r="D611" s="49">
        <f t="shared" si="50"/>
        <v>601</v>
      </c>
      <c r="E611" s="42"/>
      <c r="F611" s="63"/>
      <c r="G611" s="51"/>
      <c r="H611" s="51"/>
      <c r="I611" s="58">
        <v>0</v>
      </c>
      <c r="J611" s="69">
        <v>0.1</v>
      </c>
      <c r="K611" s="58"/>
      <c r="L611" s="70">
        <f t="shared" si="46"/>
        <v>0</v>
      </c>
      <c r="M611" s="51"/>
      <c r="N611" s="51"/>
      <c r="O611" s="7"/>
      <c r="S611">
        <f t="shared" si="47"/>
        <v>0</v>
      </c>
      <c r="T611">
        <f t="shared" si="48"/>
        <v>0</v>
      </c>
      <c r="U611">
        <f t="shared" si="49"/>
        <v>0</v>
      </c>
    </row>
    <row r="612" spans="3:21" hidden="1" outlineLevel="1">
      <c r="C612" s="13" t="s">
        <v>37</v>
      </c>
      <c r="D612" s="49">
        <f t="shared" si="50"/>
        <v>602</v>
      </c>
      <c r="E612" s="42"/>
      <c r="F612" s="63"/>
      <c r="G612" s="51"/>
      <c r="H612" s="51"/>
      <c r="I612" s="58">
        <v>0</v>
      </c>
      <c r="J612" s="69">
        <v>0.1</v>
      </c>
      <c r="K612" s="58"/>
      <c r="L612" s="70">
        <f t="shared" si="46"/>
        <v>0</v>
      </c>
      <c r="M612" s="51"/>
      <c r="N612" s="51"/>
      <c r="O612" s="7"/>
      <c r="S612">
        <f t="shared" si="47"/>
        <v>0</v>
      </c>
      <c r="T612">
        <f t="shared" si="48"/>
        <v>0</v>
      </c>
      <c r="U612">
        <f t="shared" si="49"/>
        <v>0</v>
      </c>
    </row>
    <row r="613" spans="3:21" hidden="1" outlineLevel="1">
      <c r="C613" s="13" t="s">
        <v>37</v>
      </c>
      <c r="D613" s="49">
        <f t="shared" si="50"/>
        <v>603</v>
      </c>
      <c r="E613" s="42"/>
      <c r="F613" s="63"/>
      <c r="G613" s="51"/>
      <c r="H613" s="51"/>
      <c r="I613" s="58">
        <v>0</v>
      </c>
      <c r="J613" s="69">
        <v>0.1</v>
      </c>
      <c r="K613" s="58"/>
      <c r="L613" s="70">
        <f t="shared" si="46"/>
        <v>0</v>
      </c>
      <c r="M613" s="51"/>
      <c r="N613" s="51"/>
      <c r="O613" s="7"/>
      <c r="S613">
        <f t="shared" si="47"/>
        <v>0</v>
      </c>
      <c r="T613">
        <f t="shared" si="48"/>
        <v>0</v>
      </c>
      <c r="U613">
        <f t="shared" si="49"/>
        <v>0</v>
      </c>
    </row>
    <row r="614" spans="3:21" hidden="1" outlineLevel="1">
      <c r="C614" s="13" t="s">
        <v>37</v>
      </c>
      <c r="D614" s="49">
        <f t="shared" si="50"/>
        <v>604</v>
      </c>
      <c r="E614" s="42"/>
      <c r="F614" s="63"/>
      <c r="G614" s="51"/>
      <c r="H614" s="51"/>
      <c r="I614" s="58">
        <v>0</v>
      </c>
      <c r="J614" s="69">
        <v>0.1</v>
      </c>
      <c r="K614" s="58"/>
      <c r="L614" s="70">
        <f t="shared" si="46"/>
        <v>0</v>
      </c>
      <c r="M614" s="51"/>
      <c r="N614" s="51"/>
      <c r="O614" s="7"/>
      <c r="S614">
        <f t="shared" si="47"/>
        <v>0</v>
      </c>
      <c r="T614">
        <f t="shared" si="48"/>
        <v>0</v>
      </c>
      <c r="U614">
        <f t="shared" si="49"/>
        <v>0</v>
      </c>
    </row>
    <row r="615" spans="3:21" hidden="1" outlineLevel="1">
      <c r="C615" s="13" t="s">
        <v>37</v>
      </c>
      <c r="D615" s="49">
        <f t="shared" si="50"/>
        <v>605</v>
      </c>
      <c r="E615" s="42"/>
      <c r="F615" s="63"/>
      <c r="G615" s="51"/>
      <c r="H615" s="51"/>
      <c r="I615" s="58">
        <v>0</v>
      </c>
      <c r="J615" s="69">
        <v>0.1</v>
      </c>
      <c r="K615" s="58"/>
      <c r="L615" s="70">
        <f t="shared" si="46"/>
        <v>0</v>
      </c>
      <c r="M615" s="51"/>
      <c r="N615" s="51"/>
      <c r="O615" s="7"/>
      <c r="S615">
        <f t="shared" si="47"/>
        <v>0</v>
      </c>
      <c r="T615">
        <f t="shared" si="48"/>
        <v>0</v>
      </c>
      <c r="U615">
        <f t="shared" si="49"/>
        <v>0</v>
      </c>
    </row>
    <row r="616" spans="3:21" hidden="1" outlineLevel="1">
      <c r="C616" s="13" t="s">
        <v>37</v>
      </c>
      <c r="D616" s="49">
        <f t="shared" si="50"/>
        <v>606</v>
      </c>
      <c r="E616" s="42"/>
      <c r="F616" s="63"/>
      <c r="G616" s="51"/>
      <c r="H616" s="51"/>
      <c r="I616" s="58">
        <v>0</v>
      </c>
      <c r="J616" s="69">
        <v>0.1</v>
      </c>
      <c r="K616" s="58"/>
      <c r="L616" s="70">
        <f t="shared" si="46"/>
        <v>0</v>
      </c>
      <c r="M616" s="51"/>
      <c r="N616" s="51"/>
      <c r="O616" s="7"/>
      <c r="S616">
        <f t="shared" si="47"/>
        <v>0</v>
      </c>
      <c r="T616">
        <f t="shared" si="48"/>
        <v>0</v>
      </c>
      <c r="U616">
        <f t="shared" si="49"/>
        <v>0</v>
      </c>
    </row>
    <row r="617" spans="3:21" hidden="1" outlineLevel="1">
      <c r="C617" s="13" t="s">
        <v>37</v>
      </c>
      <c r="D617" s="49">
        <f t="shared" si="50"/>
        <v>607</v>
      </c>
      <c r="E617" s="42"/>
      <c r="F617" s="63"/>
      <c r="G617" s="51"/>
      <c r="H617" s="51"/>
      <c r="I617" s="58">
        <v>0</v>
      </c>
      <c r="J617" s="69">
        <v>0.1</v>
      </c>
      <c r="K617" s="58"/>
      <c r="L617" s="70">
        <f t="shared" si="46"/>
        <v>0</v>
      </c>
      <c r="M617" s="51"/>
      <c r="N617" s="51"/>
      <c r="O617" s="7"/>
      <c r="S617">
        <f t="shared" si="47"/>
        <v>0</v>
      </c>
      <c r="T617">
        <f t="shared" si="48"/>
        <v>0</v>
      </c>
      <c r="U617">
        <f t="shared" si="49"/>
        <v>0</v>
      </c>
    </row>
    <row r="618" spans="3:21" hidden="1" outlineLevel="1">
      <c r="C618" s="13" t="s">
        <v>37</v>
      </c>
      <c r="D618" s="49">
        <f t="shared" si="50"/>
        <v>608</v>
      </c>
      <c r="E618" s="42"/>
      <c r="F618" s="63"/>
      <c r="G618" s="51"/>
      <c r="H618" s="51"/>
      <c r="I618" s="58">
        <v>0</v>
      </c>
      <c r="J618" s="69">
        <v>0.1</v>
      </c>
      <c r="K618" s="58"/>
      <c r="L618" s="70">
        <f t="shared" si="46"/>
        <v>0</v>
      </c>
      <c r="M618" s="51"/>
      <c r="N618" s="51"/>
      <c r="O618" s="7"/>
      <c r="S618">
        <f t="shared" si="47"/>
        <v>0</v>
      </c>
      <c r="T618">
        <f t="shared" si="48"/>
        <v>0</v>
      </c>
      <c r="U618">
        <f t="shared" si="49"/>
        <v>0</v>
      </c>
    </row>
    <row r="619" spans="3:21" hidden="1" outlineLevel="1">
      <c r="C619" s="13" t="s">
        <v>37</v>
      </c>
      <c r="D619" s="49">
        <f t="shared" si="50"/>
        <v>609</v>
      </c>
      <c r="E619" s="42"/>
      <c r="F619" s="63"/>
      <c r="G619" s="51"/>
      <c r="H619" s="51"/>
      <c r="I619" s="58">
        <v>0</v>
      </c>
      <c r="J619" s="69">
        <v>0.1</v>
      </c>
      <c r="K619" s="58"/>
      <c r="L619" s="70">
        <f t="shared" si="46"/>
        <v>0</v>
      </c>
      <c r="M619" s="51"/>
      <c r="N619" s="51"/>
      <c r="O619" s="7"/>
      <c r="S619">
        <f t="shared" si="47"/>
        <v>0</v>
      </c>
      <c r="T619">
        <f t="shared" si="48"/>
        <v>0</v>
      </c>
      <c r="U619">
        <f t="shared" si="49"/>
        <v>0</v>
      </c>
    </row>
    <row r="620" spans="3:21" hidden="1" outlineLevel="1">
      <c r="C620" s="13" t="s">
        <v>37</v>
      </c>
      <c r="D620" s="49">
        <f t="shared" si="50"/>
        <v>610</v>
      </c>
      <c r="E620" s="42"/>
      <c r="F620" s="63"/>
      <c r="G620" s="51"/>
      <c r="H620" s="51"/>
      <c r="I620" s="58">
        <v>0</v>
      </c>
      <c r="J620" s="69">
        <v>0.1</v>
      </c>
      <c r="K620" s="58"/>
      <c r="L620" s="70">
        <f t="shared" si="46"/>
        <v>0</v>
      </c>
      <c r="M620" s="51"/>
      <c r="N620" s="51"/>
      <c r="O620" s="7"/>
      <c r="S620">
        <f t="shared" si="47"/>
        <v>0</v>
      </c>
      <c r="T620">
        <f t="shared" si="48"/>
        <v>0</v>
      </c>
      <c r="U620">
        <f t="shared" si="49"/>
        <v>0</v>
      </c>
    </row>
    <row r="621" spans="3:21" hidden="1" outlineLevel="1">
      <c r="C621" s="13" t="s">
        <v>37</v>
      </c>
      <c r="D621" s="49">
        <f t="shared" si="50"/>
        <v>611</v>
      </c>
      <c r="E621" s="42"/>
      <c r="F621" s="63"/>
      <c r="G621" s="51"/>
      <c r="H621" s="51"/>
      <c r="I621" s="58">
        <v>0</v>
      </c>
      <c r="J621" s="69">
        <v>0.1</v>
      </c>
      <c r="K621" s="58"/>
      <c r="L621" s="70">
        <f t="shared" si="46"/>
        <v>0</v>
      </c>
      <c r="M621" s="51"/>
      <c r="N621" s="51"/>
      <c r="O621" s="7"/>
      <c r="S621">
        <f t="shared" si="47"/>
        <v>0</v>
      </c>
      <c r="T621">
        <f t="shared" si="48"/>
        <v>0</v>
      </c>
      <c r="U621">
        <f t="shared" si="49"/>
        <v>0</v>
      </c>
    </row>
    <row r="622" spans="3:21" hidden="1" outlineLevel="1">
      <c r="C622" s="13" t="s">
        <v>37</v>
      </c>
      <c r="D622" s="49">
        <f t="shared" si="50"/>
        <v>612</v>
      </c>
      <c r="E622" s="42"/>
      <c r="F622" s="63"/>
      <c r="G622" s="51"/>
      <c r="H622" s="51"/>
      <c r="I622" s="58">
        <v>0</v>
      </c>
      <c r="J622" s="69">
        <v>0.1</v>
      </c>
      <c r="K622" s="58"/>
      <c r="L622" s="70">
        <f t="shared" si="46"/>
        <v>0</v>
      </c>
      <c r="M622" s="51"/>
      <c r="N622" s="51"/>
      <c r="O622" s="7"/>
      <c r="S622">
        <f t="shared" si="47"/>
        <v>0</v>
      </c>
      <c r="T622">
        <f t="shared" si="48"/>
        <v>0</v>
      </c>
      <c r="U622">
        <f t="shared" si="49"/>
        <v>0</v>
      </c>
    </row>
    <row r="623" spans="3:21" hidden="1" outlineLevel="1">
      <c r="C623" s="13" t="s">
        <v>37</v>
      </c>
      <c r="D623" s="49">
        <f t="shared" si="50"/>
        <v>613</v>
      </c>
      <c r="E623" s="42"/>
      <c r="F623" s="63"/>
      <c r="G623" s="51"/>
      <c r="H623" s="51"/>
      <c r="I623" s="58">
        <v>0</v>
      </c>
      <c r="J623" s="69">
        <v>0.1</v>
      </c>
      <c r="K623" s="58"/>
      <c r="L623" s="70">
        <f t="shared" si="46"/>
        <v>0</v>
      </c>
      <c r="M623" s="51"/>
      <c r="N623" s="51"/>
      <c r="O623" s="7"/>
      <c r="S623">
        <f t="shared" si="47"/>
        <v>0</v>
      </c>
      <c r="T623">
        <f t="shared" si="48"/>
        <v>0</v>
      </c>
      <c r="U623">
        <f t="shared" si="49"/>
        <v>0</v>
      </c>
    </row>
    <row r="624" spans="3:21" hidden="1" outlineLevel="1">
      <c r="C624" s="13" t="s">
        <v>37</v>
      </c>
      <c r="D624" s="49">
        <f t="shared" si="50"/>
        <v>614</v>
      </c>
      <c r="E624" s="42"/>
      <c r="F624" s="63"/>
      <c r="G624" s="51"/>
      <c r="H624" s="51"/>
      <c r="I624" s="58">
        <v>0</v>
      </c>
      <c r="J624" s="69">
        <v>0.1</v>
      </c>
      <c r="K624" s="58"/>
      <c r="L624" s="70">
        <f t="shared" si="46"/>
        <v>0</v>
      </c>
      <c r="M624" s="51"/>
      <c r="N624" s="51"/>
      <c r="O624" s="7"/>
      <c r="S624">
        <f t="shared" si="47"/>
        <v>0</v>
      </c>
      <c r="T624">
        <f t="shared" si="48"/>
        <v>0</v>
      </c>
      <c r="U624">
        <f t="shared" si="49"/>
        <v>0</v>
      </c>
    </row>
    <row r="625" spans="3:21" hidden="1" outlineLevel="1">
      <c r="C625" s="13" t="s">
        <v>37</v>
      </c>
      <c r="D625" s="49">
        <f t="shared" si="50"/>
        <v>615</v>
      </c>
      <c r="E625" s="42"/>
      <c r="F625" s="63"/>
      <c r="G625" s="51"/>
      <c r="H625" s="51"/>
      <c r="I625" s="58">
        <v>0</v>
      </c>
      <c r="J625" s="69">
        <v>0.1</v>
      </c>
      <c r="K625" s="58"/>
      <c r="L625" s="70">
        <f t="shared" si="46"/>
        <v>0</v>
      </c>
      <c r="M625" s="51"/>
      <c r="N625" s="51"/>
      <c r="O625" s="7"/>
      <c r="S625">
        <f t="shared" si="47"/>
        <v>0</v>
      </c>
      <c r="T625">
        <f t="shared" si="48"/>
        <v>0</v>
      </c>
      <c r="U625">
        <f t="shared" si="49"/>
        <v>0</v>
      </c>
    </row>
    <row r="626" spans="3:21" hidden="1" outlineLevel="1">
      <c r="C626" s="13" t="s">
        <v>37</v>
      </c>
      <c r="D626" s="49">
        <f t="shared" si="50"/>
        <v>616</v>
      </c>
      <c r="E626" s="42"/>
      <c r="F626" s="63"/>
      <c r="G626" s="51"/>
      <c r="H626" s="51"/>
      <c r="I626" s="58">
        <v>0</v>
      </c>
      <c r="J626" s="69">
        <v>0.1</v>
      </c>
      <c r="K626" s="58"/>
      <c r="L626" s="70">
        <f t="shared" si="46"/>
        <v>0</v>
      </c>
      <c r="M626" s="51"/>
      <c r="N626" s="51"/>
      <c r="O626" s="7"/>
      <c r="S626">
        <f t="shared" si="47"/>
        <v>0</v>
      </c>
      <c r="T626">
        <f t="shared" si="48"/>
        <v>0</v>
      </c>
      <c r="U626">
        <f t="shared" si="49"/>
        <v>0</v>
      </c>
    </row>
    <row r="627" spans="3:21" hidden="1" outlineLevel="1">
      <c r="C627" s="13" t="s">
        <v>37</v>
      </c>
      <c r="D627" s="49">
        <f t="shared" si="50"/>
        <v>617</v>
      </c>
      <c r="E627" s="42"/>
      <c r="F627" s="63"/>
      <c r="G627" s="51"/>
      <c r="H627" s="51"/>
      <c r="I627" s="58">
        <v>0</v>
      </c>
      <c r="J627" s="69">
        <v>0.1</v>
      </c>
      <c r="K627" s="58"/>
      <c r="L627" s="70">
        <f t="shared" si="46"/>
        <v>0</v>
      </c>
      <c r="M627" s="51"/>
      <c r="N627" s="51"/>
      <c r="O627" s="7"/>
      <c r="S627">
        <f t="shared" si="47"/>
        <v>0</v>
      </c>
      <c r="T627">
        <f t="shared" si="48"/>
        <v>0</v>
      </c>
      <c r="U627">
        <f t="shared" si="49"/>
        <v>0</v>
      </c>
    </row>
    <row r="628" spans="3:21" hidden="1" outlineLevel="1">
      <c r="C628" s="13" t="s">
        <v>37</v>
      </c>
      <c r="D628" s="49">
        <f t="shared" si="50"/>
        <v>618</v>
      </c>
      <c r="E628" s="42"/>
      <c r="F628" s="63"/>
      <c r="G628" s="51"/>
      <c r="H628" s="51"/>
      <c r="I628" s="58">
        <v>0</v>
      </c>
      <c r="J628" s="69">
        <v>0.1</v>
      </c>
      <c r="K628" s="58"/>
      <c r="L628" s="70">
        <f t="shared" si="46"/>
        <v>0</v>
      </c>
      <c r="M628" s="51"/>
      <c r="N628" s="51"/>
      <c r="O628" s="7"/>
      <c r="S628">
        <f t="shared" si="47"/>
        <v>0</v>
      </c>
      <c r="T628">
        <f t="shared" si="48"/>
        <v>0</v>
      </c>
      <c r="U628">
        <f t="shared" si="49"/>
        <v>0</v>
      </c>
    </row>
    <row r="629" spans="3:21" hidden="1" outlineLevel="1">
      <c r="C629" s="13" t="s">
        <v>37</v>
      </c>
      <c r="D629" s="49">
        <f t="shared" si="50"/>
        <v>619</v>
      </c>
      <c r="E629" s="42"/>
      <c r="F629" s="63"/>
      <c r="G629" s="51"/>
      <c r="H629" s="51"/>
      <c r="I629" s="58">
        <v>0</v>
      </c>
      <c r="J629" s="69">
        <v>0.1</v>
      </c>
      <c r="K629" s="58"/>
      <c r="L629" s="70">
        <f t="shared" si="46"/>
        <v>0</v>
      </c>
      <c r="M629" s="51"/>
      <c r="N629" s="51"/>
      <c r="O629" s="7"/>
      <c r="S629">
        <f t="shared" si="47"/>
        <v>0</v>
      </c>
      <c r="T629">
        <f t="shared" si="48"/>
        <v>0</v>
      </c>
      <c r="U629">
        <f t="shared" si="49"/>
        <v>0</v>
      </c>
    </row>
    <row r="630" spans="3:21" hidden="1" outlineLevel="1">
      <c r="C630" s="13" t="s">
        <v>37</v>
      </c>
      <c r="D630" s="49">
        <f t="shared" si="50"/>
        <v>620</v>
      </c>
      <c r="E630" s="42"/>
      <c r="F630" s="63"/>
      <c r="G630" s="51"/>
      <c r="H630" s="51"/>
      <c r="I630" s="58">
        <v>0</v>
      </c>
      <c r="J630" s="69">
        <v>0.1</v>
      </c>
      <c r="K630" s="58"/>
      <c r="L630" s="70">
        <f t="shared" si="46"/>
        <v>0</v>
      </c>
      <c r="M630" s="51"/>
      <c r="N630" s="51"/>
      <c r="O630" s="7"/>
      <c r="S630">
        <f t="shared" si="47"/>
        <v>0</v>
      </c>
      <c r="T630">
        <f t="shared" si="48"/>
        <v>0</v>
      </c>
      <c r="U630">
        <f t="shared" si="49"/>
        <v>0</v>
      </c>
    </row>
    <row r="631" spans="3:21" hidden="1" outlineLevel="1">
      <c r="C631" s="13" t="s">
        <v>37</v>
      </c>
      <c r="D631" s="49">
        <f t="shared" si="50"/>
        <v>621</v>
      </c>
      <c r="E631" s="42"/>
      <c r="F631" s="63"/>
      <c r="G631" s="51"/>
      <c r="H631" s="51"/>
      <c r="I631" s="58">
        <v>0</v>
      </c>
      <c r="J631" s="69">
        <v>0.1</v>
      </c>
      <c r="K631" s="58"/>
      <c r="L631" s="70">
        <f t="shared" si="46"/>
        <v>0</v>
      </c>
      <c r="M631" s="51"/>
      <c r="N631" s="51"/>
      <c r="O631" s="7"/>
      <c r="S631">
        <f t="shared" si="47"/>
        <v>0</v>
      </c>
      <c r="T631">
        <f t="shared" si="48"/>
        <v>0</v>
      </c>
      <c r="U631">
        <f t="shared" si="49"/>
        <v>0</v>
      </c>
    </row>
    <row r="632" spans="3:21" hidden="1" outlineLevel="1">
      <c r="C632" s="13" t="s">
        <v>37</v>
      </c>
      <c r="D632" s="49">
        <f t="shared" si="50"/>
        <v>622</v>
      </c>
      <c r="E632" s="42"/>
      <c r="F632" s="63"/>
      <c r="G632" s="51"/>
      <c r="H632" s="51"/>
      <c r="I632" s="58">
        <v>0</v>
      </c>
      <c r="J632" s="69">
        <v>0.1</v>
      </c>
      <c r="K632" s="58"/>
      <c r="L632" s="70">
        <f t="shared" si="46"/>
        <v>0</v>
      </c>
      <c r="M632" s="51"/>
      <c r="N632" s="51"/>
      <c r="O632" s="7"/>
      <c r="S632">
        <f t="shared" si="47"/>
        <v>0</v>
      </c>
      <c r="T632">
        <f t="shared" si="48"/>
        <v>0</v>
      </c>
      <c r="U632">
        <f t="shared" si="49"/>
        <v>0</v>
      </c>
    </row>
    <row r="633" spans="3:21" hidden="1" outlineLevel="1">
      <c r="C633" s="13" t="s">
        <v>37</v>
      </c>
      <c r="D633" s="49">
        <f t="shared" si="50"/>
        <v>623</v>
      </c>
      <c r="E633" s="42"/>
      <c r="F633" s="63"/>
      <c r="G633" s="51"/>
      <c r="H633" s="51"/>
      <c r="I633" s="58">
        <v>0</v>
      </c>
      <c r="J633" s="69">
        <v>0.1</v>
      </c>
      <c r="K633" s="58"/>
      <c r="L633" s="70">
        <f t="shared" si="46"/>
        <v>0</v>
      </c>
      <c r="M633" s="51"/>
      <c r="N633" s="51"/>
      <c r="O633" s="7"/>
      <c r="S633">
        <f t="shared" si="47"/>
        <v>0</v>
      </c>
      <c r="T633">
        <f t="shared" si="48"/>
        <v>0</v>
      </c>
      <c r="U633">
        <f t="shared" si="49"/>
        <v>0</v>
      </c>
    </row>
    <row r="634" spans="3:21" hidden="1" outlineLevel="1">
      <c r="C634" s="13" t="s">
        <v>37</v>
      </c>
      <c r="D634" s="49">
        <f t="shared" si="50"/>
        <v>624</v>
      </c>
      <c r="E634" s="42"/>
      <c r="F634" s="63"/>
      <c r="G634" s="51"/>
      <c r="H634" s="51"/>
      <c r="I634" s="58">
        <v>0</v>
      </c>
      <c r="J634" s="69">
        <v>0.1</v>
      </c>
      <c r="K634" s="58"/>
      <c r="L634" s="70">
        <f t="shared" si="46"/>
        <v>0</v>
      </c>
      <c r="M634" s="51"/>
      <c r="N634" s="51"/>
      <c r="O634" s="7"/>
      <c r="S634">
        <f t="shared" si="47"/>
        <v>0</v>
      </c>
      <c r="T634">
        <f t="shared" si="48"/>
        <v>0</v>
      </c>
      <c r="U634">
        <f t="shared" si="49"/>
        <v>0</v>
      </c>
    </row>
    <row r="635" spans="3:21" hidden="1" outlineLevel="1">
      <c r="C635" s="13" t="s">
        <v>37</v>
      </c>
      <c r="D635" s="49">
        <f t="shared" si="50"/>
        <v>625</v>
      </c>
      <c r="E635" s="42"/>
      <c r="F635" s="63"/>
      <c r="G635" s="51"/>
      <c r="H635" s="51"/>
      <c r="I635" s="58">
        <v>0</v>
      </c>
      <c r="J635" s="69">
        <v>0.1</v>
      </c>
      <c r="K635" s="58"/>
      <c r="L635" s="70">
        <f t="shared" si="46"/>
        <v>0</v>
      </c>
      <c r="M635" s="51"/>
      <c r="N635" s="51"/>
      <c r="O635" s="7"/>
      <c r="S635">
        <f t="shared" si="47"/>
        <v>0</v>
      </c>
      <c r="T635">
        <f t="shared" si="48"/>
        <v>0</v>
      </c>
      <c r="U635">
        <f t="shared" si="49"/>
        <v>0</v>
      </c>
    </row>
    <row r="636" spans="3:21" hidden="1" outlineLevel="1">
      <c r="C636" s="13" t="s">
        <v>37</v>
      </c>
      <c r="D636" s="49">
        <f t="shared" si="50"/>
        <v>626</v>
      </c>
      <c r="E636" s="42"/>
      <c r="F636" s="63"/>
      <c r="G636" s="51"/>
      <c r="H636" s="51"/>
      <c r="I636" s="58">
        <v>0</v>
      </c>
      <c r="J636" s="69">
        <v>0.1</v>
      </c>
      <c r="K636" s="58"/>
      <c r="L636" s="70">
        <f t="shared" si="46"/>
        <v>0</v>
      </c>
      <c r="M636" s="51"/>
      <c r="N636" s="51"/>
      <c r="O636" s="7"/>
      <c r="S636">
        <f t="shared" si="47"/>
        <v>0</v>
      </c>
      <c r="T636">
        <f t="shared" si="48"/>
        <v>0</v>
      </c>
      <c r="U636">
        <f t="shared" si="49"/>
        <v>0</v>
      </c>
    </row>
    <row r="637" spans="3:21" hidden="1" outlineLevel="1">
      <c r="C637" s="13" t="s">
        <v>37</v>
      </c>
      <c r="D637" s="49">
        <f t="shared" si="50"/>
        <v>627</v>
      </c>
      <c r="E637" s="42"/>
      <c r="F637" s="63"/>
      <c r="G637" s="51"/>
      <c r="H637" s="51"/>
      <c r="I637" s="58">
        <v>0</v>
      </c>
      <c r="J637" s="69">
        <v>0.1</v>
      </c>
      <c r="K637" s="58"/>
      <c r="L637" s="70">
        <f t="shared" si="46"/>
        <v>0</v>
      </c>
      <c r="M637" s="51"/>
      <c r="N637" s="51"/>
      <c r="O637" s="7"/>
      <c r="S637">
        <f t="shared" si="47"/>
        <v>0</v>
      </c>
      <c r="T637">
        <f t="shared" si="48"/>
        <v>0</v>
      </c>
      <c r="U637">
        <f t="shared" si="49"/>
        <v>0</v>
      </c>
    </row>
    <row r="638" spans="3:21" hidden="1" outlineLevel="1">
      <c r="C638" s="13" t="s">
        <v>37</v>
      </c>
      <c r="D638" s="49">
        <f t="shared" si="50"/>
        <v>628</v>
      </c>
      <c r="E638" s="42"/>
      <c r="F638" s="63"/>
      <c r="G638" s="51"/>
      <c r="H638" s="51"/>
      <c r="I638" s="58">
        <v>0</v>
      </c>
      <c r="J638" s="69">
        <v>0.1</v>
      </c>
      <c r="K638" s="58"/>
      <c r="L638" s="70">
        <f t="shared" si="46"/>
        <v>0</v>
      </c>
      <c r="M638" s="51"/>
      <c r="N638" s="51"/>
      <c r="O638" s="7"/>
      <c r="S638">
        <f t="shared" si="47"/>
        <v>0</v>
      </c>
      <c r="T638">
        <f t="shared" si="48"/>
        <v>0</v>
      </c>
      <c r="U638">
        <f t="shared" si="49"/>
        <v>0</v>
      </c>
    </row>
    <row r="639" spans="3:21" hidden="1" outlineLevel="1">
      <c r="C639" s="13" t="s">
        <v>37</v>
      </c>
      <c r="D639" s="49">
        <f t="shared" si="50"/>
        <v>629</v>
      </c>
      <c r="E639" s="42"/>
      <c r="F639" s="63"/>
      <c r="G639" s="51"/>
      <c r="H639" s="51"/>
      <c r="I639" s="58">
        <v>0</v>
      </c>
      <c r="J639" s="69">
        <v>0.1</v>
      </c>
      <c r="K639" s="58"/>
      <c r="L639" s="70">
        <f t="shared" ref="L639:L702" si="51">ROUND((I639-K639)/(1+J639),0)</f>
        <v>0</v>
      </c>
      <c r="M639" s="51"/>
      <c r="N639" s="51"/>
      <c r="O639" s="7"/>
      <c r="S639">
        <f t="shared" si="47"/>
        <v>0</v>
      </c>
      <c r="T639">
        <f t="shared" si="48"/>
        <v>0</v>
      </c>
      <c r="U639">
        <f t="shared" si="49"/>
        <v>0</v>
      </c>
    </row>
    <row r="640" spans="3:21" hidden="1" outlineLevel="1">
      <c r="C640" s="13" t="s">
        <v>37</v>
      </c>
      <c r="D640" s="49">
        <f t="shared" si="50"/>
        <v>630</v>
      </c>
      <c r="E640" s="42"/>
      <c r="F640" s="63"/>
      <c r="G640" s="51"/>
      <c r="H640" s="51"/>
      <c r="I640" s="58">
        <v>0</v>
      </c>
      <c r="J640" s="69">
        <v>0.1</v>
      </c>
      <c r="K640" s="58"/>
      <c r="L640" s="70">
        <f t="shared" si="51"/>
        <v>0</v>
      </c>
      <c r="M640" s="51"/>
      <c r="N640" s="51"/>
      <c r="O640" s="7"/>
      <c r="S640">
        <f t="shared" si="47"/>
        <v>0</v>
      </c>
      <c r="T640">
        <f t="shared" si="48"/>
        <v>0</v>
      </c>
      <c r="U640">
        <f t="shared" si="49"/>
        <v>0</v>
      </c>
    </row>
    <row r="641" spans="3:21" hidden="1" outlineLevel="1">
      <c r="C641" s="13" t="s">
        <v>37</v>
      </c>
      <c r="D641" s="49">
        <f t="shared" si="50"/>
        <v>631</v>
      </c>
      <c r="E641" s="42"/>
      <c r="F641" s="63"/>
      <c r="G641" s="51"/>
      <c r="H641" s="51"/>
      <c r="I641" s="58">
        <v>0</v>
      </c>
      <c r="J641" s="69">
        <v>0.1</v>
      </c>
      <c r="K641" s="58"/>
      <c r="L641" s="70">
        <f t="shared" si="51"/>
        <v>0</v>
      </c>
      <c r="M641" s="51"/>
      <c r="N641" s="51"/>
      <c r="O641" s="7"/>
      <c r="S641">
        <f t="shared" si="47"/>
        <v>0</v>
      </c>
      <c r="T641">
        <f t="shared" si="48"/>
        <v>0</v>
      </c>
      <c r="U641">
        <f t="shared" si="49"/>
        <v>0</v>
      </c>
    </row>
    <row r="642" spans="3:21" hidden="1" outlineLevel="1">
      <c r="C642" s="13" t="s">
        <v>37</v>
      </c>
      <c r="D642" s="49">
        <f t="shared" si="50"/>
        <v>632</v>
      </c>
      <c r="E642" s="42"/>
      <c r="F642" s="63"/>
      <c r="G642" s="51"/>
      <c r="H642" s="51"/>
      <c r="I642" s="58">
        <v>0</v>
      </c>
      <c r="J642" s="69">
        <v>0.1</v>
      </c>
      <c r="K642" s="58"/>
      <c r="L642" s="70">
        <f t="shared" si="51"/>
        <v>0</v>
      </c>
      <c r="M642" s="51"/>
      <c r="N642" s="51"/>
      <c r="O642" s="7"/>
      <c r="S642">
        <f t="shared" si="47"/>
        <v>0</v>
      </c>
      <c r="T642">
        <f t="shared" si="48"/>
        <v>0</v>
      </c>
      <c r="U642">
        <f t="shared" si="49"/>
        <v>0</v>
      </c>
    </row>
    <row r="643" spans="3:21" hidden="1" outlineLevel="1">
      <c r="C643" s="13" t="s">
        <v>37</v>
      </c>
      <c r="D643" s="49">
        <f t="shared" si="50"/>
        <v>633</v>
      </c>
      <c r="E643" s="42"/>
      <c r="F643" s="63"/>
      <c r="G643" s="51"/>
      <c r="H643" s="51"/>
      <c r="I643" s="58">
        <v>0</v>
      </c>
      <c r="J643" s="69">
        <v>0.1</v>
      </c>
      <c r="K643" s="58"/>
      <c r="L643" s="70">
        <f t="shared" si="51"/>
        <v>0</v>
      </c>
      <c r="M643" s="51"/>
      <c r="N643" s="51"/>
      <c r="O643" s="7"/>
      <c r="S643">
        <f t="shared" si="47"/>
        <v>0</v>
      </c>
      <c r="T643">
        <f t="shared" si="48"/>
        <v>0</v>
      </c>
      <c r="U643">
        <f t="shared" si="49"/>
        <v>0</v>
      </c>
    </row>
    <row r="644" spans="3:21" hidden="1" outlineLevel="1">
      <c r="C644" s="13" t="s">
        <v>37</v>
      </c>
      <c r="D644" s="49">
        <f t="shared" si="50"/>
        <v>634</v>
      </c>
      <c r="E644" s="42"/>
      <c r="F644" s="63"/>
      <c r="G644" s="51"/>
      <c r="H644" s="51"/>
      <c r="I644" s="58">
        <v>0</v>
      </c>
      <c r="J644" s="69">
        <v>0.1</v>
      </c>
      <c r="K644" s="58"/>
      <c r="L644" s="70">
        <f t="shared" si="51"/>
        <v>0</v>
      </c>
      <c r="M644" s="51"/>
      <c r="N644" s="51"/>
      <c r="O644" s="7"/>
      <c r="S644">
        <f t="shared" si="47"/>
        <v>0</v>
      </c>
      <c r="T644">
        <f t="shared" si="48"/>
        <v>0</v>
      </c>
      <c r="U644">
        <f t="shared" si="49"/>
        <v>0</v>
      </c>
    </row>
    <row r="645" spans="3:21" hidden="1" outlineLevel="1">
      <c r="C645" s="13" t="s">
        <v>37</v>
      </c>
      <c r="D645" s="49">
        <f t="shared" si="50"/>
        <v>635</v>
      </c>
      <c r="E645" s="42"/>
      <c r="F645" s="63"/>
      <c r="G645" s="51"/>
      <c r="H645" s="51"/>
      <c r="I645" s="58">
        <v>0</v>
      </c>
      <c r="J645" s="69">
        <v>0.1</v>
      </c>
      <c r="K645" s="58"/>
      <c r="L645" s="70">
        <f t="shared" si="51"/>
        <v>0</v>
      </c>
      <c r="M645" s="51"/>
      <c r="N645" s="51"/>
      <c r="O645" s="7"/>
      <c r="S645">
        <f t="shared" si="47"/>
        <v>0</v>
      </c>
      <c r="T645">
        <f t="shared" si="48"/>
        <v>0</v>
      </c>
      <c r="U645">
        <f t="shared" si="49"/>
        <v>0</v>
      </c>
    </row>
    <row r="646" spans="3:21" hidden="1" outlineLevel="1">
      <c r="C646" s="13" t="s">
        <v>37</v>
      </c>
      <c r="D646" s="49">
        <f t="shared" si="50"/>
        <v>636</v>
      </c>
      <c r="E646" s="42"/>
      <c r="F646" s="63"/>
      <c r="G646" s="51"/>
      <c r="H646" s="51"/>
      <c r="I646" s="58">
        <v>0</v>
      </c>
      <c r="J646" s="69">
        <v>0.1</v>
      </c>
      <c r="K646" s="58"/>
      <c r="L646" s="70">
        <f t="shared" si="51"/>
        <v>0</v>
      </c>
      <c r="M646" s="51"/>
      <c r="N646" s="51"/>
      <c r="O646" s="7"/>
      <c r="S646">
        <f t="shared" si="47"/>
        <v>0</v>
      </c>
      <c r="T646">
        <f t="shared" si="48"/>
        <v>0</v>
      </c>
      <c r="U646">
        <f t="shared" si="49"/>
        <v>0</v>
      </c>
    </row>
    <row r="647" spans="3:21" hidden="1" outlineLevel="1">
      <c r="C647" s="13" t="s">
        <v>37</v>
      </c>
      <c r="D647" s="49">
        <f t="shared" si="50"/>
        <v>637</v>
      </c>
      <c r="E647" s="42"/>
      <c r="F647" s="63"/>
      <c r="G647" s="51"/>
      <c r="H647" s="51"/>
      <c r="I647" s="58">
        <v>0</v>
      </c>
      <c r="J647" s="69">
        <v>0.1</v>
      </c>
      <c r="K647" s="58"/>
      <c r="L647" s="70">
        <f t="shared" si="51"/>
        <v>0</v>
      </c>
      <c r="M647" s="51"/>
      <c r="N647" s="51"/>
      <c r="O647" s="7"/>
      <c r="S647">
        <f t="shared" si="47"/>
        <v>0</v>
      </c>
      <c r="T647">
        <f t="shared" si="48"/>
        <v>0</v>
      </c>
      <c r="U647">
        <f t="shared" si="49"/>
        <v>0</v>
      </c>
    </row>
    <row r="648" spans="3:21" hidden="1" outlineLevel="1">
      <c r="C648" s="13" t="s">
        <v>37</v>
      </c>
      <c r="D648" s="49">
        <f t="shared" si="50"/>
        <v>638</v>
      </c>
      <c r="E648" s="42"/>
      <c r="F648" s="63"/>
      <c r="G648" s="51"/>
      <c r="H648" s="51"/>
      <c r="I648" s="58">
        <v>0</v>
      </c>
      <c r="J648" s="69">
        <v>0.1</v>
      </c>
      <c r="K648" s="58"/>
      <c r="L648" s="70">
        <f t="shared" si="51"/>
        <v>0</v>
      </c>
      <c r="M648" s="51"/>
      <c r="N648" s="51"/>
      <c r="O648" s="7"/>
      <c r="S648">
        <f t="shared" si="47"/>
        <v>0</v>
      </c>
      <c r="T648">
        <f t="shared" si="48"/>
        <v>0</v>
      </c>
      <c r="U648">
        <f t="shared" si="49"/>
        <v>0</v>
      </c>
    </row>
    <row r="649" spans="3:21" hidden="1" outlineLevel="1">
      <c r="C649" s="13" t="s">
        <v>37</v>
      </c>
      <c r="D649" s="49">
        <f t="shared" si="50"/>
        <v>639</v>
      </c>
      <c r="E649" s="42"/>
      <c r="F649" s="63"/>
      <c r="G649" s="51"/>
      <c r="H649" s="51"/>
      <c r="I649" s="58">
        <v>0</v>
      </c>
      <c r="J649" s="69">
        <v>0.1</v>
      </c>
      <c r="K649" s="58"/>
      <c r="L649" s="70">
        <f t="shared" si="51"/>
        <v>0</v>
      </c>
      <c r="M649" s="51"/>
      <c r="N649" s="51"/>
      <c r="O649" s="7"/>
      <c r="S649">
        <f t="shared" ref="S649:S712" si="52">IF(E649="",IF(OR(F649&lt;&gt;"",I649&lt;&gt;0)=TRUE,1,0),0)</f>
        <v>0</v>
      </c>
      <c r="T649">
        <f t="shared" ref="T649:T712" si="53">IF(F649="",IF(OR(E649&lt;&gt;"",I649&lt;&gt;0)=TRUE,1,0),0)</f>
        <v>0</v>
      </c>
      <c r="U649">
        <f t="shared" ref="U649:U712" si="54">IF(I649=0,IF(OR(E649&lt;&gt;"",F649&lt;&gt;"")=TRUE,1,0),0)</f>
        <v>0</v>
      </c>
    </row>
    <row r="650" spans="3:21" hidden="1" outlineLevel="1">
      <c r="C650" s="13" t="s">
        <v>37</v>
      </c>
      <c r="D650" s="49">
        <f t="shared" si="50"/>
        <v>640</v>
      </c>
      <c r="E650" s="42"/>
      <c r="F650" s="63"/>
      <c r="G650" s="51"/>
      <c r="H650" s="51"/>
      <c r="I650" s="58">
        <v>0</v>
      </c>
      <c r="J650" s="69">
        <v>0.1</v>
      </c>
      <c r="K650" s="58"/>
      <c r="L650" s="70">
        <f t="shared" si="51"/>
        <v>0</v>
      </c>
      <c r="M650" s="51"/>
      <c r="N650" s="51"/>
      <c r="O650" s="7"/>
      <c r="S650">
        <f t="shared" si="52"/>
        <v>0</v>
      </c>
      <c r="T650">
        <f t="shared" si="53"/>
        <v>0</v>
      </c>
      <c r="U650">
        <f t="shared" si="54"/>
        <v>0</v>
      </c>
    </row>
    <row r="651" spans="3:21" hidden="1" outlineLevel="1">
      <c r="C651" s="13" t="s">
        <v>37</v>
      </c>
      <c r="D651" s="49">
        <f t="shared" ref="D651:D714" si="55">D650+1</f>
        <v>641</v>
      </c>
      <c r="E651" s="42"/>
      <c r="F651" s="63"/>
      <c r="G651" s="51"/>
      <c r="H651" s="51"/>
      <c r="I651" s="58">
        <v>0</v>
      </c>
      <c r="J651" s="69">
        <v>0.1</v>
      </c>
      <c r="K651" s="58"/>
      <c r="L651" s="70">
        <f t="shared" si="51"/>
        <v>0</v>
      </c>
      <c r="M651" s="51"/>
      <c r="N651" s="51"/>
      <c r="O651" s="7"/>
      <c r="S651">
        <f t="shared" si="52"/>
        <v>0</v>
      </c>
      <c r="T651">
        <f t="shared" si="53"/>
        <v>0</v>
      </c>
      <c r="U651">
        <f t="shared" si="54"/>
        <v>0</v>
      </c>
    </row>
    <row r="652" spans="3:21" hidden="1" outlineLevel="1">
      <c r="C652" s="13" t="s">
        <v>37</v>
      </c>
      <c r="D652" s="49">
        <f t="shared" si="55"/>
        <v>642</v>
      </c>
      <c r="E652" s="42"/>
      <c r="F652" s="63"/>
      <c r="G652" s="51"/>
      <c r="H652" s="51"/>
      <c r="I652" s="58">
        <v>0</v>
      </c>
      <c r="J652" s="69">
        <v>0.1</v>
      </c>
      <c r="K652" s="58"/>
      <c r="L652" s="70">
        <f t="shared" si="51"/>
        <v>0</v>
      </c>
      <c r="M652" s="51"/>
      <c r="N652" s="51"/>
      <c r="O652" s="7"/>
      <c r="S652">
        <f t="shared" si="52"/>
        <v>0</v>
      </c>
      <c r="T652">
        <f t="shared" si="53"/>
        <v>0</v>
      </c>
      <c r="U652">
        <f t="shared" si="54"/>
        <v>0</v>
      </c>
    </row>
    <row r="653" spans="3:21" hidden="1" outlineLevel="1">
      <c r="C653" s="13" t="s">
        <v>37</v>
      </c>
      <c r="D653" s="49">
        <f t="shared" si="55"/>
        <v>643</v>
      </c>
      <c r="E653" s="42"/>
      <c r="F653" s="63"/>
      <c r="G653" s="51"/>
      <c r="H653" s="51"/>
      <c r="I653" s="58">
        <v>0</v>
      </c>
      <c r="J653" s="69">
        <v>0.1</v>
      </c>
      <c r="K653" s="58"/>
      <c r="L653" s="70">
        <f t="shared" si="51"/>
        <v>0</v>
      </c>
      <c r="M653" s="51"/>
      <c r="N653" s="51"/>
      <c r="O653" s="7"/>
      <c r="S653">
        <f t="shared" si="52"/>
        <v>0</v>
      </c>
      <c r="T653">
        <f t="shared" si="53"/>
        <v>0</v>
      </c>
      <c r="U653">
        <f t="shared" si="54"/>
        <v>0</v>
      </c>
    </row>
    <row r="654" spans="3:21" hidden="1" outlineLevel="1">
      <c r="C654" s="13" t="s">
        <v>37</v>
      </c>
      <c r="D654" s="49">
        <f t="shared" si="55"/>
        <v>644</v>
      </c>
      <c r="E654" s="42"/>
      <c r="F654" s="63"/>
      <c r="G654" s="51"/>
      <c r="H654" s="51"/>
      <c r="I654" s="58">
        <v>0</v>
      </c>
      <c r="J654" s="69">
        <v>0.1</v>
      </c>
      <c r="K654" s="58"/>
      <c r="L654" s="70">
        <f t="shared" si="51"/>
        <v>0</v>
      </c>
      <c r="M654" s="51"/>
      <c r="N654" s="51"/>
      <c r="O654" s="7"/>
      <c r="S654">
        <f t="shared" si="52"/>
        <v>0</v>
      </c>
      <c r="T654">
        <f t="shared" si="53"/>
        <v>0</v>
      </c>
      <c r="U654">
        <f t="shared" si="54"/>
        <v>0</v>
      </c>
    </row>
    <row r="655" spans="3:21" hidden="1" outlineLevel="1">
      <c r="C655" s="13" t="s">
        <v>37</v>
      </c>
      <c r="D655" s="49">
        <f t="shared" si="55"/>
        <v>645</v>
      </c>
      <c r="E655" s="42"/>
      <c r="F655" s="63"/>
      <c r="G655" s="51"/>
      <c r="H655" s="51"/>
      <c r="I655" s="58">
        <v>0</v>
      </c>
      <c r="J655" s="69">
        <v>0.1</v>
      </c>
      <c r="K655" s="58"/>
      <c r="L655" s="70">
        <f t="shared" si="51"/>
        <v>0</v>
      </c>
      <c r="M655" s="51"/>
      <c r="N655" s="51"/>
      <c r="O655" s="7"/>
      <c r="S655">
        <f t="shared" si="52"/>
        <v>0</v>
      </c>
      <c r="T655">
        <f t="shared" si="53"/>
        <v>0</v>
      </c>
      <c r="U655">
        <f t="shared" si="54"/>
        <v>0</v>
      </c>
    </row>
    <row r="656" spans="3:21" hidden="1" outlineLevel="1">
      <c r="C656" s="13" t="s">
        <v>37</v>
      </c>
      <c r="D656" s="49">
        <f t="shared" si="55"/>
        <v>646</v>
      </c>
      <c r="E656" s="42"/>
      <c r="F656" s="63"/>
      <c r="G656" s="51"/>
      <c r="H656" s="51"/>
      <c r="I656" s="58">
        <v>0</v>
      </c>
      <c r="J656" s="69">
        <v>0.1</v>
      </c>
      <c r="K656" s="58"/>
      <c r="L656" s="70">
        <f t="shared" si="51"/>
        <v>0</v>
      </c>
      <c r="M656" s="51"/>
      <c r="N656" s="51"/>
      <c r="O656" s="7"/>
      <c r="S656">
        <f t="shared" si="52"/>
        <v>0</v>
      </c>
      <c r="T656">
        <f t="shared" si="53"/>
        <v>0</v>
      </c>
      <c r="U656">
        <f t="shared" si="54"/>
        <v>0</v>
      </c>
    </row>
    <row r="657" spans="3:21" hidden="1" outlineLevel="1">
      <c r="C657" s="13" t="s">
        <v>37</v>
      </c>
      <c r="D657" s="49">
        <f t="shared" si="55"/>
        <v>647</v>
      </c>
      <c r="E657" s="42"/>
      <c r="F657" s="63"/>
      <c r="G657" s="51"/>
      <c r="H657" s="51"/>
      <c r="I657" s="58">
        <v>0</v>
      </c>
      <c r="J657" s="69">
        <v>0.1</v>
      </c>
      <c r="K657" s="58"/>
      <c r="L657" s="70">
        <f t="shared" si="51"/>
        <v>0</v>
      </c>
      <c r="M657" s="51"/>
      <c r="N657" s="51"/>
      <c r="O657" s="7"/>
      <c r="S657">
        <f t="shared" si="52"/>
        <v>0</v>
      </c>
      <c r="T657">
        <f t="shared" si="53"/>
        <v>0</v>
      </c>
      <c r="U657">
        <f t="shared" si="54"/>
        <v>0</v>
      </c>
    </row>
    <row r="658" spans="3:21" hidden="1" outlineLevel="1">
      <c r="C658" s="13" t="s">
        <v>37</v>
      </c>
      <c r="D658" s="49">
        <f t="shared" si="55"/>
        <v>648</v>
      </c>
      <c r="E658" s="42"/>
      <c r="F658" s="63"/>
      <c r="G658" s="51"/>
      <c r="H658" s="51"/>
      <c r="I658" s="58">
        <v>0</v>
      </c>
      <c r="J658" s="69">
        <v>0.1</v>
      </c>
      <c r="K658" s="58"/>
      <c r="L658" s="70">
        <f t="shared" si="51"/>
        <v>0</v>
      </c>
      <c r="M658" s="51"/>
      <c r="N658" s="51"/>
      <c r="O658" s="7"/>
      <c r="S658">
        <f t="shared" si="52"/>
        <v>0</v>
      </c>
      <c r="T658">
        <f t="shared" si="53"/>
        <v>0</v>
      </c>
      <c r="U658">
        <f t="shared" si="54"/>
        <v>0</v>
      </c>
    </row>
    <row r="659" spans="3:21" hidden="1" outlineLevel="1">
      <c r="C659" s="13" t="s">
        <v>37</v>
      </c>
      <c r="D659" s="49">
        <f t="shared" si="55"/>
        <v>649</v>
      </c>
      <c r="E659" s="42"/>
      <c r="F659" s="63"/>
      <c r="G659" s="51"/>
      <c r="H659" s="51"/>
      <c r="I659" s="58">
        <v>0</v>
      </c>
      <c r="J659" s="69">
        <v>0.1</v>
      </c>
      <c r="K659" s="58"/>
      <c r="L659" s="70">
        <f t="shared" si="51"/>
        <v>0</v>
      </c>
      <c r="M659" s="51"/>
      <c r="N659" s="51"/>
      <c r="O659" s="7"/>
      <c r="S659">
        <f t="shared" si="52"/>
        <v>0</v>
      </c>
      <c r="T659">
        <f t="shared" si="53"/>
        <v>0</v>
      </c>
      <c r="U659">
        <f t="shared" si="54"/>
        <v>0</v>
      </c>
    </row>
    <row r="660" spans="3:21" hidden="1" outlineLevel="1">
      <c r="C660" s="13" t="s">
        <v>37</v>
      </c>
      <c r="D660" s="49">
        <f t="shared" si="55"/>
        <v>650</v>
      </c>
      <c r="E660" s="42"/>
      <c r="F660" s="63"/>
      <c r="G660" s="51"/>
      <c r="H660" s="51"/>
      <c r="I660" s="58">
        <v>0</v>
      </c>
      <c r="J660" s="69">
        <v>0.1</v>
      </c>
      <c r="K660" s="58"/>
      <c r="L660" s="70">
        <f t="shared" si="51"/>
        <v>0</v>
      </c>
      <c r="M660" s="51"/>
      <c r="N660" s="51"/>
      <c r="O660" s="7"/>
      <c r="S660">
        <f t="shared" si="52"/>
        <v>0</v>
      </c>
      <c r="T660">
        <f t="shared" si="53"/>
        <v>0</v>
      </c>
      <c r="U660">
        <f t="shared" si="54"/>
        <v>0</v>
      </c>
    </row>
    <row r="661" spans="3:21" hidden="1" outlineLevel="1">
      <c r="C661" s="13" t="s">
        <v>37</v>
      </c>
      <c r="D661" s="49">
        <f t="shared" si="55"/>
        <v>651</v>
      </c>
      <c r="E661" s="42"/>
      <c r="F661" s="63"/>
      <c r="G661" s="51"/>
      <c r="H661" s="51"/>
      <c r="I661" s="58">
        <v>0</v>
      </c>
      <c r="J661" s="69">
        <v>0.1</v>
      </c>
      <c r="K661" s="58"/>
      <c r="L661" s="70">
        <f t="shared" si="51"/>
        <v>0</v>
      </c>
      <c r="M661" s="51"/>
      <c r="N661" s="51"/>
      <c r="O661" s="7"/>
      <c r="S661">
        <f t="shared" si="52"/>
        <v>0</v>
      </c>
      <c r="T661">
        <f t="shared" si="53"/>
        <v>0</v>
      </c>
      <c r="U661">
        <f t="shared" si="54"/>
        <v>0</v>
      </c>
    </row>
    <row r="662" spans="3:21" hidden="1" outlineLevel="1">
      <c r="C662" s="13" t="s">
        <v>37</v>
      </c>
      <c r="D662" s="49">
        <f t="shared" si="55"/>
        <v>652</v>
      </c>
      <c r="E662" s="42"/>
      <c r="F662" s="63"/>
      <c r="G662" s="51"/>
      <c r="H662" s="51"/>
      <c r="I662" s="58">
        <v>0</v>
      </c>
      <c r="J662" s="69">
        <v>0.1</v>
      </c>
      <c r="K662" s="58"/>
      <c r="L662" s="70">
        <f t="shared" si="51"/>
        <v>0</v>
      </c>
      <c r="M662" s="51"/>
      <c r="N662" s="51"/>
      <c r="O662" s="7"/>
      <c r="S662">
        <f t="shared" si="52"/>
        <v>0</v>
      </c>
      <c r="T662">
        <f t="shared" si="53"/>
        <v>0</v>
      </c>
      <c r="U662">
        <f t="shared" si="54"/>
        <v>0</v>
      </c>
    </row>
    <row r="663" spans="3:21" hidden="1" outlineLevel="1">
      <c r="C663" s="13" t="s">
        <v>37</v>
      </c>
      <c r="D663" s="49">
        <f t="shared" si="55"/>
        <v>653</v>
      </c>
      <c r="E663" s="42"/>
      <c r="F663" s="63"/>
      <c r="G663" s="51"/>
      <c r="H663" s="51"/>
      <c r="I663" s="58">
        <v>0</v>
      </c>
      <c r="J663" s="69">
        <v>0.1</v>
      </c>
      <c r="K663" s="58"/>
      <c r="L663" s="70">
        <f t="shared" si="51"/>
        <v>0</v>
      </c>
      <c r="M663" s="51"/>
      <c r="N663" s="51"/>
      <c r="O663" s="7"/>
      <c r="S663">
        <f t="shared" si="52"/>
        <v>0</v>
      </c>
      <c r="T663">
        <f t="shared" si="53"/>
        <v>0</v>
      </c>
      <c r="U663">
        <f t="shared" si="54"/>
        <v>0</v>
      </c>
    </row>
    <row r="664" spans="3:21" hidden="1" outlineLevel="1">
      <c r="C664" s="13" t="s">
        <v>37</v>
      </c>
      <c r="D664" s="49">
        <f t="shared" si="55"/>
        <v>654</v>
      </c>
      <c r="E664" s="42"/>
      <c r="F664" s="63"/>
      <c r="G664" s="51"/>
      <c r="H664" s="51"/>
      <c r="I664" s="58">
        <v>0</v>
      </c>
      <c r="J664" s="69">
        <v>0.1</v>
      </c>
      <c r="K664" s="58"/>
      <c r="L664" s="70">
        <f t="shared" si="51"/>
        <v>0</v>
      </c>
      <c r="M664" s="51"/>
      <c r="N664" s="51"/>
      <c r="O664" s="7"/>
      <c r="S664">
        <f t="shared" si="52"/>
        <v>0</v>
      </c>
      <c r="T664">
        <f t="shared" si="53"/>
        <v>0</v>
      </c>
      <c r="U664">
        <f t="shared" si="54"/>
        <v>0</v>
      </c>
    </row>
    <row r="665" spans="3:21" hidden="1" outlineLevel="1">
      <c r="C665" s="13" t="s">
        <v>37</v>
      </c>
      <c r="D665" s="49">
        <f t="shared" si="55"/>
        <v>655</v>
      </c>
      <c r="E665" s="42"/>
      <c r="F665" s="63"/>
      <c r="G665" s="51"/>
      <c r="H665" s="51"/>
      <c r="I665" s="58">
        <v>0</v>
      </c>
      <c r="J665" s="69">
        <v>0.1</v>
      </c>
      <c r="K665" s="58"/>
      <c r="L665" s="70">
        <f t="shared" si="51"/>
        <v>0</v>
      </c>
      <c r="M665" s="51"/>
      <c r="N665" s="51"/>
      <c r="O665" s="7"/>
      <c r="S665">
        <f t="shared" si="52"/>
        <v>0</v>
      </c>
      <c r="T665">
        <f t="shared" si="53"/>
        <v>0</v>
      </c>
      <c r="U665">
        <f t="shared" si="54"/>
        <v>0</v>
      </c>
    </row>
    <row r="666" spans="3:21" hidden="1" outlineLevel="1">
      <c r="C666" s="13" t="s">
        <v>37</v>
      </c>
      <c r="D666" s="49">
        <f t="shared" si="55"/>
        <v>656</v>
      </c>
      <c r="E666" s="42"/>
      <c r="F666" s="63"/>
      <c r="G666" s="51"/>
      <c r="H666" s="51"/>
      <c r="I666" s="58">
        <v>0</v>
      </c>
      <c r="J666" s="69">
        <v>0.1</v>
      </c>
      <c r="K666" s="58"/>
      <c r="L666" s="70">
        <f t="shared" si="51"/>
        <v>0</v>
      </c>
      <c r="M666" s="51"/>
      <c r="N666" s="51"/>
      <c r="O666" s="7"/>
      <c r="S666">
        <f t="shared" si="52"/>
        <v>0</v>
      </c>
      <c r="T666">
        <f t="shared" si="53"/>
        <v>0</v>
      </c>
      <c r="U666">
        <f t="shared" si="54"/>
        <v>0</v>
      </c>
    </row>
    <row r="667" spans="3:21" hidden="1" outlineLevel="1">
      <c r="C667" s="13" t="s">
        <v>37</v>
      </c>
      <c r="D667" s="49">
        <f t="shared" si="55"/>
        <v>657</v>
      </c>
      <c r="E667" s="42"/>
      <c r="F667" s="63"/>
      <c r="G667" s="51"/>
      <c r="H667" s="51"/>
      <c r="I667" s="58">
        <v>0</v>
      </c>
      <c r="J667" s="69">
        <v>0.1</v>
      </c>
      <c r="K667" s="58"/>
      <c r="L667" s="70">
        <f t="shared" si="51"/>
        <v>0</v>
      </c>
      <c r="M667" s="51"/>
      <c r="N667" s="51"/>
      <c r="O667" s="7"/>
      <c r="S667">
        <f t="shared" si="52"/>
        <v>0</v>
      </c>
      <c r="T667">
        <f t="shared" si="53"/>
        <v>0</v>
      </c>
      <c r="U667">
        <f t="shared" si="54"/>
        <v>0</v>
      </c>
    </row>
    <row r="668" spans="3:21" hidden="1" outlineLevel="1">
      <c r="C668" s="13" t="s">
        <v>37</v>
      </c>
      <c r="D668" s="49">
        <f t="shared" si="55"/>
        <v>658</v>
      </c>
      <c r="E668" s="42"/>
      <c r="F668" s="63"/>
      <c r="G668" s="51"/>
      <c r="H668" s="51"/>
      <c r="I668" s="58">
        <v>0</v>
      </c>
      <c r="J668" s="69">
        <v>0.1</v>
      </c>
      <c r="K668" s="58"/>
      <c r="L668" s="70">
        <f t="shared" si="51"/>
        <v>0</v>
      </c>
      <c r="M668" s="51"/>
      <c r="N668" s="51"/>
      <c r="O668" s="7"/>
      <c r="S668">
        <f t="shared" si="52"/>
        <v>0</v>
      </c>
      <c r="T668">
        <f t="shared" si="53"/>
        <v>0</v>
      </c>
      <c r="U668">
        <f t="shared" si="54"/>
        <v>0</v>
      </c>
    </row>
    <row r="669" spans="3:21" hidden="1" outlineLevel="1">
      <c r="C669" s="13" t="s">
        <v>37</v>
      </c>
      <c r="D669" s="49">
        <f t="shared" si="55"/>
        <v>659</v>
      </c>
      <c r="E669" s="42"/>
      <c r="F669" s="63"/>
      <c r="G669" s="51"/>
      <c r="H669" s="51"/>
      <c r="I669" s="58">
        <v>0</v>
      </c>
      <c r="J669" s="69">
        <v>0.1</v>
      </c>
      <c r="K669" s="58"/>
      <c r="L669" s="70">
        <f t="shared" si="51"/>
        <v>0</v>
      </c>
      <c r="M669" s="51"/>
      <c r="N669" s="51"/>
      <c r="O669" s="7"/>
      <c r="S669">
        <f t="shared" si="52"/>
        <v>0</v>
      </c>
      <c r="T669">
        <f t="shared" si="53"/>
        <v>0</v>
      </c>
      <c r="U669">
        <f t="shared" si="54"/>
        <v>0</v>
      </c>
    </row>
    <row r="670" spans="3:21" hidden="1" outlineLevel="1">
      <c r="C670" s="13" t="s">
        <v>37</v>
      </c>
      <c r="D670" s="49">
        <f t="shared" si="55"/>
        <v>660</v>
      </c>
      <c r="E670" s="42"/>
      <c r="F670" s="63"/>
      <c r="G670" s="51"/>
      <c r="H670" s="51"/>
      <c r="I670" s="58">
        <v>0</v>
      </c>
      <c r="J670" s="69">
        <v>0.1</v>
      </c>
      <c r="K670" s="58"/>
      <c r="L670" s="70">
        <f t="shared" si="51"/>
        <v>0</v>
      </c>
      <c r="M670" s="51"/>
      <c r="N670" s="51"/>
      <c r="O670" s="7"/>
      <c r="S670">
        <f t="shared" si="52"/>
        <v>0</v>
      </c>
      <c r="T670">
        <f t="shared" si="53"/>
        <v>0</v>
      </c>
      <c r="U670">
        <f t="shared" si="54"/>
        <v>0</v>
      </c>
    </row>
    <row r="671" spans="3:21" hidden="1" outlineLevel="1">
      <c r="C671" s="13" t="s">
        <v>37</v>
      </c>
      <c r="D671" s="49">
        <f t="shared" si="55"/>
        <v>661</v>
      </c>
      <c r="E671" s="42"/>
      <c r="F671" s="63"/>
      <c r="G671" s="51"/>
      <c r="H671" s="51"/>
      <c r="I671" s="58">
        <v>0</v>
      </c>
      <c r="J671" s="69">
        <v>0.1</v>
      </c>
      <c r="K671" s="58"/>
      <c r="L671" s="70">
        <f t="shared" si="51"/>
        <v>0</v>
      </c>
      <c r="M671" s="51"/>
      <c r="N671" s="51"/>
      <c r="O671" s="7"/>
      <c r="S671">
        <f t="shared" si="52"/>
        <v>0</v>
      </c>
      <c r="T671">
        <f t="shared" si="53"/>
        <v>0</v>
      </c>
      <c r="U671">
        <f t="shared" si="54"/>
        <v>0</v>
      </c>
    </row>
    <row r="672" spans="3:21" hidden="1" outlineLevel="1">
      <c r="C672" s="13" t="s">
        <v>37</v>
      </c>
      <c r="D672" s="49">
        <f t="shared" si="55"/>
        <v>662</v>
      </c>
      <c r="E672" s="42"/>
      <c r="F672" s="63"/>
      <c r="G672" s="51"/>
      <c r="H672" s="51"/>
      <c r="I672" s="58">
        <v>0</v>
      </c>
      <c r="J672" s="69">
        <v>0.1</v>
      </c>
      <c r="K672" s="58"/>
      <c r="L672" s="70">
        <f t="shared" si="51"/>
        <v>0</v>
      </c>
      <c r="M672" s="51"/>
      <c r="N672" s="51"/>
      <c r="O672" s="7"/>
      <c r="S672">
        <f t="shared" si="52"/>
        <v>0</v>
      </c>
      <c r="T672">
        <f t="shared" si="53"/>
        <v>0</v>
      </c>
      <c r="U672">
        <f t="shared" si="54"/>
        <v>0</v>
      </c>
    </row>
    <row r="673" spans="3:21" hidden="1" outlineLevel="1">
      <c r="C673" s="13" t="s">
        <v>37</v>
      </c>
      <c r="D673" s="49">
        <f t="shared" si="55"/>
        <v>663</v>
      </c>
      <c r="E673" s="42"/>
      <c r="F673" s="63"/>
      <c r="G673" s="51"/>
      <c r="H673" s="51"/>
      <c r="I673" s="58">
        <v>0</v>
      </c>
      <c r="J673" s="69">
        <v>0.1</v>
      </c>
      <c r="K673" s="58"/>
      <c r="L673" s="70">
        <f t="shared" si="51"/>
        <v>0</v>
      </c>
      <c r="M673" s="51"/>
      <c r="N673" s="51"/>
      <c r="O673" s="7"/>
      <c r="S673">
        <f t="shared" si="52"/>
        <v>0</v>
      </c>
      <c r="T673">
        <f t="shared" si="53"/>
        <v>0</v>
      </c>
      <c r="U673">
        <f t="shared" si="54"/>
        <v>0</v>
      </c>
    </row>
    <row r="674" spans="3:21" hidden="1" outlineLevel="1">
      <c r="C674" s="13" t="s">
        <v>37</v>
      </c>
      <c r="D674" s="49">
        <f t="shared" si="55"/>
        <v>664</v>
      </c>
      <c r="E674" s="42"/>
      <c r="F674" s="63"/>
      <c r="G674" s="51"/>
      <c r="H674" s="51"/>
      <c r="I674" s="58">
        <v>0</v>
      </c>
      <c r="J674" s="69">
        <v>0.1</v>
      </c>
      <c r="K674" s="58"/>
      <c r="L674" s="70">
        <f t="shared" si="51"/>
        <v>0</v>
      </c>
      <c r="M674" s="51"/>
      <c r="N674" s="51"/>
      <c r="O674" s="7"/>
      <c r="S674">
        <f t="shared" si="52"/>
        <v>0</v>
      </c>
      <c r="T674">
        <f t="shared" si="53"/>
        <v>0</v>
      </c>
      <c r="U674">
        <f t="shared" si="54"/>
        <v>0</v>
      </c>
    </row>
    <row r="675" spans="3:21" hidden="1" outlineLevel="1">
      <c r="C675" s="13" t="s">
        <v>37</v>
      </c>
      <c r="D675" s="49">
        <f t="shared" si="55"/>
        <v>665</v>
      </c>
      <c r="E675" s="42"/>
      <c r="F675" s="63"/>
      <c r="G675" s="51"/>
      <c r="H675" s="51"/>
      <c r="I675" s="58">
        <v>0</v>
      </c>
      <c r="J675" s="69">
        <v>0.1</v>
      </c>
      <c r="K675" s="58"/>
      <c r="L675" s="70">
        <f t="shared" si="51"/>
        <v>0</v>
      </c>
      <c r="M675" s="51"/>
      <c r="N675" s="51"/>
      <c r="O675" s="7"/>
      <c r="S675">
        <f t="shared" si="52"/>
        <v>0</v>
      </c>
      <c r="T675">
        <f t="shared" si="53"/>
        <v>0</v>
      </c>
      <c r="U675">
        <f t="shared" si="54"/>
        <v>0</v>
      </c>
    </row>
    <row r="676" spans="3:21" hidden="1" outlineLevel="1">
      <c r="C676" s="13" t="s">
        <v>37</v>
      </c>
      <c r="D676" s="49">
        <f t="shared" si="55"/>
        <v>666</v>
      </c>
      <c r="E676" s="42"/>
      <c r="F676" s="63"/>
      <c r="G676" s="51"/>
      <c r="H676" s="51"/>
      <c r="I676" s="58">
        <v>0</v>
      </c>
      <c r="J676" s="69">
        <v>0.1</v>
      </c>
      <c r="K676" s="58"/>
      <c r="L676" s="70">
        <f t="shared" si="51"/>
        <v>0</v>
      </c>
      <c r="M676" s="51"/>
      <c r="N676" s="51"/>
      <c r="O676" s="7"/>
      <c r="S676">
        <f t="shared" si="52"/>
        <v>0</v>
      </c>
      <c r="T676">
        <f t="shared" si="53"/>
        <v>0</v>
      </c>
      <c r="U676">
        <f t="shared" si="54"/>
        <v>0</v>
      </c>
    </row>
    <row r="677" spans="3:21" hidden="1" outlineLevel="1">
      <c r="C677" s="13" t="s">
        <v>37</v>
      </c>
      <c r="D677" s="49">
        <f t="shared" si="55"/>
        <v>667</v>
      </c>
      <c r="E677" s="42"/>
      <c r="F677" s="63"/>
      <c r="G677" s="51"/>
      <c r="H677" s="51"/>
      <c r="I677" s="58">
        <v>0</v>
      </c>
      <c r="J677" s="69">
        <v>0.1</v>
      </c>
      <c r="K677" s="58"/>
      <c r="L677" s="70">
        <f t="shared" si="51"/>
        <v>0</v>
      </c>
      <c r="M677" s="51"/>
      <c r="N677" s="51"/>
      <c r="O677" s="7"/>
      <c r="S677">
        <f t="shared" si="52"/>
        <v>0</v>
      </c>
      <c r="T677">
        <f t="shared" si="53"/>
        <v>0</v>
      </c>
      <c r="U677">
        <f t="shared" si="54"/>
        <v>0</v>
      </c>
    </row>
    <row r="678" spans="3:21" hidden="1" outlineLevel="1">
      <c r="C678" s="13" t="s">
        <v>37</v>
      </c>
      <c r="D678" s="49">
        <f t="shared" si="55"/>
        <v>668</v>
      </c>
      <c r="E678" s="42"/>
      <c r="F678" s="63"/>
      <c r="G678" s="51"/>
      <c r="H678" s="51"/>
      <c r="I678" s="58">
        <v>0</v>
      </c>
      <c r="J678" s="69">
        <v>0.1</v>
      </c>
      <c r="K678" s="58"/>
      <c r="L678" s="70">
        <f t="shared" si="51"/>
        <v>0</v>
      </c>
      <c r="M678" s="51"/>
      <c r="N678" s="51"/>
      <c r="O678" s="7"/>
      <c r="S678">
        <f t="shared" si="52"/>
        <v>0</v>
      </c>
      <c r="T678">
        <f t="shared" si="53"/>
        <v>0</v>
      </c>
      <c r="U678">
        <f t="shared" si="54"/>
        <v>0</v>
      </c>
    </row>
    <row r="679" spans="3:21" hidden="1" outlineLevel="1">
      <c r="C679" s="13" t="s">
        <v>37</v>
      </c>
      <c r="D679" s="49">
        <f t="shared" si="55"/>
        <v>669</v>
      </c>
      <c r="E679" s="42"/>
      <c r="F679" s="63"/>
      <c r="G679" s="51"/>
      <c r="H679" s="51"/>
      <c r="I679" s="58">
        <v>0</v>
      </c>
      <c r="J679" s="69">
        <v>0.1</v>
      </c>
      <c r="K679" s="58"/>
      <c r="L679" s="70">
        <f t="shared" si="51"/>
        <v>0</v>
      </c>
      <c r="M679" s="51"/>
      <c r="N679" s="51"/>
      <c r="O679" s="7"/>
      <c r="S679">
        <f t="shared" si="52"/>
        <v>0</v>
      </c>
      <c r="T679">
        <f t="shared" si="53"/>
        <v>0</v>
      </c>
      <c r="U679">
        <f t="shared" si="54"/>
        <v>0</v>
      </c>
    </row>
    <row r="680" spans="3:21" hidden="1" outlineLevel="1">
      <c r="C680" s="13" t="s">
        <v>37</v>
      </c>
      <c r="D680" s="49">
        <f t="shared" si="55"/>
        <v>670</v>
      </c>
      <c r="E680" s="42"/>
      <c r="F680" s="63"/>
      <c r="G680" s="51"/>
      <c r="H680" s="51"/>
      <c r="I680" s="58">
        <v>0</v>
      </c>
      <c r="J680" s="69">
        <v>0.1</v>
      </c>
      <c r="K680" s="58"/>
      <c r="L680" s="70">
        <f t="shared" si="51"/>
        <v>0</v>
      </c>
      <c r="M680" s="51"/>
      <c r="N680" s="51"/>
      <c r="O680" s="7"/>
      <c r="S680">
        <f t="shared" si="52"/>
        <v>0</v>
      </c>
      <c r="T680">
        <f t="shared" si="53"/>
        <v>0</v>
      </c>
      <c r="U680">
        <f t="shared" si="54"/>
        <v>0</v>
      </c>
    </row>
    <row r="681" spans="3:21" hidden="1" outlineLevel="1">
      <c r="C681" s="13" t="s">
        <v>37</v>
      </c>
      <c r="D681" s="49">
        <f t="shared" si="55"/>
        <v>671</v>
      </c>
      <c r="E681" s="42"/>
      <c r="F681" s="63"/>
      <c r="G681" s="51"/>
      <c r="H681" s="51"/>
      <c r="I681" s="58">
        <v>0</v>
      </c>
      <c r="J681" s="69">
        <v>0.1</v>
      </c>
      <c r="K681" s="58"/>
      <c r="L681" s="70">
        <f t="shared" si="51"/>
        <v>0</v>
      </c>
      <c r="M681" s="51"/>
      <c r="N681" s="51"/>
      <c r="O681" s="7"/>
      <c r="S681">
        <f t="shared" si="52"/>
        <v>0</v>
      </c>
      <c r="T681">
        <f t="shared" si="53"/>
        <v>0</v>
      </c>
      <c r="U681">
        <f t="shared" si="54"/>
        <v>0</v>
      </c>
    </row>
    <row r="682" spans="3:21" hidden="1" outlineLevel="1">
      <c r="C682" s="13" t="s">
        <v>37</v>
      </c>
      <c r="D682" s="49">
        <f t="shared" si="55"/>
        <v>672</v>
      </c>
      <c r="E682" s="42"/>
      <c r="F682" s="63"/>
      <c r="G682" s="51"/>
      <c r="H682" s="51"/>
      <c r="I682" s="58">
        <v>0</v>
      </c>
      <c r="J682" s="69">
        <v>0.1</v>
      </c>
      <c r="K682" s="58"/>
      <c r="L682" s="70">
        <f t="shared" si="51"/>
        <v>0</v>
      </c>
      <c r="M682" s="51"/>
      <c r="N682" s="51"/>
      <c r="O682" s="7"/>
      <c r="S682">
        <f t="shared" si="52"/>
        <v>0</v>
      </c>
      <c r="T682">
        <f t="shared" si="53"/>
        <v>0</v>
      </c>
      <c r="U682">
        <f t="shared" si="54"/>
        <v>0</v>
      </c>
    </row>
    <row r="683" spans="3:21" hidden="1" outlineLevel="1">
      <c r="C683" s="13" t="s">
        <v>37</v>
      </c>
      <c r="D683" s="49">
        <f t="shared" si="55"/>
        <v>673</v>
      </c>
      <c r="E683" s="42"/>
      <c r="F683" s="63"/>
      <c r="G683" s="51"/>
      <c r="H683" s="51"/>
      <c r="I683" s="58">
        <v>0</v>
      </c>
      <c r="J683" s="69">
        <v>0.1</v>
      </c>
      <c r="K683" s="58"/>
      <c r="L683" s="70">
        <f t="shared" si="51"/>
        <v>0</v>
      </c>
      <c r="M683" s="51"/>
      <c r="N683" s="51"/>
      <c r="O683" s="7"/>
      <c r="S683">
        <f t="shared" si="52"/>
        <v>0</v>
      </c>
      <c r="T683">
        <f t="shared" si="53"/>
        <v>0</v>
      </c>
      <c r="U683">
        <f t="shared" si="54"/>
        <v>0</v>
      </c>
    </row>
    <row r="684" spans="3:21" hidden="1" outlineLevel="1">
      <c r="C684" s="13" t="s">
        <v>37</v>
      </c>
      <c r="D684" s="49">
        <f t="shared" si="55"/>
        <v>674</v>
      </c>
      <c r="E684" s="42"/>
      <c r="F684" s="63"/>
      <c r="G684" s="51"/>
      <c r="H684" s="51"/>
      <c r="I684" s="58">
        <v>0</v>
      </c>
      <c r="J684" s="69">
        <v>0.1</v>
      </c>
      <c r="K684" s="58"/>
      <c r="L684" s="70">
        <f t="shared" si="51"/>
        <v>0</v>
      </c>
      <c r="M684" s="51"/>
      <c r="N684" s="51"/>
      <c r="O684" s="7"/>
      <c r="S684">
        <f t="shared" si="52"/>
        <v>0</v>
      </c>
      <c r="T684">
        <f t="shared" si="53"/>
        <v>0</v>
      </c>
      <c r="U684">
        <f t="shared" si="54"/>
        <v>0</v>
      </c>
    </row>
    <row r="685" spans="3:21" hidden="1" outlineLevel="1">
      <c r="C685" s="13" t="s">
        <v>37</v>
      </c>
      <c r="D685" s="49">
        <f t="shared" si="55"/>
        <v>675</v>
      </c>
      <c r="E685" s="42"/>
      <c r="F685" s="63"/>
      <c r="G685" s="51"/>
      <c r="H685" s="51"/>
      <c r="I685" s="58">
        <v>0</v>
      </c>
      <c r="J685" s="69">
        <v>0.1</v>
      </c>
      <c r="K685" s="58"/>
      <c r="L685" s="70">
        <f t="shared" si="51"/>
        <v>0</v>
      </c>
      <c r="M685" s="51"/>
      <c r="N685" s="51"/>
      <c r="O685" s="7"/>
      <c r="S685">
        <f t="shared" si="52"/>
        <v>0</v>
      </c>
      <c r="T685">
        <f t="shared" si="53"/>
        <v>0</v>
      </c>
      <c r="U685">
        <f t="shared" si="54"/>
        <v>0</v>
      </c>
    </row>
    <row r="686" spans="3:21" hidden="1" outlineLevel="1">
      <c r="C686" s="13" t="s">
        <v>37</v>
      </c>
      <c r="D686" s="49">
        <f t="shared" si="55"/>
        <v>676</v>
      </c>
      <c r="E686" s="42"/>
      <c r="F686" s="63"/>
      <c r="G686" s="51"/>
      <c r="H686" s="51"/>
      <c r="I686" s="58">
        <v>0</v>
      </c>
      <c r="J686" s="69">
        <v>0.1</v>
      </c>
      <c r="K686" s="58"/>
      <c r="L686" s="70">
        <f t="shared" si="51"/>
        <v>0</v>
      </c>
      <c r="M686" s="51"/>
      <c r="N686" s="51"/>
      <c r="O686" s="7"/>
      <c r="S686">
        <f t="shared" si="52"/>
        <v>0</v>
      </c>
      <c r="T686">
        <f t="shared" si="53"/>
        <v>0</v>
      </c>
      <c r="U686">
        <f t="shared" si="54"/>
        <v>0</v>
      </c>
    </row>
    <row r="687" spans="3:21" hidden="1" outlineLevel="1">
      <c r="C687" s="13" t="s">
        <v>37</v>
      </c>
      <c r="D687" s="49">
        <f t="shared" si="55"/>
        <v>677</v>
      </c>
      <c r="E687" s="42"/>
      <c r="F687" s="63"/>
      <c r="G687" s="51"/>
      <c r="H687" s="51"/>
      <c r="I687" s="58">
        <v>0</v>
      </c>
      <c r="J687" s="69">
        <v>0.1</v>
      </c>
      <c r="K687" s="58"/>
      <c r="L687" s="70">
        <f t="shared" si="51"/>
        <v>0</v>
      </c>
      <c r="M687" s="51"/>
      <c r="N687" s="51"/>
      <c r="O687" s="7"/>
      <c r="S687">
        <f t="shared" si="52"/>
        <v>0</v>
      </c>
      <c r="T687">
        <f t="shared" si="53"/>
        <v>0</v>
      </c>
      <c r="U687">
        <f t="shared" si="54"/>
        <v>0</v>
      </c>
    </row>
    <row r="688" spans="3:21" hidden="1" outlineLevel="1">
      <c r="C688" s="13" t="s">
        <v>37</v>
      </c>
      <c r="D688" s="49">
        <f t="shared" si="55"/>
        <v>678</v>
      </c>
      <c r="E688" s="42"/>
      <c r="F688" s="63"/>
      <c r="G688" s="51"/>
      <c r="H688" s="51"/>
      <c r="I688" s="58">
        <v>0</v>
      </c>
      <c r="J688" s="69">
        <v>0.1</v>
      </c>
      <c r="K688" s="58"/>
      <c r="L688" s="70">
        <f t="shared" si="51"/>
        <v>0</v>
      </c>
      <c r="M688" s="51"/>
      <c r="N688" s="51"/>
      <c r="O688" s="7"/>
      <c r="S688">
        <f t="shared" si="52"/>
        <v>0</v>
      </c>
      <c r="T688">
        <f t="shared" si="53"/>
        <v>0</v>
      </c>
      <c r="U688">
        <f t="shared" si="54"/>
        <v>0</v>
      </c>
    </row>
    <row r="689" spans="3:21" hidden="1" outlineLevel="1">
      <c r="C689" s="13" t="s">
        <v>37</v>
      </c>
      <c r="D689" s="49">
        <f t="shared" si="55"/>
        <v>679</v>
      </c>
      <c r="E689" s="42"/>
      <c r="F689" s="63"/>
      <c r="G689" s="51"/>
      <c r="H689" s="51"/>
      <c r="I689" s="58">
        <v>0</v>
      </c>
      <c r="J689" s="69">
        <v>0.1</v>
      </c>
      <c r="K689" s="58"/>
      <c r="L689" s="70">
        <f t="shared" si="51"/>
        <v>0</v>
      </c>
      <c r="M689" s="51"/>
      <c r="N689" s="51"/>
      <c r="O689" s="7"/>
      <c r="S689">
        <f t="shared" si="52"/>
        <v>0</v>
      </c>
      <c r="T689">
        <f t="shared" si="53"/>
        <v>0</v>
      </c>
      <c r="U689">
        <f t="shared" si="54"/>
        <v>0</v>
      </c>
    </row>
    <row r="690" spans="3:21" hidden="1" outlineLevel="1">
      <c r="C690" s="13" t="s">
        <v>37</v>
      </c>
      <c r="D690" s="49">
        <f t="shared" si="55"/>
        <v>680</v>
      </c>
      <c r="E690" s="42"/>
      <c r="F690" s="63"/>
      <c r="G690" s="51"/>
      <c r="H690" s="51"/>
      <c r="I690" s="58">
        <v>0</v>
      </c>
      <c r="J690" s="69">
        <v>0.1</v>
      </c>
      <c r="K690" s="58"/>
      <c r="L690" s="70">
        <f t="shared" si="51"/>
        <v>0</v>
      </c>
      <c r="M690" s="51"/>
      <c r="N690" s="51"/>
      <c r="O690" s="7"/>
      <c r="S690">
        <f t="shared" si="52"/>
        <v>0</v>
      </c>
      <c r="T690">
        <f t="shared" si="53"/>
        <v>0</v>
      </c>
      <c r="U690">
        <f t="shared" si="54"/>
        <v>0</v>
      </c>
    </row>
    <row r="691" spans="3:21" hidden="1" outlineLevel="1">
      <c r="C691" s="13" t="s">
        <v>37</v>
      </c>
      <c r="D691" s="49">
        <f t="shared" si="55"/>
        <v>681</v>
      </c>
      <c r="E691" s="42"/>
      <c r="F691" s="63"/>
      <c r="G691" s="51"/>
      <c r="H691" s="51"/>
      <c r="I691" s="58">
        <v>0</v>
      </c>
      <c r="J691" s="69">
        <v>0.1</v>
      </c>
      <c r="K691" s="58"/>
      <c r="L691" s="70">
        <f t="shared" si="51"/>
        <v>0</v>
      </c>
      <c r="M691" s="51"/>
      <c r="N691" s="51"/>
      <c r="O691" s="7"/>
      <c r="S691">
        <f t="shared" si="52"/>
        <v>0</v>
      </c>
      <c r="T691">
        <f t="shared" si="53"/>
        <v>0</v>
      </c>
      <c r="U691">
        <f t="shared" si="54"/>
        <v>0</v>
      </c>
    </row>
    <row r="692" spans="3:21" hidden="1" outlineLevel="1">
      <c r="C692" s="13" t="s">
        <v>37</v>
      </c>
      <c r="D692" s="49">
        <f t="shared" si="55"/>
        <v>682</v>
      </c>
      <c r="E692" s="42"/>
      <c r="F692" s="63"/>
      <c r="G692" s="51"/>
      <c r="H692" s="51"/>
      <c r="I692" s="58">
        <v>0</v>
      </c>
      <c r="J692" s="69">
        <v>0.1</v>
      </c>
      <c r="K692" s="58"/>
      <c r="L692" s="70">
        <f t="shared" si="51"/>
        <v>0</v>
      </c>
      <c r="M692" s="51"/>
      <c r="N692" s="51"/>
      <c r="O692" s="7"/>
      <c r="S692">
        <f t="shared" si="52"/>
        <v>0</v>
      </c>
      <c r="T692">
        <f t="shared" si="53"/>
        <v>0</v>
      </c>
      <c r="U692">
        <f t="shared" si="54"/>
        <v>0</v>
      </c>
    </row>
    <row r="693" spans="3:21" hidden="1" outlineLevel="1">
      <c r="C693" s="13" t="s">
        <v>37</v>
      </c>
      <c r="D693" s="49">
        <f t="shared" si="55"/>
        <v>683</v>
      </c>
      <c r="E693" s="42"/>
      <c r="F693" s="63"/>
      <c r="G693" s="51"/>
      <c r="H693" s="51"/>
      <c r="I693" s="58">
        <v>0</v>
      </c>
      <c r="J693" s="69">
        <v>0.1</v>
      </c>
      <c r="K693" s="58"/>
      <c r="L693" s="70">
        <f t="shared" si="51"/>
        <v>0</v>
      </c>
      <c r="M693" s="51"/>
      <c r="N693" s="51"/>
      <c r="O693" s="7"/>
      <c r="S693">
        <f t="shared" si="52"/>
        <v>0</v>
      </c>
      <c r="T693">
        <f t="shared" si="53"/>
        <v>0</v>
      </c>
      <c r="U693">
        <f t="shared" si="54"/>
        <v>0</v>
      </c>
    </row>
    <row r="694" spans="3:21" hidden="1" outlineLevel="1">
      <c r="C694" s="13" t="s">
        <v>37</v>
      </c>
      <c r="D694" s="49">
        <f t="shared" si="55"/>
        <v>684</v>
      </c>
      <c r="E694" s="42"/>
      <c r="F694" s="63"/>
      <c r="G694" s="51"/>
      <c r="H694" s="51"/>
      <c r="I694" s="58">
        <v>0</v>
      </c>
      <c r="J694" s="69">
        <v>0.1</v>
      </c>
      <c r="K694" s="58"/>
      <c r="L694" s="70">
        <f t="shared" si="51"/>
        <v>0</v>
      </c>
      <c r="M694" s="51"/>
      <c r="N694" s="51"/>
      <c r="O694" s="7"/>
      <c r="S694">
        <f t="shared" si="52"/>
        <v>0</v>
      </c>
      <c r="T694">
        <f t="shared" si="53"/>
        <v>0</v>
      </c>
      <c r="U694">
        <f t="shared" si="54"/>
        <v>0</v>
      </c>
    </row>
    <row r="695" spans="3:21" hidden="1" outlineLevel="1">
      <c r="C695" s="13" t="s">
        <v>37</v>
      </c>
      <c r="D695" s="49">
        <f t="shared" si="55"/>
        <v>685</v>
      </c>
      <c r="E695" s="42"/>
      <c r="F695" s="63"/>
      <c r="G695" s="51"/>
      <c r="H695" s="51"/>
      <c r="I695" s="58">
        <v>0</v>
      </c>
      <c r="J695" s="69">
        <v>0.1</v>
      </c>
      <c r="K695" s="58"/>
      <c r="L695" s="70">
        <f t="shared" si="51"/>
        <v>0</v>
      </c>
      <c r="M695" s="51"/>
      <c r="N695" s="51"/>
      <c r="O695" s="7"/>
      <c r="S695">
        <f t="shared" si="52"/>
        <v>0</v>
      </c>
      <c r="T695">
        <f t="shared" si="53"/>
        <v>0</v>
      </c>
      <c r="U695">
        <f t="shared" si="54"/>
        <v>0</v>
      </c>
    </row>
    <row r="696" spans="3:21" hidden="1" outlineLevel="1">
      <c r="C696" s="13" t="s">
        <v>37</v>
      </c>
      <c r="D696" s="49">
        <f t="shared" si="55"/>
        <v>686</v>
      </c>
      <c r="E696" s="42"/>
      <c r="F696" s="63"/>
      <c r="G696" s="51"/>
      <c r="H696" s="51"/>
      <c r="I696" s="58">
        <v>0</v>
      </c>
      <c r="J696" s="69">
        <v>0.1</v>
      </c>
      <c r="K696" s="58"/>
      <c r="L696" s="70">
        <f t="shared" si="51"/>
        <v>0</v>
      </c>
      <c r="M696" s="51"/>
      <c r="N696" s="51"/>
      <c r="O696" s="7"/>
      <c r="S696">
        <f t="shared" si="52"/>
        <v>0</v>
      </c>
      <c r="T696">
        <f t="shared" si="53"/>
        <v>0</v>
      </c>
      <c r="U696">
        <f t="shared" si="54"/>
        <v>0</v>
      </c>
    </row>
    <row r="697" spans="3:21" hidden="1" outlineLevel="1">
      <c r="C697" s="13" t="s">
        <v>37</v>
      </c>
      <c r="D697" s="49">
        <f t="shared" si="55"/>
        <v>687</v>
      </c>
      <c r="E697" s="42"/>
      <c r="F697" s="63"/>
      <c r="G697" s="51"/>
      <c r="H697" s="51"/>
      <c r="I697" s="58">
        <v>0</v>
      </c>
      <c r="J697" s="69">
        <v>0.1</v>
      </c>
      <c r="K697" s="58"/>
      <c r="L697" s="70">
        <f t="shared" si="51"/>
        <v>0</v>
      </c>
      <c r="M697" s="51"/>
      <c r="N697" s="51"/>
      <c r="O697" s="7"/>
      <c r="S697">
        <f t="shared" si="52"/>
        <v>0</v>
      </c>
      <c r="T697">
        <f t="shared" si="53"/>
        <v>0</v>
      </c>
      <c r="U697">
        <f t="shared" si="54"/>
        <v>0</v>
      </c>
    </row>
    <row r="698" spans="3:21" hidden="1" outlineLevel="1">
      <c r="C698" s="13" t="s">
        <v>37</v>
      </c>
      <c r="D698" s="49">
        <f t="shared" si="55"/>
        <v>688</v>
      </c>
      <c r="E698" s="42"/>
      <c r="F698" s="63"/>
      <c r="G698" s="51"/>
      <c r="H698" s="51"/>
      <c r="I698" s="58">
        <v>0</v>
      </c>
      <c r="J698" s="69">
        <v>0.1</v>
      </c>
      <c r="K698" s="58"/>
      <c r="L698" s="70">
        <f t="shared" si="51"/>
        <v>0</v>
      </c>
      <c r="M698" s="51"/>
      <c r="N698" s="51"/>
      <c r="O698" s="7"/>
      <c r="S698">
        <f t="shared" si="52"/>
        <v>0</v>
      </c>
      <c r="T698">
        <f t="shared" si="53"/>
        <v>0</v>
      </c>
      <c r="U698">
        <f t="shared" si="54"/>
        <v>0</v>
      </c>
    </row>
    <row r="699" spans="3:21" hidden="1" outlineLevel="1">
      <c r="C699" s="13" t="s">
        <v>37</v>
      </c>
      <c r="D699" s="49">
        <f t="shared" si="55"/>
        <v>689</v>
      </c>
      <c r="E699" s="42"/>
      <c r="F699" s="63"/>
      <c r="G699" s="51"/>
      <c r="H699" s="51"/>
      <c r="I699" s="58">
        <v>0</v>
      </c>
      <c r="J699" s="69">
        <v>0.1</v>
      </c>
      <c r="K699" s="58"/>
      <c r="L699" s="70">
        <f t="shared" si="51"/>
        <v>0</v>
      </c>
      <c r="M699" s="51"/>
      <c r="N699" s="51"/>
      <c r="O699" s="7"/>
      <c r="S699">
        <f t="shared" si="52"/>
        <v>0</v>
      </c>
      <c r="T699">
        <f t="shared" si="53"/>
        <v>0</v>
      </c>
      <c r="U699">
        <f t="shared" si="54"/>
        <v>0</v>
      </c>
    </row>
    <row r="700" spans="3:21" hidden="1" outlineLevel="1">
      <c r="C700" s="13" t="s">
        <v>37</v>
      </c>
      <c r="D700" s="49">
        <f t="shared" si="55"/>
        <v>690</v>
      </c>
      <c r="E700" s="42"/>
      <c r="F700" s="63"/>
      <c r="G700" s="51"/>
      <c r="H700" s="51"/>
      <c r="I700" s="58">
        <v>0</v>
      </c>
      <c r="J700" s="69">
        <v>0.1</v>
      </c>
      <c r="K700" s="58"/>
      <c r="L700" s="70">
        <f t="shared" si="51"/>
        <v>0</v>
      </c>
      <c r="M700" s="51"/>
      <c r="N700" s="51"/>
      <c r="O700" s="7"/>
      <c r="S700">
        <f t="shared" si="52"/>
        <v>0</v>
      </c>
      <c r="T700">
        <f t="shared" si="53"/>
        <v>0</v>
      </c>
      <c r="U700">
        <f t="shared" si="54"/>
        <v>0</v>
      </c>
    </row>
    <row r="701" spans="3:21" hidden="1" outlineLevel="1">
      <c r="C701" s="13" t="s">
        <v>37</v>
      </c>
      <c r="D701" s="49">
        <f t="shared" si="55"/>
        <v>691</v>
      </c>
      <c r="E701" s="42"/>
      <c r="F701" s="63"/>
      <c r="G701" s="51"/>
      <c r="H701" s="51"/>
      <c r="I701" s="58">
        <v>0</v>
      </c>
      <c r="J701" s="69">
        <v>0.1</v>
      </c>
      <c r="K701" s="58"/>
      <c r="L701" s="70">
        <f t="shared" si="51"/>
        <v>0</v>
      </c>
      <c r="M701" s="51"/>
      <c r="N701" s="51"/>
      <c r="O701" s="7"/>
      <c r="S701">
        <f t="shared" si="52"/>
        <v>0</v>
      </c>
      <c r="T701">
        <f t="shared" si="53"/>
        <v>0</v>
      </c>
      <c r="U701">
        <f t="shared" si="54"/>
        <v>0</v>
      </c>
    </row>
    <row r="702" spans="3:21" hidden="1" outlineLevel="1">
      <c r="C702" s="13" t="s">
        <v>37</v>
      </c>
      <c r="D702" s="49">
        <f t="shared" si="55"/>
        <v>692</v>
      </c>
      <c r="E702" s="42"/>
      <c r="F702" s="63"/>
      <c r="G702" s="51"/>
      <c r="H702" s="51"/>
      <c r="I702" s="58">
        <v>0</v>
      </c>
      <c r="J702" s="69">
        <v>0.1</v>
      </c>
      <c r="K702" s="58"/>
      <c r="L702" s="70">
        <f t="shared" si="51"/>
        <v>0</v>
      </c>
      <c r="M702" s="51"/>
      <c r="N702" s="51"/>
      <c r="O702" s="7"/>
      <c r="S702">
        <f t="shared" si="52"/>
        <v>0</v>
      </c>
      <c r="T702">
        <f t="shared" si="53"/>
        <v>0</v>
      </c>
      <c r="U702">
        <f t="shared" si="54"/>
        <v>0</v>
      </c>
    </row>
    <row r="703" spans="3:21" hidden="1" outlineLevel="1">
      <c r="C703" s="13" t="s">
        <v>37</v>
      </c>
      <c r="D703" s="49">
        <f t="shared" si="55"/>
        <v>693</v>
      </c>
      <c r="E703" s="42"/>
      <c r="F703" s="63"/>
      <c r="G703" s="51"/>
      <c r="H703" s="51"/>
      <c r="I703" s="58">
        <v>0</v>
      </c>
      <c r="J703" s="69">
        <v>0.1</v>
      </c>
      <c r="K703" s="58"/>
      <c r="L703" s="70">
        <f t="shared" ref="L703:L766" si="56">ROUND((I703-K703)/(1+J703),0)</f>
        <v>0</v>
      </c>
      <c r="M703" s="51"/>
      <c r="N703" s="51"/>
      <c r="O703" s="7"/>
      <c r="S703">
        <f t="shared" si="52"/>
        <v>0</v>
      </c>
      <c r="T703">
        <f t="shared" si="53"/>
        <v>0</v>
      </c>
      <c r="U703">
        <f t="shared" si="54"/>
        <v>0</v>
      </c>
    </row>
    <row r="704" spans="3:21" hidden="1" outlineLevel="1">
      <c r="C704" s="13" t="s">
        <v>37</v>
      </c>
      <c r="D704" s="49">
        <f t="shared" si="55"/>
        <v>694</v>
      </c>
      <c r="E704" s="42"/>
      <c r="F704" s="63"/>
      <c r="G704" s="51"/>
      <c r="H704" s="51"/>
      <c r="I704" s="58">
        <v>0</v>
      </c>
      <c r="J704" s="69">
        <v>0.1</v>
      </c>
      <c r="K704" s="58"/>
      <c r="L704" s="70">
        <f t="shared" si="56"/>
        <v>0</v>
      </c>
      <c r="M704" s="51"/>
      <c r="N704" s="51"/>
      <c r="O704" s="7"/>
      <c r="S704">
        <f t="shared" si="52"/>
        <v>0</v>
      </c>
      <c r="T704">
        <f t="shared" si="53"/>
        <v>0</v>
      </c>
      <c r="U704">
        <f t="shared" si="54"/>
        <v>0</v>
      </c>
    </row>
    <row r="705" spans="3:21" hidden="1" outlineLevel="1">
      <c r="C705" s="13" t="s">
        <v>37</v>
      </c>
      <c r="D705" s="49">
        <f t="shared" si="55"/>
        <v>695</v>
      </c>
      <c r="E705" s="42"/>
      <c r="F705" s="63"/>
      <c r="G705" s="51"/>
      <c r="H705" s="51"/>
      <c r="I705" s="58">
        <v>0</v>
      </c>
      <c r="J705" s="69">
        <v>0.1</v>
      </c>
      <c r="K705" s="58"/>
      <c r="L705" s="70">
        <f t="shared" si="56"/>
        <v>0</v>
      </c>
      <c r="M705" s="51"/>
      <c r="N705" s="51"/>
      <c r="O705" s="7"/>
      <c r="S705">
        <f t="shared" si="52"/>
        <v>0</v>
      </c>
      <c r="T705">
        <f t="shared" si="53"/>
        <v>0</v>
      </c>
      <c r="U705">
        <f t="shared" si="54"/>
        <v>0</v>
      </c>
    </row>
    <row r="706" spans="3:21" hidden="1" outlineLevel="1">
      <c r="C706" s="13" t="s">
        <v>37</v>
      </c>
      <c r="D706" s="49">
        <f t="shared" si="55"/>
        <v>696</v>
      </c>
      <c r="E706" s="42"/>
      <c r="F706" s="63"/>
      <c r="G706" s="51"/>
      <c r="H706" s="51"/>
      <c r="I706" s="58">
        <v>0</v>
      </c>
      <c r="J706" s="69">
        <v>0.1</v>
      </c>
      <c r="K706" s="58"/>
      <c r="L706" s="70">
        <f t="shared" si="56"/>
        <v>0</v>
      </c>
      <c r="M706" s="51"/>
      <c r="N706" s="51"/>
      <c r="O706" s="7"/>
      <c r="S706">
        <f t="shared" si="52"/>
        <v>0</v>
      </c>
      <c r="T706">
        <f t="shared" si="53"/>
        <v>0</v>
      </c>
      <c r="U706">
        <f t="shared" si="54"/>
        <v>0</v>
      </c>
    </row>
    <row r="707" spans="3:21" hidden="1" outlineLevel="1">
      <c r="C707" s="13" t="s">
        <v>37</v>
      </c>
      <c r="D707" s="49">
        <f t="shared" si="55"/>
        <v>697</v>
      </c>
      <c r="E707" s="42"/>
      <c r="F707" s="63"/>
      <c r="G707" s="51"/>
      <c r="H707" s="51"/>
      <c r="I707" s="58">
        <v>0</v>
      </c>
      <c r="J707" s="69">
        <v>0.1</v>
      </c>
      <c r="K707" s="58"/>
      <c r="L707" s="70">
        <f t="shared" si="56"/>
        <v>0</v>
      </c>
      <c r="M707" s="51"/>
      <c r="N707" s="51"/>
      <c r="O707" s="7"/>
      <c r="S707">
        <f t="shared" si="52"/>
        <v>0</v>
      </c>
      <c r="T707">
        <f t="shared" si="53"/>
        <v>0</v>
      </c>
      <c r="U707">
        <f t="shared" si="54"/>
        <v>0</v>
      </c>
    </row>
    <row r="708" spans="3:21" hidden="1" outlineLevel="1">
      <c r="C708" s="13" t="s">
        <v>37</v>
      </c>
      <c r="D708" s="49">
        <f t="shared" si="55"/>
        <v>698</v>
      </c>
      <c r="E708" s="42"/>
      <c r="F708" s="63"/>
      <c r="G708" s="51"/>
      <c r="H708" s="51"/>
      <c r="I708" s="58">
        <v>0</v>
      </c>
      <c r="J708" s="69">
        <v>0.1</v>
      </c>
      <c r="K708" s="58"/>
      <c r="L708" s="70">
        <f t="shared" si="56"/>
        <v>0</v>
      </c>
      <c r="M708" s="51"/>
      <c r="N708" s="51"/>
      <c r="O708" s="7"/>
      <c r="S708">
        <f t="shared" si="52"/>
        <v>0</v>
      </c>
      <c r="T708">
        <f t="shared" si="53"/>
        <v>0</v>
      </c>
      <c r="U708">
        <f t="shared" si="54"/>
        <v>0</v>
      </c>
    </row>
    <row r="709" spans="3:21" hidden="1" outlineLevel="1">
      <c r="C709" s="13" t="s">
        <v>37</v>
      </c>
      <c r="D709" s="49">
        <f t="shared" si="55"/>
        <v>699</v>
      </c>
      <c r="E709" s="42"/>
      <c r="F709" s="63"/>
      <c r="G709" s="51"/>
      <c r="H709" s="51"/>
      <c r="I709" s="58">
        <v>0</v>
      </c>
      <c r="J709" s="69">
        <v>0.1</v>
      </c>
      <c r="K709" s="58"/>
      <c r="L709" s="70">
        <f t="shared" si="56"/>
        <v>0</v>
      </c>
      <c r="M709" s="51"/>
      <c r="N709" s="51"/>
      <c r="O709" s="7"/>
      <c r="S709">
        <f t="shared" si="52"/>
        <v>0</v>
      </c>
      <c r="T709">
        <f t="shared" si="53"/>
        <v>0</v>
      </c>
      <c r="U709">
        <f t="shared" si="54"/>
        <v>0</v>
      </c>
    </row>
    <row r="710" spans="3:21" hidden="1" outlineLevel="1">
      <c r="C710" s="13" t="s">
        <v>37</v>
      </c>
      <c r="D710" s="49">
        <f t="shared" si="55"/>
        <v>700</v>
      </c>
      <c r="E710" s="42"/>
      <c r="F710" s="63"/>
      <c r="G710" s="51"/>
      <c r="H710" s="51"/>
      <c r="I710" s="58">
        <v>0</v>
      </c>
      <c r="J710" s="69">
        <v>0.1</v>
      </c>
      <c r="K710" s="58"/>
      <c r="L710" s="70">
        <f t="shared" si="56"/>
        <v>0</v>
      </c>
      <c r="M710" s="51"/>
      <c r="N710" s="51"/>
      <c r="O710" s="7"/>
      <c r="S710">
        <f t="shared" si="52"/>
        <v>0</v>
      </c>
      <c r="T710">
        <f t="shared" si="53"/>
        <v>0</v>
      </c>
      <c r="U710">
        <f t="shared" si="54"/>
        <v>0</v>
      </c>
    </row>
    <row r="711" spans="3:21" hidden="1" outlineLevel="1">
      <c r="C711" s="13" t="s">
        <v>37</v>
      </c>
      <c r="D711" s="49">
        <f t="shared" si="55"/>
        <v>701</v>
      </c>
      <c r="E711" s="42"/>
      <c r="F711" s="63"/>
      <c r="G711" s="51"/>
      <c r="H711" s="51"/>
      <c r="I711" s="58">
        <v>0</v>
      </c>
      <c r="J711" s="69">
        <v>0.1</v>
      </c>
      <c r="K711" s="58"/>
      <c r="L711" s="70">
        <f t="shared" si="56"/>
        <v>0</v>
      </c>
      <c r="M711" s="51"/>
      <c r="N711" s="51"/>
      <c r="O711" s="7"/>
      <c r="S711">
        <f t="shared" si="52"/>
        <v>0</v>
      </c>
      <c r="T711">
        <f t="shared" si="53"/>
        <v>0</v>
      </c>
      <c r="U711">
        <f t="shared" si="54"/>
        <v>0</v>
      </c>
    </row>
    <row r="712" spans="3:21" hidden="1" outlineLevel="1">
      <c r="C712" s="13" t="s">
        <v>37</v>
      </c>
      <c r="D712" s="49">
        <f t="shared" si="55"/>
        <v>702</v>
      </c>
      <c r="E712" s="42"/>
      <c r="F712" s="63"/>
      <c r="G712" s="51"/>
      <c r="H712" s="51"/>
      <c r="I712" s="58">
        <v>0</v>
      </c>
      <c r="J712" s="69">
        <v>0.1</v>
      </c>
      <c r="K712" s="58"/>
      <c r="L712" s="70">
        <f t="shared" si="56"/>
        <v>0</v>
      </c>
      <c r="M712" s="51"/>
      <c r="N712" s="51"/>
      <c r="O712" s="7"/>
      <c r="S712">
        <f t="shared" si="52"/>
        <v>0</v>
      </c>
      <c r="T712">
        <f t="shared" si="53"/>
        <v>0</v>
      </c>
      <c r="U712">
        <f t="shared" si="54"/>
        <v>0</v>
      </c>
    </row>
    <row r="713" spans="3:21" hidden="1" outlineLevel="1">
      <c r="C713" s="13" t="s">
        <v>37</v>
      </c>
      <c r="D713" s="49">
        <f t="shared" si="55"/>
        <v>703</v>
      </c>
      <c r="E713" s="42"/>
      <c r="F713" s="63"/>
      <c r="G713" s="51"/>
      <c r="H713" s="51"/>
      <c r="I713" s="58">
        <v>0</v>
      </c>
      <c r="J713" s="69">
        <v>0.1</v>
      </c>
      <c r="K713" s="58"/>
      <c r="L713" s="70">
        <f t="shared" si="56"/>
        <v>0</v>
      </c>
      <c r="M713" s="51"/>
      <c r="N713" s="51"/>
      <c r="O713" s="7"/>
      <c r="S713">
        <f t="shared" ref="S713:S776" si="57">IF(E713="",IF(OR(F713&lt;&gt;"",I713&lt;&gt;0)=TRUE,1,0),0)</f>
        <v>0</v>
      </c>
      <c r="T713">
        <f t="shared" ref="T713:T776" si="58">IF(F713="",IF(OR(E713&lt;&gt;"",I713&lt;&gt;0)=TRUE,1,0),0)</f>
        <v>0</v>
      </c>
      <c r="U713">
        <f t="shared" ref="U713:U776" si="59">IF(I713=0,IF(OR(E713&lt;&gt;"",F713&lt;&gt;"")=TRUE,1,0),0)</f>
        <v>0</v>
      </c>
    </row>
    <row r="714" spans="3:21" hidden="1" outlineLevel="1">
      <c r="C714" s="13" t="s">
        <v>37</v>
      </c>
      <c r="D714" s="49">
        <f t="shared" si="55"/>
        <v>704</v>
      </c>
      <c r="E714" s="42"/>
      <c r="F714" s="63"/>
      <c r="G714" s="51"/>
      <c r="H714" s="51"/>
      <c r="I714" s="58">
        <v>0</v>
      </c>
      <c r="J714" s="69">
        <v>0.1</v>
      </c>
      <c r="K714" s="58"/>
      <c r="L714" s="70">
        <f t="shared" si="56"/>
        <v>0</v>
      </c>
      <c r="M714" s="51"/>
      <c r="N714" s="51"/>
      <c r="O714" s="7"/>
      <c r="S714">
        <f t="shared" si="57"/>
        <v>0</v>
      </c>
      <c r="T714">
        <f t="shared" si="58"/>
        <v>0</v>
      </c>
      <c r="U714">
        <f t="shared" si="59"/>
        <v>0</v>
      </c>
    </row>
    <row r="715" spans="3:21" hidden="1" outlineLevel="1">
      <c r="C715" s="13" t="s">
        <v>37</v>
      </c>
      <c r="D715" s="49">
        <f t="shared" ref="D715:D778" si="60">D714+1</f>
        <v>705</v>
      </c>
      <c r="E715" s="42"/>
      <c r="F715" s="63"/>
      <c r="G715" s="51"/>
      <c r="H715" s="51"/>
      <c r="I715" s="58">
        <v>0</v>
      </c>
      <c r="J715" s="69">
        <v>0.1</v>
      </c>
      <c r="K715" s="58"/>
      <c r="L715" s="70">
        <f t="shared" si="56"/>
        <v>0</v>
      </c>
      <c r="M715" s="51"/>
      <c r="N715" s="51"/>
      <c r="O715" s="7"/>
      <c r="S715">
        <f t="shared" si="57"/>
        <v>0</v>
      </c>
      <c r="T715">
        <f t="shared" si="58"/>
        <v>0</v>
      </c>
      <c r="U715">
        <f t="shared" si="59"/>
        <v>0</v>
      </c>
    </row>
    <row r="716" spans="3:21" hidden="1" outlineLevel="1">
      <c r="C716" s="13" t="s">
        <v>37</v>
      </c>
      <c r="D716" s="49">
        <f t="shared" si="60"/>
        <v>706</v>
      </c>
      <c r="E716" s="42"/>
      <c r="F716" s="63"/>
      <c r="G716" s="51"/>
      <c r="H716" s="51"/>
      <c r="I716" s="58">
        <v>0</v>
      </c>
      <c r="J716" s="69">
        <v>0.1</v>
      </c>
      <c r="K716" s="58"/>
      <c r="L716" s="70">
        <f t="shared" si="56"/>
        <v>0</v>
      </c>
      <c r="M716" s="51"/>
      <c r="N716" s="51"/>
      <c r="O716" s="7"/>
      <c r="S716">
        <f t="shared" si="57"/>
        <v>0</v>
      </c>
      <c r="T716">
        <f t="shared" si="58"/>
        <v>0</v>
      </c>
      <c r="U716">
        <f t="shared" si="59"/>
        <v>0</v>
      </c>
    </row>
    <row r="717" spans="3:21" hidden="1" outlineLevel="1">
      <c r="C717" s="13" t="s">
        <v>37</v>
      </c>
      <c r="D717" s="49">
        <f t="shared" si="60"/>
        <v>707</v>
      </c>
      <c r="E717" s="42"/>
      <c r="F717" s="63"/>
      <c r="G717" s="51"/>
      <c r="H717" s="51"/>
      <c r="I717" s="58">
        <v>0</v>
      </c>
      <c r="J717" s="69">
        <v>0.1</v>
      </c>
      <c r="K717" s="58"/>
      <c r="L717" s="70">
        <f t="shared" si="56"/>
        <v>0</v>
      </c>
      <c r="M717" s="51"/>
      <c r="N717" s="51"/>
      <c r="O717" s="7"/>
      <c r="S717">
        <f t="shared" si="57"/>
        <v>0</v>
      </c>
      <c r="T717">
        <f t="shared" si="58"/>
        <v>0</v>
      </c>
      <c r="U717">
        <f t="shared" si="59"/>
        <v>0</v>
      </c>
    </row>
    <row r="718" spans="3:21" hidden="1" outlineLevel="1">
      <c r="C718" s="13" t="s">
        <v>37</v>
      </c>
      <c r="D718" s="49">
        <f t="shared" si="60"/>
        <v>708</v>
      </c>
      <c r="E718" s="42"/>
      <c r="F718" s="63"/>
      <c r="G718" s="51"/>
      <c r="H718" s="51"/>
      <c r="I718" s="58">
        <v>0</v>
      </c>
      <c r="J718" s="69">
        <v>0.1</v>
      </c>
      <c r="K718" s="58"/>
      <c r="L718" s="70">
        <f t="shared" si="56"/>
        <v>0</v>
      </c>
      <c r="M718" s="51"/>
      <c r="N718" s="51"/>
      <c r="O718" s="7"/>
      <c r="S718">
        <f t="shared" si="57"/>
        <v>0</v>
      </c>
      <c r="T718">
        <f t="shared" si="58"/>
        <v>0</v>
      </c>
      <c r="U718">
        <f t="shared" si="59"/>
        <v>0</v>
      </c>
    </row>
    <row r="719" spans="3:21" hidden="1" outlineLevel="1">
      <c r="C719" s="13" t="s">
        <v>37</v>
      </c>
      <c r="D719" s="49">
        <f t="shared" si="60"/>
        <v>709</v>
      </c>
      <c r="E719" s="42"/>
      <c r="F719" s="63"/>
      <c r="G719" s="51"/>
      <c r="H719" s="51"/>
      <c r="I719" s="58">
        <v>0</v>
      </c>
      <c r="J719" s="69">
        <v>0.1</v>
      </c>
      <c r="K719" s="58"/>
      <c r="L719" s="70">
        <f t="shared" si="56"/>
        <v>0</v>
      </c>
      <c r="M719" s="51"/>
      <c r="N719" s="51"/>
      <c r="O719" s="7"/>
      <c r="S719">
        <f t="shared" si="57"/>
        <v>0</v>
      </c>
      <c r="T719">
        <f t="shared" si="58"/>
        <v>0</v>
      </c>
      <c r="U719">
        <f t="shared" si="59"/>
        <v>0</v>
      </c>
    </row>
    <row r="720" spans="3:21" hidden="1" outlineLevel="1">
      <c r="C720" s="13" t="s">
        <v>37</v>
      </c>
      <c r="D720" s="49">
        <f t="shared" si="60"/>
        <v>710</v>
      </c>
      <c r="E720" s="42"/>
      <c r="F720" s="63"/>
      <c r="G720" s="51"/>
      <c r="H720" s="51"/>
      <c r="I720" s="58">
        <v>0</v>
      </c>
      <c r="J720" s="69">
        <v>0.1</v>
      </c>
      <c r="K720" s="58"/>
      <c r="L720" s="70">
        <f t="shared" si="56"/>
        <v>0</v>
      </c>
      <c r="M720" s="51"/>
      <c r="N720" s="51"/>
      <c r="O720" s="7"/>
      <c r="S720">
        <f t="shared" si="57"/>
        <v>0</v>
      </c>
      <c r="T720">
        <f t="shared" si="58"/>
        <v>0</v>
      </c>
      <c r="U720">
        <f t="shared" si="59"/>
        <v>0</v>
      </c>
    </row>
    <row r="721" spans="3:21" hidden="1" outlineLevel="1">
      <c r="C721" s="13" t="s">
        <v>37</v>
      </c>
      <c r="D721" s="49">
        <f t="shared" si="60"/>
        <v>711</v>
      </c>
      <c r="E721" s="42"/>
      <c r="F721" s="63"/>
      <c r="G721" s="51"/>
      <c r="H721" s="51"/>
      <c r="I721" s="58">
        <v>0</v>
      </c>
      <c r="J721" s="69">
        <v>0.1</v>
      </c>
      <c r="K721" s="58"/>
      <c r="L721" s="70">
        <f t="shared" si="56"/>
        <v>0</v>
      </c>
      <c r="M721" s="51"/>
      <c r="N721" s="51"/>
      <c r="O721" s="7"/>
      <c r="S721">
        <f t="shared" si="57"/>
        <v>0</v>
      </c>
      <c r="T721">
        <f t="shared" si="58"/>
        <v>0</v>
      </c>
      <c r="U721">
        <f t="shared" si="59"/>
        <v>0</v>
      </c>
    </row>
    <row r="722" spans="3:21" hidden="1" outlineLevel="1">
      <c r="C722" s="13" t="s">
        <v>37</v>
      </c>
      <c r="D722" s="49">
        <f t="shared" si="60"/>
        <v>712</v>
      </c>
      <c r="E722" s="42"/>
      <c r="F722" s="63"/>
      <c r="G722" s="51"/>
      <c r="H722" s="51"/>
      <c r="I722" s="58">
        <v>0</v>
      </c>
      <c r="J722" s="69">
        <v>0.1</v>
      </c>
      <c r="K722" s="58"/>
      <c r="L722" s="70">
        <f t="shared" si="56"/>
        <v>0</v>
      </c>
      <c r="M722" s="51"/>
      <c r="N722" s="51"/>
      <c r="O722" s="7"/>
      <c r="S722">
        <f t="shared" si="57"/>
        <v>0</v>
      </c>
      <c r="T722">
        <f t="shared" si="58"/>
        <v>0</v>
      </c>
      <c r="U722">
        <f t="shared" si="59"/>
        <v>0</v>
      </c>
    </row>
    <row r="723" spans="3:21" hidden="1" outlineLevel="1">
      <c r="C723" s="13" t="s">
        <v>37</v>
      </c>
      <c r="D723" s="49">
        <f t="shared" si="60"/>
        <v>713</v>
      </c>
      <c r="E723" s="42"/>
      <c r="F723" s="63"/>
      <c r="G723" s="51"/>
      <c r="H723" s="51"/>
      <c r="I723" s="58">
        <v>0</v>
      </c>
      <c r="J723" s="69">
        <v>0.1</v>
      </c>
      <c r="K723" s="58"/>
      <c r="L723" s="70">
        <f t="shared" si="56"/>
        <v>0</v>
      </c>
      <c r="M723" s="51"/>
      <c r="N723" s="51"/>
      <c r="O723" s="7"/>
      <c r="S723">
        <f t="shared" si="57"/>
        <v>0</v>
      </c>
      <c r="T723">
        <f t="shared" si="58"/>
        <v>0</v>
      </c>
      <c r="U723">
        <f t="shared" si="59"/>
        <v>0</v>
      </c>
    </row>
    <row r="724" spans="3:21" hidden="1" outlineLevel="1">
      <c r="C724" s="13" t="s">
        <v>37</v>
      </c>
      <c r="D724" s="49">
        <f t="shared" si="60"/>
        <v>714</v>
      </c>
      <c r="E724" s="42"/>
      <c r="F724" s="63"/>
      <c r="G724" s="51"/>
      <c r="H724" s="51"/>
      <c r="I724" s="58">
        <v>0</v>
      </c>
      <c r="J724" s="69">
        <v>0.1</v>
      </c>
      <c r="K724" s="58"/>
      <c r="L724" s="70">
        <f t="shared" si="56"/>
        <v>0</v>
      </c>
      <c r="M724" s="51"/>
      <c r="N724" s="51"/>
      <c r="O724" s="7"/>
      <c r="S724">
        <f t="shared" si="57"/>
        <v>0</v>
      </c>
      <c r="T724">
        <f t="shared" si="58"/>
        <v>0</v>
      </c>
      <c r="U724">
        <f t="shared" si="59"/>
        <v>0</v>
      </c>
    </row>
    <row r="725" spans="3:21" hidden="1" outlineLevel="1">
      <c r="C725" s="13" t="s">
        <v>37</v>
      </c>
      <c r="D725" s="49">
        <f t="shared" si="60"/>
        <v>715</v>
      </c>
      <c r="E725" s="42"/>
      <c r="F725" s="63"/>
      <c r="G725" s="51"/>
      <c r="H725" s="51"/>
      <c r="I725" s="58">
        <v>0</v>
      </c>
      <c r="J725" s="69">
        <v>0.1</v>
      </c>
      <c r="K725" s="58"/>
      <c r="L725" s="70">
        <f t="shared" si="56"/>
        <v>0</v>
      </c>
      <c r="M725" s="51"/>
      <c r="N725" s="51"/>
      <c r="O725" s="7"/>
      <c r="S725">
        <f t="shared" si="57"/>
        <v>0</v>
      </c>
      <c r="T725">
        <f t="shared" si="58"/>
        <v>0</v>
      </c>
      <c r="U725">
        <f t="shared" si="59"/>
        <v>0</v>
      </c>
    </row>
    <row r="726" spans="3:21" hidden="1" outlineLevel="1">
      <c r="C726" s="13" t="s">
        <v>37</v>
      </c>
      <c r="D726" s="49">
        <f t="shared" si="60"/>
        <v>716</v>
      </c>
      <c r="E726" s="42"/>
      <c r="F726" s="63"/>
      <c r="G726" s="51"/>
      <c r="H726" s="51"/>
      <c r="I726" s="58">
        <v>0</v>
      </c>
      <c r="J726" s="69">
        <v>0.1</v>
      </c>
      <c r="K726" s="58"/>
      <c r="L726" s="70">
        <f t="shared" si="56"/>
        <v>0</v>
      </c>
      <c r="M726" s="51"/>
      <c r="N726" s="51"/>
      <c r="O726" s="7"/>
      <c r="S726">
        <f t="shared" si="57"/>
        <v>0</v>
      </c>
      <c r="T726">
        <f t="shared" si="58"/>
        <v>0</v>
      </c>
      <c r="U726">
        <f t="shared" si="59"/>
        <v>0</v>
      </c>
    </row>
    <row r="727" spans="3:21" hidden="1" outlineLevel="1">
      <c r="C727" s="13" t="s">
        <v>37</v>
      </c>
      <c r="D727" s="49">
        <f t="shared" si="60"/>
        <v>717</v>
      </c>
      <c r="E727" s="42"/>
      <c r="F727" s="63"/>
      <c r="G727" s="51"/>
      <c r="H727" s="51"/>
      <c r="I727" s="58">
        <v>0</v>
      </c>
      <c r="J727" s="69">
        <v>0.1</v>
      </c>
      <c r="K727" s="58"/>
      <c r="L727" s="70">
        <f t="shared" si="56"/>
        <v>0</v>
      </c>
      <c r="M727" s="51"/>
      <c r="N727" s="51"/>
      <c r="O727" s="7"/>
      <c r="S727">
        <f t="shared" si="57"/>
        <v>0</v>
      </c>
      <c r="T727">
        <f t="shared" si="58"/>
        <v>0</v>
      </c>
      <c r="U727">
        <f t="shared" si="59"/>
        <v>0</v>
      </c>
    </row>
    <row r="728" spans="3:21" hidden="1" outlineLevel="1">
      <c r="C728" s="13" t="s">
        <v>37</v>
      </c>
      <c r="D728" s="49">
        <f t="shared" si="60"/>
        <v>718</v>
      </c>
      <c r="E728" s="42"/>
      <c r="F728" s="63"/>
      <c r="G728" s="51"/>
      <c r="H728" s="51"/>
      <c r="I728" s="58">
        <v>0</v>
      </c>
      <c r="J728" s="69">
        <v>0.1</v>
      </c>
      <c r="K728" s="58"/>
      <c r="L728" s="70">
        <f t="shared" si="56"/>
        <v>0</v>
      </c>
      <c r="M728" s="51"/>
      <c r="N728" s="51"/>
      <c r="O728" s="7"/>
      <c r="S728">
        <f t="shared" si="57"/>
        <v>0</v>
      </c>
      <c r="T728">
        <f t="shared" si="58"/>
        <v>0</v>
      </c>
      <c r="U728">
        <f t="shared" si="59"/>
        <v>0</v>
      </c>
    </row>
    <row r="729" spans="3:21" hidden="1" outlineLevel="1">
      <c r="C729" s="13" t="s">
        <v>37</v>
      </c>
      <c r="D729" s="49">
        <f t="shared" si="60"/>
        <v>719</v>
      </c>
      <c r="E729" s="42"/>
      <c r="F729" s="63"/>
      <c r="G729" s="51"/>
      <c r="H729" s="51"/>
      <c r="I729" s="58">
        <v>0</v>
      </c>
      <c r="J729" s="69">
        <v>0.1</v>
      </c>
      <c r="K729" s="58"/>
      <c r="L729" s="70">
        <f t="shared" si="56"/>
        <v>0</v>
      </c>
      <c r="M729" s="51"/>
      <c r="N729" s="51"/>
      <c r="O729" s="7"/>
      <c r="S729">
        <f t="shared" si="57"/>
        <v>0</v>
      </c>
      <c r="T729">
        <f t="shared" si="58"/>
        <v>0</v>
      </c>
      <c r="U729">
        <f t="shared" si="59"/>
        <v>0</v>
      </c>
    </row>
    <row r="730" spans="3:21" hidden="1" outlineLevel="1">
      <c r="C730" s="13" t="s">
        <v>37</v>
      </c>
      <c r="D730" s="49">
        <f t="shared" si="60"/>
        <v>720</v>
      </c>
      <c r="E730" s="42"/>
      <c r="F730" s="63"/>
      <c r="G730" s="51"/>
      <c r="H730" s="51"/>
      <c r="I730" s="58">
        <v>0</v>
      </c>
      <c r="J730" s="69">
        <v>0.1</v>
      </c>
      <c r="K730" s="58"/>
      <c r="L730" s="70">
        <f t="shared" si="56"/>
        <v>0</v>
      </c>
      <c r="M730" s="51"/>
      <c r="N730" s="51"/>
      <c r="O730" s="7"/>
      <c r="S730">
        <f t="shared" si="57"/>
        <v>0</v>
      </c>
      <c r="T730">
        <f t="shared" si="58"/>
        <v>0</v>
      </c>
      <c r="U730">
        <f t="shared" si="59"/>
        <v>0</v>
      </c>
    </row>
    <row r="731" spans="3:21" hidden="1" outlineLevel="1">
      <c r="C731" s="13" t="s">
        <v>37</v>
      </c>
      <c r="D731" s="49">
        <f t="shared" si="60"/>
        <v>721</v>
      </c>
      <c r="E731" s="42"/>
      <c r="F731" s="63"/>
      <c r="G731" s="51"/>
      <c r="H731" s="51"/>
      <c r="I731" s="58">
        <v>0</v>
      </c>
      <c r="J731" s="69">
        <v>0.1</v>
      </c>
      <c r="K731" s="58"/>
      <c r="L731" s="70">
        <f t="shared" si="56"/>
        <v>0</v>
      </c>
      <c r="M731" s="51"/>
      <c r="N731" s="51"/>
      <c r="O731" s="7"/>
      <c r="S731">
        <f t="shared" si="57"/>
        <v>0</v>
      </c>
      <c r="T731">
        <f t="shared" si="58"/>
        <v>0</v>
      </c>
      <c r="U731">
        <f t="shared" si="59"/>
        <v>0</v>
      </c>
    </row>
    <row r="732" spans="3:21" hidden="1" outlineLevel="1">
      <c r="C732" s="13" t="s">
        <v>37</v>
      </c>
      <c r="D732" s="49">
        <f t="shared" si="60"/>
        <v>722</v>
      </c>
      <c r="E732" s="42"/>
      <c r="F732" s="63"/>
      <c r="G732" s="51"/>
      <c r="H732" s="51"/>
      <c r="I732" s="58">
        <v>0</v>
      </c>
      <c r="J732" s="69">
        <v>0.1</v>
      </c>
      <c r="K732" s="58"/>
      <c r="L732" s="70">
        <f t="shared" si="56"/>
        <v>0</v>
      </c>
      <c r="M732" s="51"/>
      <c r="N732" s="51"/>
      <c r="O732" s="7"/>
      <c r="S732">
        <f t="shared" si="57"/>
        <v>0</v>
      </c>
      <c r="T732">
        <f t="shared" si="58"/>
        <v>0</v>
      </c>
      <c r="U732">
        <f t="shared" si="59"/>
        <v>0</v>
      </c>
    </row>
    <row r="733" spans="3:21" hidden="1" outlineLevel="1">
      <c r="C733" s="13" t="s">
        <v>37</v>
      </c>
      <c r="D733" s="49">
        <f t="shared" si="60"/>
        <v>723</v>
      </c>
      <c r="E733" s="42"/>
      <c r="F733" s="63"/>
      <c r="G733" s="51"/>
      <c r="H733" s="51"/>
      <c r="I733" s="58">
        <v>0</v>
      </c>
      <c r="J733" s="69">
        <v>0.1</v>
      </c>
      <c r="K733" s="58"/>
      <c r="L733" s="70">
        <f t="shared" si="56"/>
        <v>0</v>
      </c>
      <c r="M733" s="51"/>
      <c r="N733" s="51"/>
      <c r="O733" s="7"/>
      <c r="S733">
        <f t="shared" si="57"/>
        <v>0</v>
      </c>
      <c r="T733">
        <f t="shared" si="58"/>
        <v>0</v>
      </c>
      <c r="U733">
        <f t="shared" si="59"/>
        <v>0</v>
      </c>
    </row>
    <row r="734" spans="3:21" hidden="1" outlineLevel="1">
      <c r="C734" s="13" t="s">
        <v>37</v>
      </c>
      <c r="D734" s="49">
        <f t="shared" si="60"/>
        <v>724</v>
      </c>
      <c r="E734" s="42"/>
      <c r="F734" s="63"/>
      <c r="G734" s="51"/>
      <c r="H734" s="51"/>
      <c r="I734" s="58">
        <v>0</v>
      </c>
      <c r="J734" s="69">
        <v>0.1</v>
      </c>
      <c r="K734" s="58"/>
      <c r="L734" s="70">
        <f t="shared" si="56"/>
        <v>0</v>
      </c>
      <c r="M734" s="51"/>
      <c r="N734" s="51"/>
      <c r="O734" s="7"/>
      <c r="S734">
        <f t="shared" si="57"/>
        <v>0</v>
      </c>
      <c r="T734">
        <f t="shared" si="58"/>
        <v>0</v>
      </c>
      <c r="U734">
        <f t="shared" si="59"/>
        <v>0</v>
      </c>
    </row>
    <row r="735" spans="3:21" hidden="1" outlineLevel="1">
      <c r="C735" s="13" t="s">
        <v>37</v>
      </c>
      <c r="D735" s="49">
        <f t="shared" si="60"/>
        <v>725</v>
      </c>
      <c r="E735" s="42"/>
      <c r="F735" s="63"/>
      <c r="G735" s="51"/>
      <c r="H735" s="51"/>
      <c r="I735" s="58">
        <v>0</v>
      </c>
      <c r="J735" s="69">
        <v>0.1</v>
      </c>
      <c r="K735" s="58"/>
      <c r="L735" s="70">
        <f t="shared" si="56"/>
        <v>0</v>
      </c>
      <c r="M735" s="51"/>
      <c r="N735" s="51"/>
      <c r="O735" s="7"/>
      <c r="S735">
        <f t="shared" si="57"/>
        <v>0</v>
      </c>
      <c r="T735">
        <f t="shared" si="58"/>
        <v>0</v>
      </c>
      <c r="U735">
        <f t="shared" si="59"/>
        <v>0</v>
      </c>
    </row>
    <row r="736" spans="3:21" hidden="1" outlineLevel="1">
      <c r="C736" s="13" t="s">
        <v>37</v>
      </c>
      <c r="D736" s="49">
        <f t="shared" si="60"/>
        <v>726</v>
      </c>
      <c r="E736" s="42"/>
      <c r="F736" s="63"/>
      <c r="G736" s="51"/>
      <c r="H736" s="51"/>
      <c r="I736" s="58">
        <v>0</v>
      </c>
      <c r="J736" s="69">
        <v>0.1</v>
      </c>
      <c r="K736" s="58"/>
      <c r="L736" s="70">
        <f t="shared" si="56"/>
        <v>0</v>
      </c>
      <c r="M736" s="51"/>
      <c r="N736" s="51"/>
      <c r="O736" s="7"/>
      <c r="S736">
        <f t="shared" si="57"/>
        <v>0</v>
      </c>
      <c r="T736">
        <f t="shared" si="58"/>
        <v>0</v>
      </c>
      <c r="U736">
        <f t="shared" si="59"/>
        <v>0</v>
      </c>
    </row>
    <row r="737" spans="3:21" hidden="1" outlineLevel="1">
      <c r="C737" s="13" t="s">
        <v>37</v>
      </c>
      <c r="D737" s="49">
        <f t="shared" si="60"/>
        <v>727</v>
      </c>
      <c r="E737" s="42"/>
      <c r="F737" s="63"/>
      <c r="G737" s="51"/>
      <c r="H737" s="51"/>
      <c r="I737" s="58">
        <v>0</v>
      </c>
      <c r="J737" s="69">
        <v>0.1</v>
      </c>
      <c r="K737" s="58"/>
      <c r="L737" s="70">
        <f t="shared" si="56"/>
        <v>0</v>
      </c>
      <c r="M737" s="51"/>
      <c r="N737" s="51"/>
      <c r="O737" s="7"/>
      <c r="S737">
        <f t="shared" si="57"/>
        <v>0</v>
      </c>
      <c r="T737">
        <f t="shared" si="58"/>
        <v>0</v>
      </c>
      <c r="U737">
        <f t="shared" si="59"/>
        <v>0</v>
      </c>
    </row>
    <row r="738" spans="3:21" hidden="1" outlineLevel="1">
      <c r="C738" s="13" t="s">
        <v>37</v>
      </c>
      <c r="D738" s="49">
        <f t="shared" si="60"/>
        <v>728</v>
      </c>
      <c r="E738" s="42"/>
      <c r="F738" s="63"/>
      <c r="G738" s="51"/>
      <c r="H738" s="51"/>
      <c r="I738" s="58">
        <v>0</v>
      </c>
      <c r="J738" s="69">
        <v>0.1</v>
      </c>
      <c r="K738" s="58"/>
      <c r="L738" s="70">
        <f t="shared" si="56"/>
        <v>0</v>
      </c>
      <c r="M738" s="51"/>
      <c r="N738" s="51"/>
      <c r="O738" s="7"/>
      <c r="S738">
        <f t="shared" si="57"/>
        <v>0</v>
      </c>
      <c r="T738">
        <f t="shared" si="58"/>
        <v>0</v>
      </c>
      <c r="U738">
        <f t="shared" si="59"/>
        <v>0</v>
      </c>
    </row>
    <row r="739" spans="3:21" hidden="1" outlineLevel="1">
      <c r="C739" s="13" t="s">
        <v>37</v>
      </c>
      <c r="D739" s="49">
        <f t="shared" si="60"/>
        <v>729</v>
      </c>
      <c r="E739" s="42"/>
      <c r="F739" s="63"/>
      <c r="G739" s="51"/>
      <c r="H739" s="51"/>
      <c r="I739" s="58">
        <v>0</v>
      </c>
      <c r="J739" s="69">
        <v>0.1</v>
      </c>
      <c r="K739" s="58"/>
      <c r="L739" s="70">
        <f t="shared" si="56"/>
        <v>0</v>
      </c>
      <c r="M739" s="51"/>
      <c r="N739" s="51"/>
      <c r="O739" s="7"/>
      <c r="S739">
        <f t="shared" si="57"/>
        <v>0</v>
      </c>
      <c r="T739">
        <f t="shared" si="58"/>
        <v>0</v>
      </c>
      <c r="U739">
        <f t="shared" si="59"/>
        <v>0</v>
      </c>
    </row>
    <row r="740" spans="3:21" hidden="1" outlineLevel="1">
      <c r="C740" s="13" t="s">
        <v>37</v>
      </c>
      <c r="D740" s="49">
        <f t="shared" si="60"/>
        <v>730</v>
      </c>
      <c r="E740" s="42"/>
      <c r="F740" s="63"/>
      <c r="G740" s="51"/>
      <c r="H740" s="51"/>
      <c r="I740" s="58">
        <v>0</v>
      </c>
      <c r="J740" s="69">
        <v>0.1</v>
      </c>
      <c r="K740" s="58"/>
      <c r="L740" s="70">
        <f t="shared" si="56"/>
        <v>0</v>
      </c>
      <c r="M740" s="51"/>
      <c r="N740" s="51"/>
      <c r="O740" s="7"/>
      <c r="S740">
        <f t="shared" si="57"/>
        <v>0</v>
      </c>
      <c r="T740">
        <f t="shared" si="58"/>
        <v>0</v>
      </c>
      <c r="U740">
        <f t="shared" si="59"/>
        <v>0</v>
      </c>
    </row>
    <row r="741" spans="3:21" hidden="1" outlineLevel="1">
      <c r="C741" s="13" t="s">
        <v>37</v>
      </c>
      <c r="D741" s="49">
        <f t="shared" si="60"/>
        <v>731</v>
      </c>
      <c r="E741" s="42"/>
      <c r="F741" s="63"/>
      <c r="G741" s="51"/>
      <c r="H741" s="51"/>
      <c r="I741" s="58">
        <v>0</v>
      </c>
      <c r="J741" s="69">
        <v>0.1</v>
      </c>
      <c r="K741" s="58"/>
      <c r="L741" s="70">
        <f t="shared" si="56"/>
        <v>0</v>
      </c>
      <c r="M741" s="51"/>
      <c r="N741" s="51"/>
      <c r="O741" s="7"/>
      <c r="S741">
        <f t="shared" si="57"/>
        <v>0</v>
      </c>
      <c r="T741">
        <f t="shared" si="58"/>
        <v>0</v>
      </c>
      <c r="U741">
        <f t="shared" si="59"/>
        <v>0</v>
      </c>
    </row>
    <row r="742" spans="3:21" hidden="1" outlineLevel="1">
      <c r="C742" s="13" t="s">
        <v>37</v>
      </c>
      <c r="D742" s="49">
        <f t="shared" si="60"/>
        <v>732</v>
      </c>
      <c r="E742" s="42"/>
      <c r="F742" s="63"/>
      <c r="G742" s="51"/>
      <c r="H742" s="51"/>
      <c r="I742" s="58">
        <v>0</v>
      </c>
      <c r="J742" s="69">
        <v>0.1</v>
      </c>
      <c r="K742" s="58"/>
      <c r="L742" s="70">
        <f t="shared" si="56"/>
        <v>0</v>
      </c>
      <c r="M742" s="51"/>
      <c r="N742" s="51"/>
      <c r="O742" s="7"/>
      <c r="S742">
        <f t="shared" si="57"/>
        <v>0</v>
      </c>
      <c r="T742">
        <f t="shared" si="58"/>
        <v>0</v>
      </c>
      <c r="U742">
        <f t="shared" si="59"/>
        <v>0</v>
      </c>
    </row>
    <row r="743" spans="3:21" hidden="1" outlineLevel="1">
      <c r="C743" s="13" t="s">
        <v>37</v>
      </c>
      <c r="D743" s="49">
        <f t="shared" si="60"/>
        <v>733</v>
      </c>
      <c r="E743" s="42"/>
      <c r="F743" s="63"/>
      <c r="G743" s="51"/>
      <c r="H743" s="51"/>
      <c r="I743" s="58">
        <v>0</v>
      </c>
      <c r="J743" s="69">
        <v>0.1</v>
      </c>
      <c r="K743" s="58"/>
      <c r="L743" s="70">
        <f t="shared" si="56"/>
        <v>0</v>
      </c>
      <c r="M743" s="51"/>
      <c r="N743" s="51"/>
      <c r="O743" s="7"/>
      <c r="S743">
        <f t="shared" si="57"/>
        <v>0</v>
      </c>
      <c r="T743">
        <f t="shared" si="58"/>
        <v>0</v>
      </c>
      <c r="U743">
        <f t="shared" si="59"/>
        <v>0</v>
      </c>
    </row>
    <row r="744" spans="3:21" hidden="1" outlineLevel="1">
      <c r="C744" s="13" t="s">
        <v>37</v>
      </c>
      <c r="D744" s="49">
        <f t="shared" si="60"/>
        <v>734</v>
      </c>
      <c r="E744" s="42"/>
      <c r="F744" s="63"/>
      <c r="G744" s="51"/>
      <c r="H744" s="51"/>
      <c r="I744" s="58">
        <v>0</v>
      </c>
      <c r="J744" s="69">
        <v>0.1</v>
      </c>
      <c r="K744" s="58"/>
      <c r="L744" s="70">
        <f t="shared" si="56"/>
        <v>0</v>
      </c>
      <c r="M744" s="51"/>
      <c r="N744" s="51"/>
      <c r="O744" s="7"/>
      <c r="S744">
        <f t="shared" si="57"/>
        <v>0</v>
      </c>
      <c r="T744">
        <f t="shared" si="58"/>
        <v>0</v>
      </c>
      <c r="U744">
        <f t="shared" si="59"/>
        <v>0</v>
      </c>
    </row>
    <row r="745" spans="3:21" hidden="1" outlineLevel="1">
      <c r="C745" s="13" t="s">
        <v>37</v>
      </c>
      <c r="D745" s="49">
        <f t="shared" si="60"/>
        <v>735</v>
      </c>
      <c r="E745" s="42"/>
      <c r="F745" s="63"/>
      <c r="G745" s="51"/>
      <c r="H745" s="51"/>
      <c r="I745" s="58">
        <v>0</v>
      </c>
      <c r="J745" s="69">
        <v>0.1</v>
      </c>
      <c r="K745" s="58"/>
      <c r="L745" s="70">
        <f t="shared" si="56"/>
        <v>0</v>
      </c>
      <c r="M745" s="51"/>
      <c r="N745" s="51"/>
      <c r="O745" s="7"/>
      <c r="S745">
        <f t="shared" si="57"/>
        <v>0</v>
      </c>
      <c r="T745">
        <f t="shared" si="58"/>
        <v>0</v>
      </c>
      <c r="U745">
        <f t="shared" si="59"/>
        <v>0</v>
      </c>
    </row>
    <row r="746" spans="3:21" hidden="1" outlineLevel="1">
      <c r="C746" s="13" t="s">
        <v>37</v>
      </c>
      <c r="D746" s="49">
        <f t="shared" si="60"/>
        <v>736</v>
      </c>
      <c r="E746" s="42"/>
      <c r="F746" s="63"/>
      <c r="G746" s="51"/>
      <c r="H746" s="51"/>
      <c r="I746" s="58">
        <v>0</v>
      </c>
      <c r="J746" s="69">
        <v>0.1</v>
      </c>
      <c r="K746" s="58"/>
      <c r="L746" s="70">
        <f t="shared" si="56"/>
        <v>0</v>
      </c>
      <c r="M746" s="51"/>
      <c r="N746" s="51"/>
      <c r="O746" s="7"/>
      <c r="S746">
        <f t="shared" si="57"/>
        <v>0</v>
      </c>
      <c r="T746">
        <f t="shared" si="58"/>
        <v>0</v>
      </c>
      <c r="U746">
        <f t="shared" si="59"/>
        <v>0</v>
      </c>
    </row>
    <row r="747" spans="3:21" hidden="1" outlineLevel="1">
      <c r="C747" s="13" t="s">
        <v>37</v>
      </c>
      <c r="D747" s="49">
        <f t="shared" si="60"/>
        <v>737</v>
      </c>
      <c r="E747" s="42"/>
      <c r="F747" s="63"/>
      <c r="G747" s="51"/>
      <c r="H747" s="51"/>
      <c r="I747" s="58">
        <v>0</v>
      </c>
      <c r="J747" s="69">
        <v>0.1</v>
      </c>
      <c r="K747" s="58"/>
      <c r="L747" s="70">
        <f t="shared" si="56"/>
        <v>0</v>
      </c>
      <c r="M747" s="51"/>
      <c r="N747" s="51"/>
      <c r="O747" s="7"/>
      <c r="S747">
        <f t="shared" si="57"/>
        <v>0</v>
      </c>
      <c r="T747">
        <f t="shared" si="58"/>
        <v>0</v>
      </c>
      <c r="U747">
        <f t="shared" si="59"/>
        <v>0</v>
      </c>
    </row>
    <row r="748" spans="3:21" hidden="1" outlineLevel="1">
      <c r="C748" s="13" t="s">
        <v>37</v>
      </c>
      <c r="D748" s="49">
        <f t="shared" si="60"/>
        <v>738</v>
      </c>
      <c r="E748" s="42"/>
      <c r="F748" s="63"/>
      <c r="G748" s="51"/>
      <c r="H748" s="51"/>
      <c r="I748" s="58">
        <v>0</v>
      </c>
      <c r="J748" s="69">
        <v>0.1</v>
      </c>
      <c r="K748" s="58"/>
      <c r="L748" s="70">
        <f t="shared" si="56"/>
        <v>0</v>
      </c>
      <c r="M748" s="51"/>
      <c r="N748" s="51"/>
      <c r="O748" s="7"/>
      <c r="S748">
        <f t="shared" si="57"/>
        <v>0</v>
      </c>
      <c r="T748">
        <f t="shared" si="58"/>
        <v>0</v>
      </c>
      <c r="U748">
        <f t="shared" si="59"/>
        <v>0</v>
      </c>
    </row>
    <row r="749" spans="3:21" hidden="1" outlineLevel="1">
      <c r="C749" s="13" t="s">
        <v>37</v>
      </c>
      <c r="D749" s="49">
        <f t="shared" si="60"/>
        <v>739</v>
      </c>
      <c r="E749" s="42"/>
      <c r="F749" s="63"/>
      <c r="G749" s="51"/>
      <c r="H749" s="51"/>
      <c r="I749" s="58">
        <v>0</v>
      </c>
      <c r="J749" s="69">
        <v>0.1</v>
      </c>
      <c r="K749" s="58"/>
      <c r="L749" s="70">
        <f t="shared" si="56"/>
        <v>0</v>
      </c>
      <c r="M749" s="51"/>
      <c r="N749" s="51"/>
      <c r="O749" s="7"/>
      <c r="S749">
        <f t="shared" si="57"/>
        <v>0</v>
      </c>
      <c r="T749">
        <f t="shared" si="58"/>
        <v>0</v>
      </c>
      <c r="U749">
        <f t="shared" si="59"/>
        <v>0</v>
      </c>
    </row>
    <row r="750" spans="3:21" hidden="1" outlineLevel="1">
      <c r="C750" s="13" t="s">
        <v>37</v>
      </c>
      <c r="D750" s="49">
        <f t="shared" si="60"/>
        <v>740</v>
      </c>
      <c r="E750" s="42"/>
      <c r="F750" s="63"/>
      <c r="G750" s="51"/>
      <c r="H750" s="51"/>
      <c r="I750" s="58">
        <v>0</v>
      </c>
      <c r="J750" s="69">
        <v>0.1</v>
      </c>
      <c r="K750" s="58"/>
      <c r="L750" s="70">
        <f t="shared" si="56"/>
        <v>0</v>
      </c>
      <c r="M750" s="51"/>
      <c r="N750" s="51"/>
      <c r="O750" s="7"/>
      <c r="S750">
        <f t="shared" si="57"/>
        <v>0</v>
      </c>
      <c r="T750">
        <f t="shared" si="58"/>
        <v>0</v>
      </c>
      <c r="U750">
        <f t="shared" si="59"/>
        <v>0</v>
      </c>
    </row>
    <row r="751" spans="3:21" hidden="1" outlineLevel="1">
      <c r="C751" s="13" t="s">
        <v>37</v>
      </c>
      <c r="D751" s="49">
        <f t="shared" si="60"/>
        <v>741</v>
      </c>
      <c r="E751" s="42"/>
      <c r="F751" s="63"/>
      <c r="G751" s="51"/>
      <c r="H751" s="51"/>
      <c r="I751" s="58">
        <v>0</v>
      </c>
      <c r="J751" s="69">
        <v>0.1</v>
      </c>
      <c r="K751" s="58"/>
      <c r="L751" s="70">
        <f t="shared" si="56"/>
        <v>0</v>
      </c>
      <c r="M751" s="51"/>
      <c r="N751" s="51"/>
      <c r="O751" s="7"/>
      <c r="S751">
        <f t="shared" si="57"/>
        <v>0</v>
      </c>
      <c r="T751">
        <f t="shared" si="58"/>
        <v>0</v>
      </c>
      <c r="U751">
        <f t="shared" si="59"/>
        <v>0</v>
      </c>
    </row>
    <row r="752" spans="3:21" hidden="1" outlineLevel="1">
      <c r="C752" s="13" t="s">
        <v>37</v>
      </c>
      <c r="D752" s="49">
        <f t="shared" si="60"/>
        <v>742</v>
      </c>
      <c r="E752" s="42"/>
      <c r="F752" s="63"/>
      <c r="G752" s="51"/>
      <c r="H752" s="51"/>
      <c r="I752" s="58">
        <v>0</v>
      </c>
      <c r="J752" s="69">
        <v>0.1</v>
      </c>
      <c r="K752" s="58"/>
      <c r="L752" s="70">
        <f t="shared" si="56"/>
        <v>0</v>
      </c>
      <c r="M752" s="51"/>
      <c r="N752" s="51"/>
      <c r="O752" s="7"/>
      <c r="S752">
        <f t="shared" si="57"/>
        <v>0</v>
      </c>
      <c r="T752">
        <f t="shared" si="58"/>
        <v>0</v>
      </c>
      <c r="U752">
        <f t="shared" si="59"/>
        <v>0</v>
      </c>
    </row>
    <row r="753" spans="3:21" hidden="1" outlineLevel="1">
      <c r="C753" s="13" t="s">
        <v>37</v>
      </c>
      <c r="D753" s="49">
        <f t="shared" si="60"/>
        <v>743</v>
      </c>
      <c r="E753" s="42"/>
      <c r="F753" s="63"/>
      <c r="G753" s="51"/>
      <c r="H753" s="51"/>
      <c r="I753" s="58">
        <v>0</v>
      </c>
      <c r="J753" s="69">
        <v>0.1</v>
      </c>
      <c r="K753" s="58"/>
      <c r="L753" s="70">
        <f t="shared" si="56"/>
        <v>0</v>
      </c>
      <c r="M753" s="51"/>
      <c r="N753" s="51"/>
      <c r="O753" s="7"/>
      <c r="S753">
        <f t="shared" si="57"/>
        <v>0</v>
      </c>
      <c r="T753">
        <f t="shared" si="58"/>
        <v>0</v>
      </c>
      <c r="U753">
        <f t="shared" si="59"/>
        <v>0</v>
      </c>
    </row>
    <row r="754" spans="3:21" hidden="1" outlineLevel="1">
      <c r="C754" s="13" t="s">
        <v>37</v>
      </c>
      <c r="D754" s="49">
        <f t="shared" si="60"/>
        <v>744</v>
      </c>
      <c r="E754" s="42"/>
      <c r="F754" s="63"/>
      <c r="G754" s="51"/>
      <c r="H754" s="51"/>
      <c r="I754" s="58">
        <v>0</v>
      </c>
      <c r="J754" s="69">
        <v>0.1</v>
      </c>
      <c r="K754" s="58"/>
      <c r="L754" s="70">
        <f t="shared" si="56"/>
        <v>0</v>
      </c>
      <c r="M754" s="51"/>
      <c r="N754" s="51"/>
      <c r="O754" s="7"/>
      <c r="S754">
        <f t="shared" si="57"/>
        <v>0</v>
      </c>
      <c r="T754">
        <f t="shared" si="58"/>
        <v>0</v>
      </c>
      <c r="U754">
        <f t="shared" si="59"/>
        <v>0</v>
      </c>
    </row>
    <row r="755" spans="3:21" hidden="1" outlineLevel="1">
      <c r="C755" s="13" t="s">
        <v>37</v>
      </c>
      <c r="D755" s="49">
        <f t="shared" si="60"/>
        <v>745</v>
      </c>
      <c r="E755" s="42"/>
      <c r="F755" s="63"/>
      <c r="G755" s="51"/>
      <c r="H755" s="51"/>
      <c r="I755" s="58">
        <v>0</v>
      </c>
      <c r="J755" s="69">
        <v>0.1</v>
      </c>
      <c r="K755" s="58"/>
      <c r="L755" s="70">
        <f t="shared" si="56"/>
        <v>0</v>
      </c>
      <c r="M755" s="51"/>
      <c r="N755" s="51"/>
      <c r="O755" s="7"/>
      <c r="S755">
        <f t="shared" si="57"/>
        <v>0</v>
      </c>
      <c r="T755">
        <f t="shared" si="58"/>
        <v>0</v>
      </c>
      <c r="U755">
        <f t="shared" si="59"/>
        <v>0</v>
      </c>
    </row>
    <row r="756" spans="3:21" hidden="1" outlineLevel="1">
      <c r="C756" s="13" t="s">
        <v>37</v>
      </c>
      <c r="D756" s="49">
        <f t="shared" si="60"/>
        <v>746</v>
      </c>
      <c r="E756" s="42"/>
      <c r="F756" s="63"/>
      <c r="G756" s="51"/>
      <c r="H756" s="51"/>
      <c r="I756" s="58">
        <v>0</v>
      </c>
      <c r="J756" s="69">
        <v>0.1</v>
      </c>
      <c r="K756" s="58"/>
      <c r="L756" s="70">
        <f t="shared" si="56"/>
        <v>0</v>
      </c>
      <c r="M756" s="51"/>
      <c r="N756" s="51"/>
      <c r="O756" s="7"/>
      <c r="S756">
        <f t="shared" si="57"/>
        <v>0</v>
      </c>
      <c r="T756">
        <f t="shared" si="58"/>
        <v>0</v>
      </c>
      <c r="U756">
        <f t="shared" si="59"/>
        <v>0</v>
      </c>
    </row>
    <row r="757" spans="3:21" hidden="1" outlineLevel="1">
      <c r="C757" s="13" t="s">
        <v>37</v>
      </c>
      <c r="D757" s="49">
        <f t="shared" si="60"/>
        <v>747</v>
      </c>
      <c r="E757" s="42"/>
      <c r="F757" s="63"/>
      <c r="G757" s="51"/>
      <c r="H757" s="51"/>
      <c r="I757" s="58">
        <v>0</v>
      </c>
      <c r="J757" s="69">
        <v>0.1</v>
      </c>
      <c r="K757" s="58"/>
      <c r="L757" s="70">
        <f t="shared" si="56"/>
        <v>0</v>
      </c>
      <c r="M757" s="51"/>
      <c r="N757" s="51"/>
      <c r="O757" s="7"/>
      <c r="S757">
        <f t="shared" si="57"/>
        <v>0</v>
      </c>
      <c r="T757">
        <f t="shared" si="58"/>
        <v>0</v>
      </c>
      <c r="U757">
        <f t="shared" si="59"/>
        <v>0</v>
      </c>
    </row>
    <row r="758" spans="3:21" hidden="1" outlineLevel="1">
      <c r="C758" s="13" t="s">
        <v>37</v>
      </c>
      <c r="D758" s="49">
        <f t="shared" si="60"/>
        <v>748</v>
      </c>
      <c r="E758" s="42"/>
      <c r="F758" s="63"/>
      <c r="G758" s="51"/>
      <c r="H758" s="51"/>
      <c r="I758" s="58">
        <v>0</v>
      </c>
      <c r="J758" s="69">
        <v>0.1</v>
      </c>
      <c r="K758" s="58"/>
      <c r="L758" s="70">
        <f t="shared" si="56"/>
        <v>0</v>
      </c>
      <c r="M758" s="51"/>
      <c r="N758" s="51"/>
      <c r="O758" s="7"/>
      <c r="S758">
        <f t="shared" si="57"/>
        <v>0</v>
      </c>
      <c r="T758">
        <f t="shared" si="58"/>
        <v>0</v>
      </c>
      <c r="U758">
        <f t="shared" si="59"/>
        <v>0</v>
      </c>
    </row>
    <row r="759" spans="3:21" hidden="1" outlineLevel="1">
      <c r="C759" s="13" t="s">
        <v>37</v>
      </c>
      <c r="D759" s="49">
        <f t="shared" si="60"/>
        <v>749</v>
      </c>
      <c r="E759" s="42"/>
      <c r="F759" s="63"/>
      <c r="G759" s="51"/>
      <c r="H759" s="51"/>
      <c r="I759" s="58">
        <v>0</v>
      </c>
      <c r="J759" s="69">
        <v>0.1</v>
      </c>
      <c r="K759" s="58"/>
      <c r="L759" s="70">
        <f t="shared" si="56"/>
        <v>0</v>
      </c>
      <c r="M759" s="51"/>
      <c r="N759" s="51"/>
      <c r="O759" s="7"/>
      <c r="S759">
        <f t="shared" si="57"/>
        <v>0</v>
      </c>
      <c r="T759">
        <f t="shared" si="58"/>
        <v>0</v>
      </c>
      <c r="U759">
        <f t="shared" si="59"/>
        <v>0</v>
      </c>
    </row>
    <row r="760" spans="3:21" hidden="1" outlineLevel="1">
      <c r="C760" s="13" t="s">
        <v>37</v>
      </c>
      <c r="D760" s="49">
        <f t="shared" si="60"/>
        <v>750</v>
      </c>
      <c r="E760" s="42"/>
      <c r="F760" s="63"/>
      <c r="G760" s="51"/>
      <c r="H760" s="51"/>
      <c r="I760" s="58">
        <v>0</v>
      </c>
      <c r="J760" s="69">
        <v>0.1</v>
      </c>
      <c r="K760" s="58"/>
      <c r="L760" s="70">
        <f t="shared" si="56"/>
        <v>0</v>
      </c>
      <c r="M760" s="51"/>
      <c r="N760" s="51"/>
      <c r="O760" s="7"/>
      <c r="S760">
        <f t="shared" si="57"/>
        <v>0</v>
      </c>
      <c r="T760">
        <f t="shared" si="58"/>
        <v>0</v>
      </c>
      <c r="U760">
        <f t="shared" si="59"/>
        <v>0</v>
      </c>
    </row>
    <row r="761" spans="3:21" hidden="1" outlineLevel="1">
      <c r="C761" s="13" t="s">
        <v>37</v>
      </c>
      <c r="D761" s="49">
        <f t="shared" si="60"/>
        <v>751</v>
      </c>
      <c r="E761" s="42"/>
      <c r="F761" s="63"/>
      <c r="G761" s="51"/>
      <c r="H761" s="51"/>
      <c r="I761" s="58">
        <v>0</v>
      </c>
      <c r="J761" s="69">
        <v>0.1</v>
      </c>
      <c r="K761" s="58"/>
      <c r="L761" s="70">
        <f t="shared" si="56"/>
        <v>0</v>
      </c>
      <c r="M761" s="51"/>
      <c r="N761" s="51"/>
      <c r="O761" s="7"/>
      <c r="S761">
        <f t="shared" si="57"/>
        <v>0</v>
      </c>
      <c r="T761">
        <f t="shared" si="58"/>
        <v>0</v>
      </c>
      <c r="U761">
        <f t="shared" si="59"/>
        <v>0</v>
      </c>
    </row>
    <row r="762" spans="3:21" hidden="1" outlineLevel="1">
      <c r="C762" s="13" t="s">
        <v>37</v>
      </c>
      <c r="D762" s="49">
        <f t="shared" si="60"/>
        <v>752</v>
      </c>
      <c r="E762" s="42"/>
      <c r="F762" s="63"/>
      <c r="G762" s="51"/>
      <c r="H762" s="51"/>
      <c r="I762" s="58">
        <v>0</v>
      </c>
      <c r="J762" s="69">
        <v>0.1</v>
      </c>
      <c r="K762" s="58"/>
      <c r="L762" s="70">
        <f t="shared" si="56"/>
        <v>0</v>
      </c>
      <c r="M762" s="51"/>
      <c r="N762" s="51"/>
      <c r="O762" s="7"/>
      <c r="S762">
        <f t="shared" si="57"/>
        <v>0</v>
      </c>
      <c r="T762">
        <f t="shared" si="58"/>
        <v>0</v>
      </c>
      <c r="U762">
        <f t="shared" si="59"/>
        <v>0</v>
      </c>
    </row>
    <row r="763" spans="3:21" hidden="1" outlineLevel="1">
      <c r="C763" s="13" t="s">
        <v>37</v>
      </c>
      <c r="D763" s="49">
        <f t="shared" si="60"/>
        <v>753</v>
      </c>
      <c r="E763" s="42"/>
      <c r="F763" s="63"/>
      <c r="G763" s="51"/>
      <c r="H763" s="51"/>
      <c r="I763" s="58">
        <v>0</v>
      </c>
      <c r="J763" s="69">
        <v>0.1</v>
      </c>
      <c r="K763" s="58"/>
      <c r="L763" s="70">
        <f t="shared" si="56"/>
        <v>0</v>
      </c>
      <c r="M763" s="51"/>
      <c r="N763" s="51"/>
      <c r="O763" s="7"/>
      <c r="S763">
        <f t="shared" si="57"/>
        <v>0</v>
      </c>
      <c r="T763">
        <f t="shared" si="58"/>
        <v>0</v>
      </c>
      <c r="U763">
        <f t="shared" si="59"/>
        <v>0</v>
      </c>
    </row>
    <row r="764" spans="3:21" hidden="1" outlineLevel="1">
      <c r="C764" s="13" t="s">
        <v>37</v>
      </c>
      <c r="D764" s="49">
        <f t="shared" si="60"/>
        <v>754</v>
      </c>
      <c r="E764" s="42"/>
      <c r="F764" s="63"/>
      <c r="G764" s="51"/>
      <c r="H764" s="51"/>
      <c r="I764" s="58">
        <v>0</v>
      </c>
      <c r="J764" s="69">
        <v>0.1</v>
      </c>
      <c r="K764" s="58"/>
      <c r="L764" s="70">
        <f t="shared" si="56"/>
        <v>0</v>
      </c>
      <c r="M764" s="51"/>
      <c r="N764" s="51"/>
      <c r="O764" s="7"/>
      <c r="S764">
        <f t="shared" si="57"/>
        <v>0</v>
      </c>
      <c r="T764">
        <f t="shared" si="58"/>
        <v>0</v>
      </c>
      <c r="U764">
        <f t="shared" si="59"/>
        <v>0</v>
      </c>
    </row>
    <row r="765" spans="3:21" hidden="1" outlineLevel="1">
      <c r="C765" s="13" t="s">
        <v>37</v>
      </c>
      <c r="D765" s="49">
        <f t="shared" si="60"/>
        <v>755</v>
      </c>
      <c r="E765" s="42"/>
      <c r="F765" s="63"/>
      <c r="G765" s="51"/>
      <c r="H765" s="51"/>
      <c r="I765" s="58">
        <v>0</v>
      </c>
      <c r="J765" s="69">
        <v>0.1</v>
      </c>
      <c r="K765" s="58"/>
      <c r="L765" s="70">
        <f t="shared" si="56"/>
        <v>0</v>
      </c>
      <c r="M765" s="51"/>
      <c r="N765" s="51"/>
      <c r="O765" s="7"/>
      <c r="S765">
        <f t="shared" si="57"/>
        <v>0</v>
      </c>
      <c r="T765">
        <f t="shared" si="58"/>
        <v>0</v>
      </c>
      <c r="U765">
        <f t="shared" si="59"/>
        <v>0</v>
      </c>
    </row>
    <row r="766" spans="3:21" hidden="1" outlineLevel="1">
      <c r="C766" s="13" t="s">
        <v>37</v>
      </c>
      <c r="D766" s="49">
        <f t="shared" si="60"/>
        <v>756</v>
      </c>
      <c r="E766" s="42"/>
      <c r="F766" s="63"/>
      <c r="G766" s="51"/>
      <c r="H766" s="51"/>
      <c r="I766" s="58">
        <v>0</v>
      </c>
      <c r="J766" s="69">
        <v>0.1</v>
      </c>
      <c r="K766" s="58"/>
      <c r="L766" s="70">
        <f t="shared" si="56"/>
        <v>0</v>
      </c>
      <c r="M766" s="51"/>
      <c r="N766" s="51"/>
      <c r="O766" s="7"/>
      <c r="S766">
        <f t="shared" si="57"/>
        <v>0</v>
      </c>
      <c r="T766">
        <f t="shared" si="58"/>
        <v>0</v>
      </c>
      <c r="U766">
        <f t="shared" si="59"/>
        <v>0</v>
      </c>
    </row>
    <row r="767" spans="3:21" hidden="1" outlineLevel="1">
      <c r="C767" s="13" t="s">
        <v>37</v>
      </c>
      <c r="D767" s="49">
        <f t="shared" si="60"/>
        <v>757</v>
      </c>
      <c r="E767" s="42"/>
      <c r="F767" s="63"/>
      <c r="G767" s="51"/>
      <c r="H767" s="51"/>
      <c r="I767" s="58">
        <v>0</v>
      </c>
      <c r="J767" s="69">
        <v>0.1</v>
      </c>
      <c r="K767" s="58"/>
      <c r="L767" s="70">
        <f t="shared" ref="L767:L830" si="61">ROUND((I767-K767)/(1+J767),0)</f>
        <v>0</v>
      </c>
      <c r="M767" s="51"/>
      <c r="N767" s="51"/>
      <c r="O767" s="7"/>
      <c r="S767">
        <f t="shared" si="57"/>
        <v>0</v>
      </c>
      <c r="T767">
        <f t="shared" si="58"/>
        <v>0</v>
      </c>
      <c r="U767">
        <f t="shared" si="59"/>
        <v>0</v>
      </c>
    </row>
    <row r="768" spans="3:21" hidden="1" outlineLevel="1">
      <c r="C768" s="13" t="s">
        <v>37</v>
      </c>
      <c r="D768" s="49">
        <f t="shared" si="60"/>
        <v>758</v>
      </c>
      <c r="E768" s="42"/>
      <c r="F768" s="63"/>
      <c r="G768" s="51"/>
      <c r="H768" s="51"/>
      <c r="I768" s="58">
        <v>0</v>
      </c>
      <c r="J768" s="69">
        <v>0.1</v>
      </c>
      <c r="K768" s="58"/>
      <c r="L768" s="70">
        <f t="shared" si="61"/>
        <v>0</v>
      </c>
      <c r="M768" s="51"/>
      <c r="N768" s="51"/>
      <c r="O768" s="7"/>
      <c r="S768">
        <f t="shared" si="57"/>
        <v>0</v>
      </c>
      <c r="T768">
        <f t="shared" si="58"/>
        <v>0</v>
      </c>
      <c r="U768">
        <f t="shared" si="59"/>
        <v>0</v>
      </c>
    </row>
    <row r="769" spans="3:21" hidden="1" outlineLevel="1">
      <c r="C769" s="13" t="s">
        <v>37</v>
      </c>
      <c r="D769" s="49">
        <f t="shared" si="60"/>
        <v>759</v>
      </c>
      <c r="E769" s="42"/>
      <c r="F769" s="63"/>
      <c r="G769" s="51"/>
      <c r="H769" s="51"/>
      <c r="I769" s="58">
        <v>0</v>
      </c>
      <c r="J769" s="69">
        <v>0.1</v>
      </c>
      <c r="K769" s="58"/>
      <c r="L769" s="70">
        <f t="shared" si="61"/>
        <v>0</v>
      </c>
      <c r="M769" s="51"/>
      <c r="N769" s="51"/>
      <c r="O769" s="7"/>
      <c r="S769">
        <f t="shared" si="57"/>
        <v>0</v>
      </c>
      <c r="T769">
        <f t="shared" si="58"/>
        <v>0</v>
      </c>
      <c r="U769">
        <f t="shared" si="59"/>
        <v>0</v>
      </c>
    </row>
    <row r="770" spans="3:21" hidden="1" outlineLevel="1">
      <c r="C770" s="13" t="s">
        <v>37</v>
      </c>
      <c r="D770" s="49">
        <f t="shared" si="60"/>
        <v>760</v>
      </c>
      <c r="E770" s="42"/>
      <c r="F770" s="63"/>
      <c r="G770" s="51"/>
      <c r="H770" s="51"/>
      <c r="I770" s="58">
        <v>0</v>
      </c>
      <c r="J770" s="69">
        <v>0.1</v>
      </c>
      <c r="K770" s="58"/>
      <c r="L770" s="70">
        <f t="shared" si="61"/>
        <v>0</v>
      </c>
      <c r="M770" s="51"/>
      <c r="N770" s="51"/>
      <c r="O770" s="7"/>
      <c r="S770">
        <f t="shared" si="57"/>
        <v>0</v>
      </c>
      <c r="T770">
        <f t="shared" si="58"/>
        <v>0</v>
      </c>
      <c r="U770">
        <f t="shared" si="59"/>
        <v>0</v>
      </c>
    </row>
    <row r="771" spans="3:21" hidden="1" outlineLevel="1">
      <c r="C771" s="13" t="s">
        <v>37</v>
      </c>
      <c r="D771" s="49">
        <f t="shared" si="60"/>
        <v>761</v>
      </c>
      <c r="E771" s="42"/>
      <c r="F771" s="63"/>
      <c r="G771" s="51"/>
      <c r="H771" s="51"/>
      <c r="I771" s="58">
        <v>0</v>
      </c>
      <c r="J771" s="69">
        <v>0.1</v>
      </c>
      <c r="K771" s="58"/>
      <c r="L771" s="70">
        <f t="shared" si="61"/>
        <v>0</v>
      </c>
      <c r="M771" s="51"/>
      <c r="N771" s="51"/>
      <c r="O771" s="7"/>
      <c r="S771">
        <f t="shared" si="57"/>
        <v>0</v>
      </c>
      <c r="T771">
        <f t="shared" si="58"/>
        <v>0</v>
      </c>
      <c r="U771">
        <f t="shared" si="59"/>
        <v>0</v>
      </c>
    </row>
    <row r="772" spans="3:21" hidden="1" outlineLevel="1">
      <c r="C772" s="13" t="s">
        <v>37</v>
      </c>
      <c r="D772" s="49">
        <f t="shared" si="60"/>
        <v>762</v>
      </c>
      <c r="E772" s="42"/>
      <c r="F772" s="63"/>
      <c r="G772" s="51"/>
      <c r="H772" s="51"/>
      <c r="I772" s="58">
        <v>0</v>
      </c>
      <c r="J772" s="69">
        <v>0.1</v>
      </c>
      <c r="K772" s="58"/>
      <c r="L772" s="70">
        <f t="shared" si="61"/>
        <v>0</v>
      </c>
      <c r="M772" s="51"/>
      <c r="N772" s="51"/>
      <c r="O772" s="7"/>
      <c r="S772">
        <f t="shared" si="57"/>
        <v>0</v>
      </c>
      <c r="T772">
        <f t="shared" si="58"/>
        <v>0</v>
      </c>
      <c r="U772">
        <f t="shared" si="59"/>
        <v>0</v>
      </c>
    </row>
    <row r="773" spans="3:21" hidden="1" outlineLevel="1">
      <c r="C773" s="13" t="s">
        <v>37</v>
      </c>
      <c r="D773" s="49">
        <f t="shared" si="60"/>
        <v>763</v>
      </c>
      <c r="E773" s="42"/>
      <c r="F773" s="63"/>
      <c r="G773" s="51"/>
      <c r="H773" s="51"/>
      <c r="I773" s="58">
        <v>0</v>
      </c>
      <c r="J773" s="69">
        <v>0.1</v>
      </c>
      <c r="K773" s="58"/>
      <c r="L773" s="70">
        <f t="shared" si="61"/>
        <v>0</v>
      </c>
      <c r="M773" s="51"/>
      <c r="N773" s="51"/>
      <c r="O773" s="7"/>
      <c r="S773">
        <f t="shared" si="57"/>
        <v>0</v>
      </c>
      <c r="T773">
        <f t="shared" si="58"/>
        <v>0</v>
      </c>
      <c r="U773">
        <f t="shared" si="59"/>
        <v>0</v>
      </c>
    </row>
    <row r="774" spans="3:21" hidden="1" outlineLevel="1">
      <c r="C774" s="13" t="s">
        <v>37</v>
      </c>
      <c r="D774" s="49">
        <f t="shared" si="60"/>
        <v>764</v>
      </c>
      <c r="E774" s="42"/>
      <c r="F774" s="63"/>
      <c r="G774" s="51"/>
      <c r="H774" s="51"/>
      <c r="I774" s="58">
        <v>0</v>
      </c>
      <c r="J774" s="69">
        <v>0.1</v>
      </c>
      <c r="K774" s="58"/>
      <c r="L774" s="70">
        <f t="shared" si="61"/>
        <v>0</v>
      </c>
      <c r="M774" s="51"/>
      <c r="N774" s="51"/>
      <c r="O774" s="7"/>
      <c r="S774">
        <f t="shared" si="57"/>
        <v>0</v>
      </c>
      <c r="T774">
        <f t="shared" si="58"/>
        <v>0</v>
      </c>
      <c r="U774">
        <f t="shared" si="59"/>
        <v>0</v>
      </c>
    </row>
    <row r="775" spans="3:21" hidden="1" outlineLevel="1">
      <c r="C775" s="13" t="s">
        <v>37</v>
      </c>
      <c r="D775" s="49">
        <f t="shared" si="60"/>
        <v>765</v>
      </c>
      <c r="E775" s="42"/>
      <c r="F775" s="63"/>
      <c r="G775" s="51"/>
      <c r="H775" s="51"/>
      <c r="I775" s="58">
        <v>0</v>
      </c>
      <c r="J775" s="69">
        <v>0.1</v>
      </c>
      <c r="K775" s="58"/>
      <c r="L775" s="70">
        <f t="shared" si="61"/>
        <v>0</v>
      </c>
      <c r="M775" s="51"/>
      <c r="N775" s="51"/>
      <c r="O775" s="7"/>
      <c r="S775">
        <f t="shared" si="57"/>
        <v>0</v>
      </c>
      <c r="T775">
        <f t="shared" si="58"/>
        <v>0</v>
      </c>
      <c r="U775">
        <f t="shared" si="59"/>
        <v>0</v>
      </c>
    </row>
    <row r="776" spans="3:21" hidden="1" outlineLevel="1">
      <c r="C776" s="13" t="s">
        <v>37</v>
      </c>
      <c r="D776" s="49">
        <f t="shared" si="60"/>
        <v>766</v>
      </c>
      <c r="E776" s="42"/>
      <c r="F776" s="63"/>
      <c r="G776" s="51"/>
      <c r="H776" s="51"/>
      <c r="I776" s="58">
        <v>0</v>
      </c>
      <c r="J776" s="69">
        <v>0.1</v>
      </c>
      <c r="K776" s="58"/>
      <c r="L776" s="70">
        <f t="shared" si="61"/>
        <v>0</v>
      </c>
      <c r="M776" s="51"/>
      <c r="N776" s="51"/>
      <c r="O776" s="7"/>
      <c r="S776">
        <f t="shared" si="57"/>
        <v>0</v>
      </c>
      <c r="T776">
        <f t="shared" si="58"/>
        <v>0</v>
      </c>
      <c r="U776">
        <f t="shared" si="59"/>
        <v>0</v>
      </c>
    </row>
    <row r="777" spans="3:21" hidden="1" outlineLevel="1">
      <c r="C777" s="13" t="s">
        <v>37</v>
      </c>
      <c r="D777" s="49">
        <f t="shared" si="60"/>
        <v>767</v>
      </c>
      <c r="E777" s="42"/>
      <c r="F777" s="63"/>
      <c r="G777" s="51"/>
      <c r="H777" s="51"/>
      <c r="I777" s="58">
        <v>0</v>
      </c>
      <c r="J777" s="69">
        <v>0.1</v>
      </c>
      <c r="K777" s="58"/>
      <c r="L777" s="70">
        <f t="shared" si="61"/>
        <v>0</v>
      </c>
      <c r="M777" s="51"/>
      <c r="N777" s="51"/>
      <c r="O777" s="7"/>
      <c r="S777">
        <f t="shared" ref="S777:S840" si="62">IF(E777="",IF(OR(F777&lt;&gt;"",I777&lt;&gt;0)=TRUE,1,0),0)</f>
        <v>0</v>
      </c>
      <c r="T777">
        <f t="shared" ref="T777:T840" si="63">IF(F777="",IF(OR(E777&lt;&gt;"",I777&lt;&gt;0)=TRUE,1,0),0)</f>
        <v>0</v>
      </c>
      <c r="U777">
        <f t="shared" ref="U777:U840" si="64">IF(I777=0,IF(OR(E777&lt;&gt;"",F777&lt;&gt;"")=TRUE,1,0),0)</f>
        <v>0</v>
      </c>
    </row>
    <row r="778" spans="3:21" hidden="1" outlineLevel="1">
      <c r="C778" s="13" t="s">
        <v>37</v>
      </c>
      <c r="D778" s="49">
        <f t="shared" si="60"/>
        <v>768</v>
      </c>
      <c r="E778" s="42"/>
      <c r="F778" s="63"/>
      <c r="G778" s="51"/>
      <c r="H778" s="51"/>
      <c r="I778" s="58">
        <v>0</v>
      </c>
      <c r="J778" s="69">
        <v>0.1</v>
      </c>
      <c r="K778" s="58"/>
      <c r="L778" s="70">
        <f t="shared" si="61"/>
        <v>0</v>
      </c>
      <c r="M778" s="51"/>
      <c r="N778" s="51"/>
      <c r="O778" s="7"/>
      <c r="S778">
        <f t="shared" si="62"/>
        <v>0</v>
      </c>
      <c r="T778">
        <f t="shared" si="63"/>
        <v>0</v>
      </c>
      <c r="U778">
        <f t="shared" si="64"/>
        <v>0</v>
      </c>
    </row>
    <row r="779" spans="3:21" hidden="1" outlineLevel="1">
      <c r="C779" s="13" t="s">
        <v>37</v>
      </c>
      <c r="D779" s="49">
        <f t="shared" ref="D779:D842" si="65">D778+1</f>
        <v>769</v>
      </c>
      <c r="E779" s="42"/>
      <c r="F779" s="63"/>
      <c r="G779" s="51"/>
      <c r="H779" s="51"/>
      <c r="I779" s="58">
        <v>0</v>
      </c>
      <c r="J779" s="69">
        <v>0.1</v>
      </c>
      <c r="K779" s="58"/>
      <c r="L779" s="70">
        <f t="shared" si="61"/>
        <v>0</v>
      </c>
      <c r="M779" s="51"/>
      <c r="N779" s="51"/>
      <c r="O779" s="7"/>
      <c r="S779">
        <f t="shared" si="62"/>
        <v>0</v>
      </c>
      <c r="T779">
        <f t="shared" si="63"/>
        <v>0</v>
      </c>
      <c r="U779">
        <f t="shared" si="64"/>
        <v>0</v>
      </c>
    </row>
    <row r="780" spans="3:21" hidden="1" outlineLevel="1">
      <c r="C780" s="13" t="s">
        <v>37</v>
      </c>
      <c r="D780" s="49">
        <f t="shared" si="65"/>
        <v>770</v>
      </c>
      <c r="E780" s="42"/>
      <c r="F780" s="63"/>
      <c r="G780" s="51"/>
      <c r="H780" s="51"/>
      <c r="I780" s="58">
        <v>0</v>
      </c>
      <c r="J780" s="69">
        <v>0.1</v>
      </c>
      <c r="K780" s="58"/>
      <c r="L780" s="70">
        <f t="shared" si="61"/>
        <v>0</v>
      </c>
      <c r="M780" s="51"/>
      <c r="N780" s="51"/>
      <c r="O780" s="7"/>
      <c r="S780">
        <f t="shared" si="62"/>
        <v>0</v>
      </c>
      <c r="T780">
        <f t="shared" si="63"/>
        <v>0</v>
      </c>
      <c r="U780">
        <f t="shared" si="64"/>
        <v>0</v>
      </c>
    </row>
    <row r="781" spans="3:21" hidden="1" outlineLevel="1">
      <c r="C781" s="13" t="s">
        <v>37</v>
      </c>
      <c r="D781" s="49">
        <f t="shared" si="65"/>
        <v>771</v>
      </c>
      <c r="E781" s="42"/>
      <c r="F781" s="63"/>
      <c r="G781" s="51"/>
      <c r="H781" s="51"/>
      <c r="I781" s="58">
        <v>0</v>
      </c>
      <c r="J781" s="69">
        <v>0.1</v>
      </c>
      <c r="K781" s="58"/>
      <c r="L781" s="70">
        <f t="shared" si="61"/>
        <v>0</v>
      </c>
      <c r="M781" s="51"/>
      <c r="N781" s="51"/>
      <c r="O781" s="7"/>
      <c r="S781">
        <f t="shared" si="62"/>
        <v>0</v>
      </c>
      <c r="T781">
        <f t="shared" si="63"/>
        <v>0</v>
      </c>
      <c r="U781">
        <f t="shared" si="64"/>
        <v>0</v>
      </c>
    </row>
    <row r="782" spans="3:21" hidden="1" outlineLevel="1">
      <c r="C782" s="13" t="s">
        <v>37</v>
      </c>
      <c r="D782" s="49">
        <f t="shared" si="65"/>
        <v>772</v>
      </c>
      <c r="E782" s="42"/>
      <c r="F782" s="63"/>
      <c r="G782" s="51"/>
      <c r="H782" s="51"/>
      <c r="I782" s="58">
        <v>0</v>
      </c>
      <c r="J782" s="69">
        <v>0.1</v>
      </c>
      <c r="K782" s="58"/>
      <c r="L782" s="70">
        <f t="shared" si="61"/>
        <v>0</v>
      </c>
      <c r="M782" s="51"/>
      <c r="N782" s="51"/>
      <c r="O782" s="7"/>
      <c r="S782">
        <f t="shared" si="62"/>
        <v>0</v>
      </c>
      <c r="T782">
        <f t="shared" si="63"/>
        <v>0</v>
      </c>
      <c r="U782">
        <f t="shared" si="64"/>
        <v>0</v>
      </c>
    </row>
    <row r="783" spans="3:21" hidden="1" outlineLevel="1">
      <c r="C783" s="13" t="s">
        <v>37</v>
      </c>
      <c r="D783" s="49">
        <f t="shared" si="65"/>
        <v>773</v>
      </c>
      <c r="E783" s="42"/>
      <c r="F783" s="63"/>
      <c r="G783" s="51"/>
      <c r="H783" s="51"/>
      <c r="I783" s="58">
        <v>0</v>
      </c>
      <c r="J783" s="69">
        <v>0.1</v>
      </c>
      <c r="K783" s="58"/>
      <c r="L783" s="70">
        <f t="shared" si="61"/>
        <v>0</v>
      </c>
      <c r="M783" s="51"/>
      <c r="N783" s="51"/>
      <c r="O783" s="7"/>
      <c r="S783">
        <f t="shared" si="62"/>
        <v>0</v>
      </c>
      <c r="T783">
        <f t="shared" si="63"/>
        <v>0</v>
      </c>
      <c r="U783">
        <f t="shared" si="64"/>
        <v>0</v>
      </c>
    </row>
    <row r="784" spans="3:21" hidden="1" outlineLevel="1">
      <c r="C784" s="13" t="s">
        <v>37</v>
      </c>
      <c r="D784" s="49">
        <f t="shared" si="65"/>
        <v>774</v>
      </c>
      <c r="E784" s="42"/>
      <c r="F784" s="63"/>
      <c r="G784" s="51"/>
      <c r="H784" s="51"/>
      <c r="I784" s="58">
        <v>0</v>
      </c>
      <c r="J784" s="69">
        <v>0.1</v>
      </c>
      <c r="K784" s="58"/>
      <c r="L784" s="70">
        <f t="shared" si="61"/>
        <v>0</v>
      </c>
      <c r="M784" s="51"/>
      <c r="N784" s="51"/>
      <c r="O784" s="7"/>
      <c r="S784">
        <f t="shared" si="62"/>
        <v>0</v>
      </c>
      <c r="T784">
        <f t="shared" si="63"/>
        <v>0</v>
      </c>
      <c r="U784">
        <f t="shared" si="64"/>
        <v>0</v>
      </c>
    </row>
    <row r="785" spans="3:21" hidden="1" outlineLevel="1">
      <c r="C785" s="13" t="s">
        <v>37</v>
      </c>
      <c r="D785" s="49">
        <f t="shared" si="65"/>
        <v>775</v>
      </c>
      <c r="E785" s="42"/>
      <c r="F785" s="63"/>
      <c r="G785" s="51"/>
      <c r="H785" s="51"/>
      <c r="I785" s="58">
        <v>0</v>
      </c>
      <c r="J785" s="69">
        <v>0.1</v>
      </c>
      <c r="K785" s="58"/>
      <c r="L785" s="70">
        <f t="shared" si="61"/>
        <v>0</v>
      </c>
      <c r="M785" s="51"/>
      <c r="N785" s="51"/>
      <c r="O785" s="7"/>
      <c r="S785">
        <f t="shared" si="62"/>
        <v>0</v>
      </c>
      <c r="T785">
        <f t="shared" si="63"/>
        <v>0</v>
      </c>
      <c r="U785">
        <f t="shared" si="64"/>
        <v>0</v>
      </c>
    </row>
    <row r="786" spans="3:21" hidden="1" outlineLevel="1">
      <c r="C786" s="13" t="s">
        <v>37</v>
      </c>
      <c r="D786" s="49">
        <f t="shared" si="65"/>
        <v>776</v>
      </c>
      <c r="E786" s="42"/>
      <c r="F786" s="63"/>
      <c r="G786" s="51"/>
      <c r="H786" s="51"/>
      <c r="I786" s="58">
        <v>0</v>
      </c>
      <c r="J786" s="69">
        <v>0.1</v>
      </c>
      <c r="K786" s="58"/>
      <c r="L786" s="70">
        <f t="shared" si="61"/>
        <v>0</v>
      </c>
      <c r="M786" s="51"/>
      <c r="N786" s="51"/>
      <c r="O786" s="7"/>
      <c r="S786">
        <f t="shared" si="62"/>
        <v>0</v>
      </c>
      <c r="T786">
        <f t="shared" si="63"/>
        <v>0</v>
      </c>
      <c r="U786">
        <f t="shared" si="64"/>
        <v>0</v>
      </c>
    </row>
    <row r="787" spans="3:21" hidden="1" outlineLevel="1">
      <c r="C787" s="13" t="s">
        <v>37</v>
      </c>
      <c r="D787" s="49">
        <f t="shared" si="65"/>
        <v>777</v>
      </c>
      <c r="E787" s="42"/>
      <c r="F787" s="63"/>
      <c r="G787" s="51"/>
      <c r="H787" s="51"/>
      <c r="I787" s="58">
        <v>0</v>
      </c>
      <c r="J787" s="69">
        <v>0.1</v>
      </c>
      <c r="K787" s="58"/>
      <c r="L787" s="70">
        <f t="shared" si="61"/>
        <v>0</v>
      </c>
      <c r="M787" s="51"/>
      <c r="N787" s="51"/>
      <c r="O787" s="7"/>
      <c r="S787">
        <f t="shared" si="62"/>
        <v>0</v>
      </c>
      <c r="T787">
        <f t="shared" si="63"/>
        <v>0</v>
      </c>
      <c r="U787">
        <f t="shared" si="64"/>
        <v>0</v>
      </c>
    </row>
    <row r="788" spans="3:21" hidden="1" outlineLevel="1">
      <c r="C788" s="13" t="s">
        <v>37</v>
      </c>
      <c r="D788" s="49">
        <f t="shared" si="65"/>
        <v>778</v>
      </c>
      <c r="E788" s="42"/>
      <c r="F788" s="63"/>
      <c r="G788" s="51"/>
      <c r="H788" s="51"/>
      <c r="I788" s="58">
        <v>0</v>
      </c>
      <c r="J788" s="69">
        <v>0.1</v>
      </c>
      <c r="K788" s="58"/>
      <c r="L788" s="70">
        <f t="shared" si="61"/>
        <v>0</v>
      </c>
      <c r="M788" s="51"/>
      <c r="N788" s="51"/>
      <c r="O788" s="7"/>
      <c r="S788">
        <f t="shared" si="62"/>
        <v>0</v>
      </c>
      <c r="T788">
        <f t="shared" si="63"/>
        <v>0</v>
      </c>
      <c r="U788">
        <f t="shared" si="64"/>
        <v>0</v>
      </c>
    </row>
    <row r="789" spans="3:21" hidden="1" outlineLevel="1">
      <c r="C789" s="13" t="s">
        <v>37</v>
      </c>
      <c r="D789" s="49">
        <f t="shared" si="65"/>
        <v>779</v>
      </c>
      <c r="E789" s="42"/>
      <c r="F789" s="63"/>
      <c r="G789" s="51"/>
      <c r="H789" s="51"/>
      <c r="I789" s="58">
        <v>0</v>
      </c>
      <c r="J789" s="69">
        <v>0.1</v>
      </c>
      <c r="K789" s="58"/>
      <c r="L789" s="70">
        <f t="shared" si="61"/>
        <v>0</v>
      </c>
      <c r="M789" s="51"/>
      <c r="N789" s="51"/>
      <c r="O789" s="7"/>
      <c r="S789">
        <f t="shared" si="62"/>
        <v>0</v>
      </c>
      <c r="T789">
        <f t="shared" si="63"/>
        <v>0</v>
      </c>
      <c r="U789">
        <f t="shared" si="64"/>
        <v>0</v>
      </c>
    </row>
    <row r="790" spans="3:21" hidden="1" outlineLevel="1">
      <c r="C790" s="13" t="s">
        <v>37</v>
      </c>
      <c r="D790" s="49">
        <f t="shared" si="65"/>
        <v>780</v>
      </c>
      <c r="E790" s="42"/>
      <c r="F790" s="63"/>
      <c r="G790" s="51"/>
      <c r="H790" s="51"/>
      <c r="I790" s="58">
        <v>0</v>
      </c>
      <c r="J790" s="69">
        <v>0.1</v>
      </c>
      <c r="K790" s="58"/>
      <c r="L790" s="70">
        <f t="shared" si="61"/>
        <v>0</v>
      </c>
      <c r="M790" s="51"/>
      <c r="N790" s="51"/>
      <c r="O790" s="7"/>
      <c r="S790">
        <f t="shared" si="62"/>
        <v>0</v>
      </c>
      <c r="T790">
        <f t="shared" si="63"/>
        <v>0</v>
      </c>
      <c r="U790">
        <f t="shared" si="64"/>
        <v>0</v>
      </c>
    </row>
    <row r="791" spans="3:21" hidden="1" outlineLevel="1">
      <c r="C791" s="13" t="s">
        <v>37</v>
      </c>
      <c r="D791" s="49">
        <f t="shared" si="65"/>
        <v>781</v>
      </c>
      <c r="E791" s="42"/>
      <c r="F791" s="63"/>
      <c r="G791" s="51"/>
      <c r="H791" s="51"/>
      <c r="I791" s="58">
        <v>0</v>
      </c>
      <c r="J791" s="69">
        <v>0.1</v>
      </c>
      <c r="K791" s="58"/>
      <c r="L791" s="70">
        <f t="shared" si="61"/>
        <v>0</v>
      </c>
      <c r="M791" s="51"/>
      <c r="N791" s="51"/>
      <c r="O791" s="7"/>
      <c r="S791">
        <f t="shared" si="62"/>
        <v>0</v>
      </c>
      <c r="T791">
        <f t="shared" si="63"/>
        <v>0</v>
      </c>
      <c r="U791">
        <f t="shared" si="64"/>
        <v>0</v>
      </c>
    </row>
    <row r="792" spans="3:21" hidden="1" outlineLevel="1">
      <c r="C792" s="13" t="s">
        <v>37</v>
      </c>
      <c r="D792" s="49">
        <f t="shared" si="65"/>
        <v>782</v>
      </c>
      <c r="E792" s="42"/>
      <c r="F792" s="63"/>
      <c r="G792" s="51"/>
      <c r="H792" s="51"/>
      <c r="I792" s="58">
        <v>0</v>
      </c>
      <c r="J792" s="69">
        <v>0.1</v>
      </c>
      <c r="K792" s="58"/>
      <c r="L792" s="70">
        <f t="shared" si="61"/>
        <v>0</v>
      </c>
      <c r="M792" s="51"/>
      <c r="N792" s="51"/>
      <c r="O792" s="7"/>
      <c r="S792">
        <f t="shared" si="62"/>
        <v>0</v>
      </c>
      <c r="T792">
        <f t="shared" si="63"/>
        <v>0</v>
      </c>
      <c r="U792">
        <f t="shared" si="64"/>
        <v>0</v>
      </c>
    </row>
    <row r="793" spans="3:21" hidden="1" outlineLevel="1">
      <c r="C793" s="13" t="s">
        <v>37</v>
      </c>
      <c r="D793" s="49">
        <f t="shared" si="65"/>
        <v>783</v>
      </c>
      <c r="E793" s="42"/>
      <c r="F793" s="63"/>
      <c r="G793" s="51"/>
      <c r="H793" s="51"/>
      <c r="I793" s="58">
        <v>0</v>
      </c>
      <c r="J793" s="69">
        <v>0.1</v>
      </c>
      <c r="K793" s="58"/>
      <c r="L793" s="70">
        <f t="shared" si="61"/>
        <v>0</v>
      </c>
      <c r="M793" s="51"/>
      <c r="N793" s="51"/>
      <c r="O793" s="7"/>
      <c r="S793">
        <f t="shared" si="62"/>
        <v>0</v>
      </c>
      <c r="T793">
        <f t="shared" si="63"/>
        <v>0</v>
      </c>
      <c r="U793">
        <f t="shared" si="64"/>
        <v>0</v>
      </c>
    </row>
    <row r="794" spans="3:21" hidden="1" outlineLevel="1">
      <c r="C794" s="13" t="s">
        <v>37</v>
      </c>
      <c r="D794" s="49">
        <f t="shared" si="65"/>
        <v>784</v>
      </c>
      <c r="E794" s="42"/>
      <c r="F794" s="63"/>
      <c r="G794" s="51"/>
      <c r="H794" s="51"/>
      <c r="I794" s="58">
        <v>0</v>
      </c>
      <c r="J794" s="69">
        <v>0.1</v>
      </c>
      <c r="K794" s="58"/>
      <c r="L794" s="70">
        <f t="shared" si="61"/>
        <v>0</v>
      </c>
      <c r="M794" s="51"/>
      <c r="N794" s="51"/>
      <c r="O794" s="7"/>
      <c r="S794">
        <f t="shared" si="62"/>
        <v>0</v>
      </c>
      <c r="T794">
        <f t="shared" si="63"/>
        <v>0</v>
      </c>
      <c r="U794">
        <f t="shared" si="64"/>
        <v>0</v>
      </c>
    </row>
    <row r="795" spans="3:21" hidden="1" outlineLevel="1">
      <c r="C795" s="13" t="s">
        <v>37</v>
      </c>
      <c r="D795" s="49">
        <f t="shared" si="65"/>
        <v>785</v>
      </c>
      <c r="E795" s="42"/>
      <c r="F795" s="63"/>
      <c r="G795" s="51"/>
      <c r="H795" s="51"/>
      <c r="I795" s="58">
        <v>0</v>
      </c>
      <c r="J795" s="69">
        <v>0.1</v>
      </c>
      <c r="K795" s="58"/>
      <c r="L795" s="70">
        <f t="shared" si="61"/>
        <v>0</v>
      </c>
      <c r="M795" s="51"/>
      <c r="N795" s="51"/>
      <c r="O795" s="7"/>
      <c r="S795">
        <f t="shared" si="62"/>
        <v>0</v>
      </c>
      <c r="T795">
        <f t="shared" si="63"/>
        <v>0</v>
      </c>
      <c r="U795">
        <f t="shared" si="64"/>
        <v>0</v>
      </c>
    </row>
    <row r="796" spans="3:21" hidden="1" outlineLevel="1">
      <c r="C796" s="13" t="s">
        <v>37</v>
      </c>
      <c r="D796" s="49">
        <f t="shared" si="65"/>
        <v>786</v>
      </c>
      <c r="E796" s="42"/>
      <c r="F796" s="63"/>
      <c r="G796" s="51"/>
      <c r="H796" s="51"/>
      <c r="I796" s="58">
        <v>0</v>
      </c>
      <c r="J796" s="69">
        <v>0.1</v>
      </c>
      <c r="K796" s="58"/>
      <c r="L796" s="70">
        <f t="shared" si="61"/>
        <v>0</v>
      </c>
      <c r="M796" s="51"/>
      <c r="N796" s="51"/>
      <c r="O796" s="7"/>
      <c r="S796">
        <f t="shared" si="62"/>
        <v>0</v>
      </c>
      <c r="T796">
        <f t="shared" si="63"/>
        <v>0</v>
      </c>
      <c r="U796">
        <f t="shared" si="64"/>
        <v>0</v>
      </c>
    </row>
    <row r="797" spans="3:21" hidden="1" outlineLevel="1">
      <c r="C797" s="13" t="s">
        <v>37</v>
      </c>
      <c r="D797" s="49">
        <f t="shared" si="65"/>
        <v>787</v>
      </c>
      <c r="E797" s="42"/>
      <c r="F797" s="63"/>
      <c r="G797" s="51"/>
      <c r="H797" s="51"/>
      <c r="I797" s="58">
        <v>0</v>
      </c>
      <c r="J797" s="69">
        <v>0.1</v>
      </c>
      <c r="K797" s="58"/>
      <c r="L797" s="70">
        <f t="shared" si="61"/>
        <v>0</v>
      </c>
      <c r="M797" s="51"/>
      <c r="N797" s="51"/>
      <c r="O797" s="7"/>
      <c r="S797">
        <f t="shared" si="62"/>
        <v>0</v>
      </c>
      <c r="T797">
        <f t="shared" si="63"/>
        <v>0</v>
      </c>
      <c r="U797">
        <f t="shared" si="64"/>
        <v>0</v>
      </c>
    </row>
    <row r="798" spans="3:21" hidden="1" outlineLevel="1">
      <c r="C798" s="13" t="s">
        <v>37</v>
      </c>
      <c r="D798" s="49">
        <f t="shared" si="65"/>
        <v>788</v>
      </c>
      <c r="E798" s="42"/>
      <c r="F798" s="63"/>
      <c r="G798" s="51"/>
      <c r="H798" s="51"/>
      <c r="I798" s="58">
        <v>0</v>
      </c>
      <c r="J798" s="69">
        <v>0.1</v>
      </c>
      <c r="K798" s="58"/>
      <c r="L798" s="70">
        <f t="shared" si="61"/>
        <v>0</v>
      </c>
      <c r="M798" s="51"/>
      <c r="N798" s="51"/>
      <c r="O798" s="7"/>
      <c r="S798">
        <f t="shared" si="62"/>
        <v>0</v>
      </c>
      <c r="T798">
        <f t="shared" si="63"/>
        <v>0</v>
      </c>
      <c r="U798">
        <f t="shared" si="64"/>
        <v>0</v>
      </c>
    </row>
    <row r="799" spans="3:21" hidden="1" outlineLevel="1">
      <c r="C799" s="13" t="s">
        <v>37</v>
      </c>
      <c r="D799" s="49">
        <f t="shared" si="65"/>
        <v>789</v>
      </c>
      <c r="E799" s="42"/>
      <c r="F799" s="63"/>
      <c r="G799" s="51"/>
      <c r="H799" s="51"/>
      <c r="I799" s="58">
        <v>0</v>
      </c>
      <c r="J799" s="69">
        <v>0.1</v>
      </c>
      <c r="K799" s="58"/>
      <c r="L799" s="70">
        <f t="shared" si="61"/>
        <v>0</v>
      </c>
      <c r="M799" s="51"/>
      <c r="N799" s="51"/>
      <c r="O799" s="7"/>
      <c r="S799">
        <f t="shared" si="62"/>
        <v>0</v>
      </c>
      <c r="T799">
        <f t="shared" si="63"/>
        <v>0</v>
      </c>
      <c r="U799">
        <f t="shared" si="64"/>
        <v>0</v>
      </c>
    </row>
    <row r="800" spans="3:21" hidden="1" outlineLevel="1">
      <c r="C800" s="13" t="s">
        <v>37</v>
      </c>
      <c r="D800" s="49">
        <f t="shared" si="65"/>
        <v>790</v>
      </c>
      <c r="E800" s="42"/>
      <c r="F800" s="63"/>
      <c r="G800" s="51"/>
      <c r="H800" s="51"/>
      <c r="I800" s="58">
        <v>0</v>
      </c>
      <c r="J800" s="69">
        <v>0.1</v>
      </c>
      <c r="K800" s="58"/>
      <c r="L800" s="70">
        <f t="shared" si="61"/>
        <v>0</v>
      </c>
      <c r="M800" s="51"/>
      <c r="N800" s="51"/>
      <c r="O800" s="7"/>
      <c r="S800">
        <f t="shared" si="62"/>
        <v>0</v>
      </c>
      <c r="T800">
        <f t="shared" si="63"/>
        <v>0</v>
      </c>
      <c r="U800">
        <f t="shared" si="64"/>
        <v>0</v>
      </c>
    </row>
    <row r="801" spans="3:21" hidden="1" outlineLevel="1">
      <c r="C801" s="13" t="s">
        <v>37</v>
      </c>
      <c r="D801" s="49">
        <f t="shared" si="65"/>
        <v>791</v>
      </c>
      <c r="E801" s="42"/>
      <c r="F801" s="63"/>
      <c r="G801" s="51"/>
      <c r="H801" s="51"/>
      <c r="I801" s="58">
        <v>0</v>
      </c>
      <c r="J801" s="69">
        <v>0.1</v>
      </c>
      <c r="K801" s="58"/>
      <c r="L801" s="70">
        <f t="shared" si="61"/>
        <v>0</v>
      </c>
      <c r="M801" s="51"/>
      <c r="N801" s="51"/>
      <c r="O801" s="7"/>
      <c r="S801">
        <f t="shared" si="62"/>
        <v>0</v>
      </c>
      <c r="T801">
        <f t="shared" si="63"/>
        <v>0</v>
      </c>
      <c r="U801">
        <f t="shared" si="64"/>
        <v>0</v>
      </c>
    </row>
    <row r="802" spans="3:21" hidden="1" outlineLevel="1">
      <c r="C802" s="13" t="s">
        <v>37</v>
      </c>
      <c r="D802" s="49">
        <f t="shared" si="65"/>
        <v>792</v>
      </c>
      <c r="E802" s="42"/>
      <c r="F802" s="63"/>
      <c r="G802" s="51"/>
      <c r="H802" s="51"/>
      <c r="I802" s="58">
        <v>0</v>
      </c>
      <c r="J802" s="69">
        <v>0.1</v>
      </c>
      <c r="K802" s="58"/>
      <c r="L802" s="70">
        <f t="shared" si="61"/>
        <v>0</v>
      </c>
      <c r="M802" s="51"/>
      <c r="N802" s="51"/>
      <c r="O802" s="7"/>
      <c r="S802">
        <f t="shared" si="62"/>
        <v>0</v>
      </c>
      <c r="T802">
        <f t="shared" si="63"/>
        <v>0</v>
      </c>
      <c r="U802">
        <f t="shared" si="64"/>
        <v>0</v>
      </c>
    </row>
    <row r="803" spans="3:21" hidden="1" outlineLevel="1">
      <c r="C803" s="13" t="s">
        <v>37</v>
      </c>
      <c r="D803" s="49">
        <f t="shared" si="65"/>
        <v>793</v>
      </c>
      <c r="E803" s="42"/>
      <c r="F803" s="63"/>
      <c r="G803" s="51"/>
      <c r="H803" s="51"/>
      <c r="I803" s="58">
        <v>0</v>
      </c>
      <c r="J803" s="69">
        <v>0.1</v>
      </c>
      <c r="K803" s="58"/>
      <c r="L803" s="70">
        <f t="shared" si="61"/>
        <v>0</v>
      </c>
      <c r="M803" s="51"/>
      <c r="N803" s="51"/>
      <c r="O803" s="7"/>
      <c r="S803">
        <f t="shared" si="62"/>
        <v>0</v>
      </c>
      <c r="T803">
        <f t="shared" si="63"/>
        <v>0</v>
      </c>
      <c r="U803">
        <f t="shared" si="64"/>
        <v>0</v>
      </c>
    </row>
    <row r="804" spans="3:21" hidden="1" outlineLevel="1">
      <c r="C804" s="13" t="s">
        <v>37</v>
      </c>
      <c r="D804" s="49">
        <f t="shared" si="65"/>
        <v>794</v>
      </c>
      <c r="E804" s="42"/>
      <c r="F804" s="63"/>
      <c r="G804" s="51"/>
      <c r="H804" s="51"/>
      <c r="I804" s="58">
        <v>0</v>
      </c>
      <c r="J804" s="69">
        <v>0.1</v>
      </c>
      <c r="K804" s="58"/>
      <c r="L804" s="70">
        <f t="shared" si="61"/>
        <v>0</v>
      </c>
      <c r="M804" s="51"/>
      <c r="N804" s="51"/>
      <c r="O804" s="7"/>
      <c r="S804">
        <f t="shared" si="62"/>
        <v>0</v>
      </c>
      <c r="T804">
        <f t="shared" si="63"/>
        <v>0</v>
      </c>
      <c r="U804">
        <f t="shared" si="64"/>
        <v>0</v>
      </c>
    </row>
    <row r="805" spans="3:21" hidden="1" outlineLevel="1">
      <c r="C805" s="13" t="s">
        <v>37</v>
      </c>
      <c r="D805" s="49">
        <f t="shared" si="65"/>
        <v>795</v>
      </c>
      <c r="E805" s="42"/>
      <c r="F805" s="63"/>
      <c r="G805" s="51"/>
      <c r="H805" s="51"/>
      <c r="I805" s="58">
        <v>0</v>
      </c>
      <c r="J805" s="69">
        <v>0.1</v>
      </c>
      <c r="K805" s="58"/>
      <c r="L805" s="70">
        <f t="shared" si="61"/>
        <v>0</v>
      </c>
      <c r="M805" s="51"/>
      <c r="N805" s="51"/>
      <c r="O805" s="7"/>
      <c r="S805">
        <f t="shared" si="62"/>
        <v>0</v>
      </c>
      <c r="T805">
        <f t="shared" si="63"/>
        <v>0</v>
      </c>
      <c r="U805">
        <f t="shared" si="64"/>
        <v>0</v>
      </c>
    </row>
    <row r="806" spans="3:21" hidden="1" outlineLevel="1">
      <c r="C806" s="13" t="s">
        <v>37</v>
      </c>
      <c r="D806" s="49">
        <f t="shared" si="65"/>
        <v>796</v>
      </c>
      <c r="E806" s="42"/>
      <c r="F806" s="63"/>
      <c r="G806" s="51"/>
      <c r="H806" s="51"/>
      <c r="I806" s="58">
        <v>0</v>
      </c>
      <c r="J806" s="69">
        <v>0.1</v>
      </c>
      <c r="K806" s="58"/>
      <c r="L806" s="70">
        <f t="shared" si="61"/>
        <v>0</v>
      </c>
      <c r="M806" s="51"/>
      <c r="N806" s="51"/>
      <c r="O806" s="7"/>
      <c r="S806">
        <f t="shared" si="62"/>
        <v>0</v>
      </c>
      <c r="T806">
        <f t="shared" si="63"/>
        <v>0</v>
      </c>
      <c r="U806">
        <f t="shared" si="64"/>
        <v>0</v>
      </c>
    </row>
    <row r="807" spans="3:21" hidden="1" outlineLevel="1">
      <c r="C807" s="13" t="s">
        <v>37</v>
      </c>
      <c r="D807" s="49">
        <f t="shared" si="65"/>
        <v>797</v>
      </c>
      <c r="E807" s="42"/>
      <c r="F807" s="63"/>
      <c r="G807" s="51"/>
      <c r="H807" s="51"/>
      <c r="I807" s="58">
        <v>0</v>
      </c>
      <c r="J807" s="69">
        <v>0.1</v>
      </c>
      <c r="K807" s="58"/>
      <c r="L807" s="70">
        <f t="shared" si="61"/>
        <v>0</v>
      </c>
      <c r="M807" s="51"/>
      <c r="N807" s="51"/>
      <c r="O807" s="7"/>
      <c r="S807">
        <f t="shared" si="62"/>
        <v>0</v>
      </c>
      <c r="T807">
        <f t="shared" si="63"/>
        <v>0</v>
      </c>
      <c r="U807">
        <f t="shared" si="64"/>
        <v>0</v>
      </c>
    </row>
    <row r="808" spans="3:21" hidden="1" outlineLevel="1">
      <c r="C808" s="13" t="s">
        <v>37</v>
      </c>
      <c r="D808" s="49">
        <f t="shared" si="65"/>
        <v>798</v>
      </c>
      <c r="E808" s="42"/>
      <c r="F808" s="63"/>
      <c r="G808" s="51"/>
      <c r="H808" s="51"/>
      <c r="I808" s="58">
        <v>0</v>
      </c>
      <c r="J808" s="69">
        <v>0.1</v>
      </c>
      <c r="K808" s="58"/>
      <c r="L808" s="70">
        <f t="shared" si="61"/>
        <v>0</v>
      </c>
      <c r="M808" s="51"/>
      <c r="N808" s="51"/>
      <c r="O808" s="7"/>
      <c r="S808">
        <f t="shared" si="62"/>
        <v>0</v>
      </c>
      <c r="T808">
        <f t="shared" si="63"/>
        <v>0</v>
      </c>
      <c r="U808">
        <f t="shared" si="64"/>
        <v>0</v>
      </c>
    </row>
    <row r="809" spans="3:21" hidden="1" outlineLevel="1">
      <c r="C809" s="13" t="s">
        <v>37</v>
      </c>
      <c r="D809" s="49">
        <f t="shared" si="65"/>
        <v>799</v>
      </c>
      <c r="E809" s="42"/>
      <c r="F809" s="63"/>
      <c r="G809" s="51"/>
      <c r="H809" s="51"/>
      <c r="I809" s="58">
        <v>0</v>
      </c>
      <c r="J809" s="69">
        <v>0.1</v>
      </c>
      <c r="K809" s="58"/>
      <c r="L809" s="70">
        <f t="shared" si="61"/>
        <v>0</v>
      </c>
      <c r="M809" s="51"/>
      <c r="N809" s="51"/>
      <c r="O809" s="7"/>
      <c r="S809">
        <f t="shared" si="62"/>
        <v>0</v>
      </c>
      <c r="T809">
        <f t="shared" si="63"/>
        <v>0</v>
      </c>
      <c r="U809">
        <f t="shared" si="64"/>
        <v>0</v>
      </c>
    </row>
    <row r="810" spans="3:21" hidden="1" outlineLevel="1">
      <c r="C810" s="13" t="s">
        <v>37</v>
      </c>
      <c r="D810" s="49">
        <f t="shared" si="65"/>
        <v>800</v>
      </c>
      <c r="E810" s="42"/>
      <c r="F810" s="63"/>
      <c r="G810" s="51"/>
      <c r="H810" s="51"/>
      <c r="I810" s="58">
        <v>0</v>
      </c>
      <c r="J810" s="69">
        <v>0.1</v>
      </c>
      <c r="K810" s="58"/>
      <c r="L810" s="70">
        <f t="shared" si="61"/>
        <v>0</v>
      </c>
      <c r="M810" s="51"/>
      <c r="N810" s="51"/>
      <c r="O810" s="7"/>
      <c r="S810">
        <f t="shared" si="62"/>
        <v>0</v>
      </c>
      <c r="T810">
        <f t="shared" si="63"/>
        <v>0</v>
      </c>
      <c r="U810">
        <f t="shared" si="64"/>
        <v>0</v>
      </c>
    </row>
    <row r="811" spans="3:21" hidden="1" outlineLevel="1">
      <c r="C811" s="13" t="s">
        <v>37</v>
      </c>
      <c r="D811" s="49">
        <f t="shared" si="65"/>
        <v>801</v>
      </c>
      <c r="E811" s="42"/>
      <c r="F811" s="63"/>
      <c r="G811" s="51"/>
      <c r="H811" s="51"/>
      <c r="I811" s="58">
        <v>0</v>
      </c>
      <c r="J811" s="69">
        <v>0.1</v>
      </c>
      <c r="K811" s="58"/>
      <c r="L811" s="70">
        <f t="shared" si="61"/>
        <v>0</v>
      </c>
      <c r="M811" s="51"/>
      <c r="N811" s="51"/>
      <c r="O811" s="7"/>
      <c r="S811">
        <f t="shared" si="62"/>
        <v>0</v>
      </c>
      <c r="T811">
        <f t="shared" si="63"/>
        <v>0</v>
      </c>
      <c r="U811">
        <f t="shared" si="64"/>
        <v>0</v>
      </c>
    </row>
    <row r="812" spans="3:21" hidden="1" outlineLevel="1">
      <c r="C812" s="13" t="s">
        <v>37</v>
      </c>
      <c r="D812" s="49">
        <f t="shared" si="65"/>
        <v>802</v>
      </c>
      <c r="E812" s="42"/>
      <c r="F812" s="63"/>
      <c r="G812" s="51"/>
      <c r="H812" s="51"/>
      <c r="I812" s="58">
        <v>0</v>
      </c>
      <c r="J812" s="69">
        <v>0.1</v>
      </c>
      <c r="K812" s="58"/>
      <c r="L812" s="70">
        <f t="shared" si="61"/>
        <v>0</v>
      </c>
      <c r="M812" s="51"/>
      <c r="N812" s="51"/>
      <c r="O812" s="7"/>
      <c r="S812">
        <f t="shared" si="62"/>
        <v>0</v>
      </c>
      <c r="T812">
        <f t="shared" si="63"/>
        <v>0</v>
      </c>
      <c r="U812">
        <f t="shared" si="64"/>
        <v>0</v>
      </c>
    </row>
    <row r="813" spans="3:21" hidden="1" outlineLevel="1">
      <c r="C813" s="13" t="s">
        <v>37</v>
      </c>
      <c r="D813" s="49">
        <f t="shared" si="65"/>
        <v>803</v>
      </c>
      <c r="E813" s="42"/>
      <c r="F813" s="63"/>
      <c r="G813" s="51"/>
      <c r="H813" s="51"/>
      <c r="I813" s="58">
        <v>0</v>
      </c>
      <c r="J813" s="69">
        <v>0.1</v>
      </c>
      <c r="K813" s="58"/>
      <c r="L813" s="70">
        <f t="shared" si="61"/>
        <v>0</v>
      </c>
      <c r="M813" s="51"/>
      <c r="N813" s="51"/>
      <c r="O813" s="7"/>
      <c r="S813">
        <f t="shared" si="62"/>
        <v>0</v>
      </c>
      <c r="T813">
        <f t="shared" si="63"/>
        <v>0</v>
      </c>
      <c r="U813">
        <f t="shared" si="64"/>
        <v>0</v>
      </c>
    </row>
    <row r="814" spans="3:21" hidden="1" outlineLevel="1">
      <c r="C814" s="13" t="s">
        <v>37</v>
      </c>
      <c r="D814" s="49">
        <f t="shared" si="65"/>
        <v>804</v>
      </c>
      <c r="E814" s="42"/>
      <c r="F814" s="63"/>
      <c r="G814" s="51"/>
      <c r="H814" s="51"/>
      <c r="I814" s="58">
        <v>0</v>
      </c>
      <c r="J814" s="69">
        <v>0.1</v>
      </c>
      <c r="K814" s="58"/>
      <c r="L814" s="70">
        <f t="shared" si="61"/>
        <v>0</v>
      </c>
      <c r="M814" s="51"/>
      <c r="N814" s="51"/>
      <c r="O814" s="7"/>
      <c r="S814">
        <f t="shared" si="62"/>
        <v>0</v>
      </c>
      <c r="T814">
        <f t="shared" si="63"/>
        <v>0</v>
      </c>
      <c r="U814">
        <f t="shared" si="64"/>
        <v>0</v>
      </c>
    </row>
    <row r="815" spans="3:21" hidden="1" outlineLevel="1">
      <c r="C815" s="13" t="s">
        <v>37</v>
      </c>
      <c r="D815" s="49">
        <f t="shared" si="65"/>
        <v>805</v>
      </c>
      <c r="E815" s="42"/>
      <c r="F815" s="63"/>
      <c r="G815" s="51"/>
      <c r="H815" s="51"/>
      <c r="I815" s="58">
        <v>0</v>
      </c>
      <c r="J815" s="69">
        <v>0.1</v>
      </c>
      <c r="K815" s="58"/>
      <c r="L815" s="70">
        <f t="shared" si="61"/>
        <v>0</v>
      </c>
      <c r="M815" s="51"/>
      <c r="N815" s="51"/>
      <c r="O815" s="7"/>
      <c r="S815">
        <f t="shared" si="62"/>
        <v>0</v>
      </c>
      <c r="T815">
        <f t="shared" si="63"/>
        <v>0</v>
      </c>
      <c r="U815">
        <f t="shared" si="64"/>
        <v>0</v>
      </c>
    </row>
    <row r="816" spans="3:21" hidden="1" outlineLevel="1">
      <c r="C816" s="13" t="s">
        <v>37</v>
      </c>
      <c r="D816" s="49">
        <f t="shared" si="65"/>
        <v>806</v>
      </c>
      <c r="E816" s="42"/>
      <c r="F816" s="63"/>
      <c r="G816" s="51"/>
      <c r="H816" s="51"/>
      <c r="I816" s="58">
        <v>0</v>
      </c>
      <c r="J816" s="69">
        <v>0.1</v>
      </c>
      <c r="K816" s="58"/>
      <c r="L816" s="70">
        <f t="shared" si="61"/>
        <v>0</v>
      </c>
      <c r="M816" s="51"/>
      <c r="N816" s="51"/>
      <c r="O816" s="7"/>
      <c r="S816">
        <f t="shared" si="62"/>
        <v>0</v>
      </c>
      <c r="T816">
        <f t="shared" si="63"/>
        <v>0</v>
      </c>
      <c r="U816">
        <f t="shared" si="64"/>
        <v>0</v>
      </c>
    </row>
    <row r="817" spans="3:21" hidden="1" outlineLevel="1">
      <c r="C817" s="13" t="s">
        <v>37</v>
      </c>
      <c r="D817" s="49">
        <f t="shared" si="65"/>
        <v>807</v>
      </c>
      <c r="E817" s="42"/>
      <c r="F817" s="63"/>
      <c r="G817" s="51"/>
      <c r="H817" s="51"/>
      <c r="I817" s="58">
        <v>0</v>
      </c>
      <c r="J817" s="69">
        <v>0.1</v>
      </c>
      <c r="K817" s="58"/>
      <c r="L817" s="70">
        <f t="shared" si="61"/>
        <v>0</v>
      </c>
      <c r="M817" s="51"/>
      <c r="N817" s="51"/>
      <c r="O817" s="7"/>
      <c r="S817">
        <f t="shared" si="62"/>
        <v>0</v>
      </c>
      <c r="T817">
        <f t="shared" si="63"/>
        <v>0</v>
      </c>
      <c r="U817">
        <f t="shared" si="64"/>
        <v>0</v>
      </c>
    </row>
    <row r="818" spans="3:21" hidden="1" outlineLevel="1">
      <c r="C818" s="13" t="s">
        <v>37</v>
      </c>
      <c r="D818" s="49">
        <f t="shared" si="65"/>
        <v>808</v>
      </c>
      <c r="E818" s="42"/>
      <c r="F818" s="63"/>
      <c r="G818" s="51"/>
      <c r="H818" s="51"/>
      <c r="I818" s="58">
        <v>0</v>
      </c>
      <c r="J818" s="69">
        <v>0.1</v>
      </c>
      <c r="K818" s="58"/>
      <c r="L818" s="70">
        <f t="shared" si="61"/>
        <v>0</v>
      </c>
      <c r="M818" s="51"/>
      <c r="N818" s="51"/>
      <c r="O818" s="7"/>
      <c r="S818">
        <f t="shared" si="62"/>
        <v>0</v>
      </c>
      <c r="T818">
        <f t="shared" si="63"/>
        <v>0</v>
      </c>
      <c r="U818">
        <f t="shared" si="64"/>
        <v>0</v>
      </c>
    </row>
    <row r="819" spans="3:21" hidden="1" outlineLevel="1">
      <c r="C819" s="13" t="s">
        <v>37</v>
      </c>
      <c r="D819" s="49">
        <f t="shared" si="65"/>
        <v>809</v>
      </c>
      <c r="E819" s="42"/>
      <c r="F819" s="63"/>
      <c r="G819" s="51"/>
      <c r="H819" s="51"/>
      <c r="I819" s="58">
        <v>0</v>
      </c>
      <c r="J819" s="69">
        <v>0.1</v>
      </c>
      <c r="K819" s="58"/>
      <c r="L819" s="70">
        <f t="shared" si="61"/>
        <v>0</v>
      </c>
      <c r="M819" s="51"/>
      <c r="N819" s="51"/>
      <c r="O819" s="7"/>
      <c r="S819">
        <f t="shared" si="62"/>
        <v>0</v>
      </c>
      <c r="T819">
        <f t="shared" si="63"/>
        <v>0</v>
      </c>
      <c r="U819">
        <f t="shared" si="64"/>
        <v>0</v>
      </c>
    </row>
    <row r="820" spans="3:21" hidden="1" outlineLevel="1">
      <c r="C820" s="13" t="s">
        <v>37</v>
      </c>
      <c r="D820" s="49">
        <f t="shared" si="65"/>
        <v>810</v>
      </c>
      <c r="E820" s="42"/>
      <c r="F820" s="63"/>
      <c r="G820" s="51"/>
      <c r="H820" s="51"/>
      <c r="I820" s="58">
        <v>0</v>
      </c>
      <c r="J820" s="69">
        <v>0.1</v>
      </c>
      <c r="K820" s="58"/>
      <c r="L820" s="70">
        <f t="shared" si="61"/>
        <v>0</v>
      </c>
      <c r="M820" s="51"/>
      <c r="N820" s="51"/>
      <c r="O820" s="7"/>
      <c r="S820">
        <f t="shared" si="62"/>
        <v>0</v>
      </c>
      <c r="T820">
        <f t="shared" si="63"/>
        <v>0</v>
      </c>
      <c r="U820">
        <f t="shared" si="64"/>
        <v>0</v>
      </c>
    </row>
    <row r="821" spans="3:21" hidden="1" outlineLevel="1">
      <c r="C821" s="13" t="s">
        <v>37</v>
      </c>
      <c r="D821" s="49">
        <f t="shared" si="65"/>
        <v>811</v>
      </c>
      <c r="E821" s="42"/>
      <c r="F821" s="63"/>
      <c r="G821" s="51"/>
      <c r="H821" s="51"/>
      <c r="I821" s="58">
        <v>0</v>
      </c>
      <c r="J821" s="69">
        <v>0.1</v>
      </c>
      <c r="K821" s="58"/>
      <c r="L821" s="70">
        <f t="shared" si="61"/>
        <v>0</v>
      </c>
      <c r="M821" s="51"/>
      <c r="N821" s="51"/>
      <c r="O821" s="7"/>
      <c r="S821">
        <f t="shared" si="62"/>
        <v>0</v>
      </c>
      <c r="T821">
        <f t="shared" si="63"/>
        <v>0</v>
      </c>
      <c r="U821">
        <f t="shared" si="64"/>
        <v>0</v>
      </c>
    </row>
    <row r="822" spans="3:21" hidden="1" outlineLevel="1">
      <c r="C822" s="13" t="s">
        <v>37</v>
      </c>
      <c r="D822" s="49">
        <f t="shared" si="65"/>
        <v>812</v>
      </c>
      <c r="E822" s="42"/>
      <c r="F822" s="63"/>
      <c r="G822" s="51"/>
      <c r="H822" s="51"/>
      <c r="I822" s="58">
        <v>0</v>
      </c>
      <c r="J822" s="69">
        <v>0.1</v>
      </c>
      <c r="K822" s="58"/>
      <c r="L822" s="70">
        <f t="shared" si="61"/>
        <v>0</v>
      </c>
      <c r="M822" s="51"/>
      <c r="N822" s="51"/>
      <c r="O822" s="7"/>
      <c r="S822">
        <f t="shared" si="62"/>
        <v>0</v>
      </c>
      <c r="T822">
        <f t="shared" si="63"/>
        <v>0</v>
      </c>
      <c r="U822">
        <f t="shared" si="64"/>
        <v>0</v>
      </c>
    </row>
    <row r="823" spans="3:21" hidden="1" outlineLevel="1">
      <c r="C823" s="13" t="s">
        <v>37</v>
      </c>
      <c r="D823" s="49">
        <f t="shared" si="65"/>
        <v>813</v>
      </c>
      <c r="E823" s="42"/>
      <c r="F823" s="63"/>
      <c r="G823" s="51"/>
      <c r="H823" s="51"/>
      <c r="I823" s="58">
        <v>0</v>
      </c>
      <c r="J823" s="69">
        <v>0.1</v>
      </c>
      <c r="K823" s="58"/>
      <c r="L823" s="70">
        <f t="shared" si="61"/>
        <v>0</v>
      </c>
      <c r="M823" s="51"/>
      <c r="N823" s="51"/>
      <c r="O823" s="7"/>
      <c r="S823">
        <f t="shared" si="62"/>
        <v>0</v>
      </c>
      <c r="T823">
        <f t="shared" si="63"/>
        <v>0</v>
      </c>
      <c r="U823">
        <f t="shared" si="64"/>
        <v>0</v>
      </c>
    </row>
    <row r="824" spans="3:21" hidden="1" outlineLevel="1">
      <c r="C824" s="13" t="s">
        <v>37</v>
      </c>
      <c r="D824" s="49">
        <f t="shared" si="65"/>
        <v>814</v>
      </c>
      <c r="E824" s="42"/>
      <c r="F824" s="63"/>
      <c r="G824" s="51"/>
      <c r="H824" s="51"/>
      <c r="I824" s="58">
        <v>0</v>
      </c>
      <c r="J824" s="69">
        <v>0.1</v>
      </c>
      <c r="K824" s="58"/>
      <c r="L824" s="70">
        <f t="shared" si="61"/>
        <v>0</v>
      </c>
      <c r="M824" s="51"/>
      <c r="N824" s="51"/>
      <c r="O824" s="7"/>
      <c r="S824">
        <f t="shared" si="62"/>
        <v>0</v>
      </c>
      <c r="T824">
        <f t="shared" si="63"/>
        <v>0</v>
      </c>
      <c r="U824">
        <f t="shared" si="64"/>
        <v>0</v>
      </c>
    </row>
    <row r="825" spans="3:21" hidden="1" outlineLevel="1">
      <c r="C825" s="13" t="s">
        <v>37</v>
      </c>
      <c r="D825" s="49">
        <f t="shared" si="65"/>
        <v>815</v>
      </c>
      <c r="E825" s="42"/>
      <c r="F825" s="63"/>
      <c r="G825" s="51"/>
      <c r="H825" s="51"/>
      <c r="I825" s="58">
        <v>0</v>
      </c>
      <c r="J825" s="69">
        <v>0.1</v>
      </c>
      <c r="K825" s="58"/>
      <c r="L825" s="70">
        <f t="shared" si="61"/>
        <v>0</v>
      </c>
      <c r="M825" s="51"/>
      <c r="N825" s="51"/>
      <c r="O825" s="7"/>
      <c r="S825">
        <f t="shared" si="62"/>
        <v>0</v>
      </c>
      <c r="T825">
        <f t="shared" si="63"/>
        <v>0</v>
      </c>
      <c r="U825">
        <f t="shared" si="64"/>
        <v>0</v>
      </c>
    </row>
    <row r="826" spans="3:21" hidden="1" outlineLevel="1">
      <c r="C826" s="13" t="s">
        <v>37</v>
      </c>
      <c r="D826" s="49">
        <f t="shared" si="65"/>
        <v>816</v>
      </c>
      <c r="E826" s="42"/>
      <c r="F826" s="63"/>
      <c r="G826" s="51"/>
      <c r="H826" s="51"/>
      <c r="I826" s="58">
        <v>0</v>
      </c>
      <c r="J826" s="69">
        <v>0.1</v>
      </c>
      <c r="K826" s="58"/>
      <c r="L826" s="70">
        <f t="shared" si="61"/>
        <v>0</v>
      </c>
      <c r="M826" s="51"/>
      <c r="N826" s="51"/>
      <c r="O826" s="7"/>
      <c r="S826">
        <f t="shared" si="62"/>
        <v>0</v>
      </c>
      <c r="T826">
        <f t="shared" si="63"/>
        <v>0</v>
      </c>
      <c r="U826">
        <f t="shared" si="64"/>
        <v>0</v>
      </c>
    </row>
    <row r="827" spans="3:21" hidden="1" outlineLevel="1">
      <c r="C827" s="13" t="s">
        <v>37</v>
      </c>
      <c r="D827" s="49">
        <f t="shared" si="65"/>
        <v>817</v>
      </c>
      <c r="E827" s="42"/>
      <c r="F827" s="63"/>
      <c r="G827" s="51"/>
      <c r="H827" s="51"/>
      <c r="I827" s="58">
        <v>0</v>
      </c>
      <c r="J827" s="69">
        <v>0.1</v>
      </c>
      <c r="K827" s="58"/>
      <c r="L827" s="70">
        <f t="shared" si="61"/>
        <v>0</v>
      </c>
      <c r="M827" s="51"/>
      <c r="N827" s="51"/>
      <c r="O827" s="7"/>
      <c r="S827">
        <f t="shared" si="62"/>
        <v>0</v>
      </c>
      <c r="T827">
        <f t="shared" si="63"/>
        <v>0</v>
      </c>
      <c r="U827">
        <f t="shared" si="64"/>
        <v>0</v>
      </c>
    </row>
    <row r="828" spans="3:21" hidden="1" outlineLevel="1">
      <c r="C828" s="13" t="s">
        <v>37</v>
      </c>
      <c r="D828" s="49">
        <f t="shared" si="65"/>
        <v>818</v>
      </c>
      <c r="E828" s="42"/>
      <c r="F828" s="63"/>
      <c r="G828" s="51"/>
      <c r="H828" s="51"/>
      <c r="I828" s="58">
        <v>0</v>
      </c>
      <c r="J828" s="69">
        <v>0.1</v>
      </c>
      <c r="K828" s="58"/>
      <c r="L828" s="70">
        <f t="shared" si="61"/>
        <v>0</v>
      </c>
      <c r="M828" s="51"/>
      <c r="N828" s="51"/>
      <c r="O828" s="7"/>
      <c r="S828">
        <f t="shared" si="62"/>
        <v>0</v>
      </c>
      <c r="T828">
        <f t="shared" si="63"/>
        <v>0</v>
      </c>
      <c r="U828">
        <f t="shared" si="64"/>
        <v>0</v>
      </c>
    </row>
    <row r="829" spans="3:21" hidden="1" outlineLevel="1">
      <c r="C829" s="13" t="s">
        <v>37</v>
      </c>
      <c r="D829" s="49">
        <f t="shared" si="65"/>
        <v>819</v>
      </c>
      <c r="E829" s="42"/>
      <c r="F829" s="63"/>
      <c r="G829" s="51"/>
      <c r="H829" s="51"/>
      <c r="I829" s="58">
        <v>0</v>
      </c>
      <c r="J829" s="69">
        <v>0.1</v>
      </c>
      <c r="K829" s="58"/>
      <c r="L829" s="70">
        <f t="shared" si="61"/>
        <v>0</v>
      </c>
      <c r="M829" s="51"/>
      <c r="N829" s="51"/>
      <c r="O829" s="7"/>
      <c r="S829">
        <f t="shared" si="62"/>
        <v>0</v>
      </c>
      <c r="T829">
        <f t="shared" si="63"/>
        <v>0</v>
      </c>
      <c r="U829">
        <f t="shared" si="64"/>
        <v>0</v>
      </c>
    </row>
    <row r="830" spans="3:21" hidden="1" outlineLevel="1">
      <c r="C830" s="13" t="s">
        <v>37</v>
      </c>
      <c r="D830" s="49">
        <f t="shared" si="65"/>
        <v>820</v>
      </c>
      <c r="E830" s="42"/>
      <c r="F830" s="63"/>
      <c r="G830" s="51"/>
      <c r="H830" s="51"/>
      <c r="I830" s="58">
        <v>0</v>
      </c>
      <c r="J830" s="69">
        <v>0.1</v>
      </c>
      <c r="K830" s="58"/>
      <c r="L830" s="70">
        <f t="shared" si="61"/>
        <v>0</v>
      </c>
      <c r="M830" s="51"/>
      <c r="N830" s="51"/>
      <c r="O830" s="7"/>
      <c r="S830">
        <f t="shared" si="62"/>
        <v>0</v>
      </c>
      <c r="T830">
        <f t="shared" si="63"/>
        <v>0</v>
      </c>
      <c r="U830">
        <f t="shared" si="64"/>
        <v>0</v>
      </c>
    </row>
    <row r="831" spans="3:21" hidden="1" outlineLevel="1">
      <c r="C831" s="13" t="s">
        <v>37</v>
      </c>
      <c r="D831" s="49">
        <f t="shared" si="65"/>
        <v>821</v>
      </c>
      <c r="E831" s="42"/>
      <c r="F831" s="63"/>
      <c r="G831" s="51"/>
      <c r="H831" s="51"/>
      <c r="I831" s="58">
        <v>0</v>
      </c>
      <c r="J831" s="69">
        <v>0.1</v>
      </c>
      <c r="K831" s="58"/>
      <c r="L831" s="70">
        <f t="shared" ref="L831:L894" si="66">ROUND((I831-K831)/(1+J831),0)</f>
        <v>0</v>
      </c>
      <c r="M831" s="51"/>
      <c r="N831" s="51"/>
      <c r="O831" s="7"/>
      <c r="S831">
        <f t="shared" si="62"/>
        <v>0</v>
      </c>
      <c r="T831">
        <f t="shared" si="63"/>
        <v>0</v>
      </c>
      <c r="U831">
        <f t="shared" si="64"/>
        <v>0</v>
      </c>
    </row>
    <row r="832" spans="3:21" hidden="1" outlineLevel="1">
      <c r="C832" s="13" t="s">
        <v>37</v>
      </c>
      <c r="D832" s="49">
        <f t="shared" si="65"/>
        <v>822</v>
      </c>
      <c r="E832" s="42"/>
      <c r="F832" s="63"/>
      <c r="G832" s="51"/>
      <c r="H832" s="51"/>
      <c r="I832" s="58">
        <v>0</v>
      </c>
      <c r="J832" s="69">
        <v>0.1</v>
      </c>
      <c r="K832" s="58"/>
      <c r="L832" s="70">
        <f t="shared" si="66"/>
        <v>0</v>
      </c>
      <c r="M832" s="51"/>
      <c r="N832" s="51"/>
      <c r="O832" s="7"/>
      <c r="S832">
        <f t="shared" si="62"/>
        <v>0</v>
      </c>
      <c r="T832">
        <f t="shared" si="63"/>
        <v>0</v>
      </c>
      <c r="U832">
        <f t="shared" si="64"/>
        <v>0</v>
      </c>
    </row>
    <row r="833" spans="3:21" hidden="1" outlineLevel="1">
      <c r="C833" s="13" t="s">
        <v>37</v>
      </c>
      <c r="D833" s="49">
        <f t="shared" si="65"/>
        <v>823</v>
      </c>
      <c r="E833" s="42"/>
      <c r="F833" s="63"/>
      <c r="G833" s="51"/>
      <c r="H833" s="51"/>
      <c r="I833" s="58">
        <v>0</v>
      </c>
      <c r="J833" s="69">
        <v>0.1</v>
      </c>
      <c r="K833" s="58"/>
      <c r="L833" s="70">
        <f t="shared" si="66"/>
        <v>0</v>
      </c>
      <c r="M833" s="51"/>
      <c r="N833" s="51"/>
      <c r="O833" s="7"/>
      <c r="S833">
        <f t="shared" si="62"/>
        <v>0</v>
      </c>
      <c r="T833">
        <f t="shared" si="63"/>
        <v>0</v>
      </c>
      <c r="U833">
        <f t="shared" si="64"/>
        <v>0</v>
      </c>
    </row>
    <row r="834" spans="3:21" hidden="1" outlineLevel="1">
      <c r="C834" s="13" t="s">
        <v>37</v>
      </c>
      <c r="D834" s="49">
        <f t="shared" si="65"/>
        <v>824</v>
      </c>
      <c r="E834" s="42"/>
      <c r="F834" s="63"/>
      <c r="G834" s="51"/>
      <c r="H834" s="51"/>
      <c r="I834" s="58">
        <v>0</v>
      </c>
      <c r="J834" s="69">
        <v>0.1</v>
      </c>
      <c r="K834" s="58"/>
      <c r="L834" s="70">
        <f t="shared" si="66"/>
        <v>0</v>
      </c>
      <c r="M834" s="51"/>
      <c r="N834" s="51"/>
      <c r="O834" s="7"/>
      <c r="S834">
        <f t="shared" si="62"/>
        <v>0</v>
      </c>
      <c r="T834">
        <f t="shared" si="63"/>
        <v>0</v>
      </c>
      <c r="U834">
        <f t="shared" si="64"/>
        <v>0</v>
      </c>
    </row>
    <row r="835" spans="3:21" hidden="1" outlineLevel="1">
      <c r="C835" s="13" t="s">
        <v>37</v>
      </c>
      <c r="D835" s="49">
        <f t="shared" si="65"/>
        <v>825</v>
      </c>
      <c r="E835" s="42"/>
      <c r="F835" s="63"/>
      <c r="G835" s="51"/>
      <c r="H835" s="51"/>
      <c r="I835" s="58">
        <v>0</v>
      </c>
      <c r="J835" s="69">
        <v>0.1</v>
      </c>
      <c r="K835" s="58"/>
      <c r="L835" s="70">
        <f t="shared" si="66"/>
        <v>0</v>
      </c>
      <c r="M835" s="51"/>
      <c r="N835" s="51"/>
      <c r="O835" s="7"/>
      <c r="S835">
        <f t="shared" si="62"/>
        <v>0</v>
      </c>
      <c r="T835">
        <f t="shared" si="63"/>
        <v>0</v>
      </c>
      <c r="U835">
        <f t="shared" si="64"/>
        <v>0</v>
      </c>
    </row>
    <row r="836" spans="3:21" hidden="1" outlineLevel="1">
      <c r="C836" s="13" t="s">
        <v>37</v>
      </c>
      <c r="D836" s="49">
        <f t="shared" si="65"/>
        <v>826</v>
      </c>
      <c r="E836" s="42"/>
      <c r="F836" s="63"/>
      <c r="G836" s="51"/>
      <c r="H836" s="51"/>
      <c r="I836" s="58">
        <v>0</v>
      </c>
      <c r="J836" s="69">
        <v>0.1</v>
      </c>
      <c r="K836" s="58"/>
      <c r="L836" s="70">
        <f t="shared" si="66"/>
        <v>0</v>
      </c>
      <c r="M836" s="51"/>
      <c r="N836" s="51"/>
      <c r="O836" s="7"/>
      <c r="S836">
        <f t="shared" si="62"/>
        <v>0</v>
      </c>
      <c r="T836">
        <f t="shared" si="63"/>
        <v>0</v>
      </c>
      <c r="U836">
        <f t="shared" si="64"/>
        <v>0</v>
      </c>
    </row>
    <row r="837" spans="3:21" hidden="1" outlineLevel="1">
      <c r="C837" s="13" t="s">
        <v>37</v>
      </c>
      <c r="D837" s="49">
        <f t="shared" si="65"/>
        <v>827</v>
      </c>
      <c r="E837" s="42"/>
      <c r="F837" s="63"/>
      <c r="G837" s="51"/>
      <c r="H837" s="51"/>
      <c r="I837" s="58">
        <v>0</v>
      </c>
      <c r="J837" s="69">
        <v>0.1</v>
      </c>
      <c r="K837" s="58"/>
      <c r="L837" s="70">
        <f t="shared" si="66"/>
        <v>0</v>
      </c>
      <c r="M837" s="51"/>
      <c r="N837" s="51"/>
      <c r="O837" s="7"/>
      <c r="S837">
        <f t="shared" si="62"/>
        <v>0</v>
      </c>
      <c r="T837">
        <f t="shared" si="63"/>
        <v>0</v>
      </c>
      <c r="U837">
        <f t="shared" si="64"/>
        <v>0</v>
      </c>
    </row>
    <row r="838" spans="3:21" hidden="1" outlineLevel="1">
      <c r="C838" s="13" t="s">
        <v>37</v>
      </c>
      <c r="D838" s="49">
        <f t="shared" si="65"/>
        <v>828</v>
      </c>
      <c r="E838" s="42"/>
      <c r="F838" s="63"/>
      <c r="G838" s="51"/>
      <c r="H838" s="51"/>
      <c r="I838" s="58">
        <v>0</v>
      </c>
      <c r="J838" s="69">
        <v>0.1</v>
      </c>
      <c r="K838" s="58"/>
      <c r="L838" s="70">
        <f t="shared" si="66"/>
        <v>0</v>
      </c>
      <c r="M838" s="51"/>
      <c r="N838" s="51"/>
      <c r="O838" s="7"/>
      <c r="S838">
        <f t="shared" si="62"/>
        <v>0</v>
      </c>
      <c r="T838">
        <f t="shared" si="63"/>
        <v>0</v>
      </c>
      <c r="U838">
        <f t="shared" si="64"/>
        <v>0</v>
      </c>
    </row>
    <row r="839" spans="3:21" hidden="1" outlineLevel="1">
      <c r="C839" s="13" t="s">
        <v>37</v>
      </c>
      <c r="D839" s="49">
        <f t="shared" si="65"/>
        <v>829</v>
      </c>
      <c r="E839" s="42"/>
      <c r="F839" s="63"/>
      <c r="G839" s="51"/>
      <c r="H839" s="51"/>
      <c r="I839" s="58">
        <v>0</v>
      </c>
      <c r="J839" s="69">
        <v>0.1</v>
      </c>
      <c r="K839" s="58"/>
      <c r="L839" s="70">
        <f t="shared" si="66"/>
        <v>0</v>
      </c>
      <c r="M839" s="51"/>
      <c r="N839" s="51"/>
      <c r="O839" s="7"/>
      <c r="S839">
        <f t="shared" si="62"/>
        <v>0</v>
      </c>
      <c r="T839">
        <f t="shared" si="63"/>
        <v>0</v>
      </c>
      <c r="U839">
        <f t="shared" si="64"/>
        <v>0</v>
      </c>
    </row>
    <row r="840" spans="3:21" hidden="1" outlineLevel="1">
      <c r="C840" s="13" t="s">
        <v>37</v>
      </c>
      <c r="D840" s="49">
        <f t="shared" si="65"/>
        <v>830</v>
      </c>
      <c r="E840" s="42"/>
      <c r="F840" s="63"/>
      <c r="G840" s="51"/>
      <c r="H840" s="51"/>
      <c r="I840" s="58">
        <v>0</v>
      </c>
      <c r="J840" s="69">
        <v>0.1</v>
      </c>
      <c r="K840" s="58"/>
      <c r="L840" s="70">
        <f t="shared" si="66"/>
        <v>0</v>
      </c>
      <c r="M840" s="51"/>
      <c r="N840" s="51"/>
      <c r="O840" s="7"/>
      <c r="S840">
        <f t="shared" si="62"/>
        <v>0</v>
      </c>
      <c r="T840">
        <f t="shared" si="63"/>
        <v>0</v>
      </c>
      <c r="U840">
        <f t="shared" si="64"/>
        <v>0</v>
      </c>
    </row>
    <row r="841" spans="3:21" hidden="1" outlineLevel="1">
      <c r="C841" s="13" t="s">
        <v>37</v>
      </c>
      <c r="D841" s="49">
        <f t="shared" si="65"/>
        <v>831</v>
      </c>
      <c r="E841" s="42"/>
      <c r="F841" s="63"/>
      <c r="G841" s="51"/>
      <c r="H841" s="51"/>
      <c r="I841" s="58">
        <v>0</v>
      </c>
      <c r="J841" s="69">
        <v>0.1</v>
      </c>
      <c r="K841" s="58"/>
      <c r="L841" s="70">
        <f t="shared" si="66"/>
        <v>0</v>
      </c>
      <c r="M841" s="51"/>
      <c r="N841" s="51"/>
      <c r="O841" s="7"/>
      <c r="S841">
        <f t="shared" ref="S841:S904" si="67">IF(E841="",IF(OR(F841&lt;&gt;"",I841&lt;&gt;0)=TRUE,1,0),0)</f>
        <v>0</v>
      </c>
      <c r="T841">
        <f t="shared" ref="T841:T904" si="68">IF(F841="",IF(OR(E841&lt;&gt;"",I841&lt;&gt;0)=TRUE,1,0),0)</f>
        <v>0</v>
      </c>
      <c r="U841">
        <f t="shared" ref="U841:U904" si="69">IF(I841=0,IF(OR(E841&lt;&gt;"",F841&lt;&gt;"")=TRUE,1,0),0)</f>
        <v>0</v>
      </c>
    </row>
    <row r="842" spans="3:21" hidden="1" outlineLevel="1">
      <c r="C842" s="13" t="s">
        <v>37</v>
      </c>
      <c r="D842" s="49">
        <f t="shared" si="65"/>
        <v>832</v>
      </c>
      <c r="E842" s="42"/>
      <c r="F842" s="63"/>
      <c r="G842" s="51"/>
      <c r="H842" s="51"/>
      <c r="I842" s="58">
        <v>0</v>
      </c>
      <c r="J842" s="69">
        <v>0.1</v>
      </c>
      <c r="K842" s="58"/>
      <c r="L842" s="70">
        <f t="shared" si="66"/>
        <v>0</v>
      </c>
      <c r="M842" s="51"/>
      <c r="N842" s="51"/>
      <c r="O842" s="7"/>
      <c r="S842">
        <f t="shared" si="67"/>
        <v>0</v>
      </c>
      <c r="T842">
        <f t="shared" si="68"/>
        <v>0</v>
      </c>
      <c r="U842">
        <f t="shared" si="69"/>
        <v>0</v>
      </c>
    </row>
    <row r="843" spans="3:21" hidden="1" outlineLevel="1">
      <c r="C843" s="13" t="s">
        <v>37</v>
      </c>
      <c r="D843" s="49">
        <f t="shared" ref="D843:D906" si="70">D842+1</f>
        <v>833</v>
      </c>
      <c r="E843" s="42"/>
      <c r="F843" s="63"/>
      <c r="G843" s="51"/>
      <c r="H843" s="51"/>
      <c r="I843" s="58">
        <v>0</v>
      </c>
      <c r="J843" s="69">
        <v>0.1</v>
      </c>
      <c r="K843" s="58"/>
      <c r="L843" s="70">
        <f t="shared" si="66"/>
        <v>0</v>
      </c>
      <c r="M843" s="51"/>
      <c r="N843" s="51"/>
      <c r="O843" s="7"/>
      <c r="S843">
        <f t="shared" si="67"/>
        <v>0</v>
      </c>
      <c r="T843">
        <f t="shared" si="68"/>
        <v>0</v>
      </c>
      <c r="U843">
        <f t="shared" si="69"/>
        <v>0</v>
      </c>
    </row>
    <row r="844" spans="3:21" hidden="1" outlineLevel="1">
      <c r="C844" s="13" t="s">
        <v>37</v>
      </c>
      <c r="D844" s="49">
        <f t="shared" si="70"/>
        <v>834</v>
      </c>
      <c r="E844" s="42"/>
      <c r="F844" s="63"/>
      <c r="G844" s="51"/>
      <c r="H844" s="51"/>
      <c r="I844" s="58">
        <v>0</v>
      </c>
      <c r="J844" s="69">
        <v>0.1</v>
      </c>
      <c r="K844" s="58"/>
      <c r="L844" s="70">
        <f t="shared" si="66"/>
        <v>0</v>
      </c>
      <c r="M844" s="51"/>
      <c r="N844" s="51"/>
      <c r="O844" s="7"/>
      <c r="S844">
        <f t="shared" si="67"/>
        <v>0</v>
      </c>
      <c r="T844">
        <f t="shared" si="68"/>
        <v>0</v>
      </c>
      <c r="U844">
        <f t="shared" si="69"/>
        <v>0</v>
      </c>
    </row>
    <row r="845" spans="3:21" hidden="1" outlineLevel="1">
      <c r="C845" s="13" t="s">
        <v>37</v>
      </c>
      <c r="D845" s="49">
        <f t="shared" si="70"/>
        <v>835</v>
      </c>
      <c r="E845" s="42"/>
      <c r="F845" s="63"/>
      <c r="G845" s="51"/>
      <c r="H845" s="51"/>
      <c r="I845" s="58">
        <v>0</v>
      </c>
      <c r="J845" s="69">
        <v>0.1</v>
      </c>
      <c r="K845" s="58"/>
      <c r="L845" s="70">
        <f t="shared" si="66"/>
        <v>0</v>
      </c>
      <c r="M845" s="51"/>
      <c r="N845" s="51"/>
      <c r="O845" s="7"/>
      <c r="S845">
        <f t="shared" si="67"/>
        <v>0</v>
      </c>
      <c r="T845">
        <f t="shared" si="68"/>
        <v>0</v>
      </c>
      <c r="U845">
        <f t="shared" si="69"/>
        <v>0</v>
      </c>
    </row>
    <row r="846" spans="3:21" hidden="1" outlineLevel="1">
      <c r="C846" s="13" t="s">
        <v>37</v>
      </c>
      <c r="D846" s="49">
        <f t="shared" si="70"/>
        <v>836</v>
      </c>
      <c r="E846" s="42"/>
      <c r="F846" s="63"/>
      <c r="G846" s="51"/>
      <c r="H846" s="51"/>
      <c r="I846" s="58">
        <v>0</v>
      </c>
      <c r="J846" s="69">
        <v>0.1</v>
      </c>
      <c r="K846" s="58"/>
      <c r="L846" s="70">
        <f t="shared" si="66"/>
        <v>0</v>
      </c>
      <c r="M846" s="51"/>
      <c r="N846" s="51"/>
      <c r="O846" s="7"/>
      <c r="S846">
        <f t="shared" si="67"/>
        <v>0</v>
      </c>
      <c r="T846">
        <f t="shared" si="68"/>
        <v>0</v>
      </c>
      <c r="U846">
        <f t="shared" si="69"/>
        <v>0</v>
      </c>
    </row>
    <row r="847" spans="3:21" hidden="1" outlineLevel="1">
      <c r="C847" s="13" t="s">
        <v>37</v>
      </c>
      <c r="D847" s="49">
        <f t="shared" si="70"/>
        <v>837</v>
      </c>
      <c r="E847" s="42"/>
      <c r="F847" s="63"/>
      <c r="G847" s="51"/>
      <c r="H847" s="51"/>
      <c r="I847" s="58">
        <v>0</v>
      </c>
      <c r="J847" s="69">
        <v>0.1</v>
      </c>
      <c r="K847" s="58"/>
      <c r="L847" s="70">
        <f t="shared" si="66"/>
        <v>0</v>
      </c>
      <c r="M847" s="51"/>
      <c r="N847" s="51"/>
      <c r="O847" s="7"/>
      <c r="S847">
        <f t="shared" si="67"/>
        <v>0</v>
      </c>
      <c r="T847">
        <f t="shared" si="68"/>
        <v>0</v>
      </c>
      <c r="U847">
        <f t="shared" si="69"/>
        <v>0</v>
      </c>
    </row>
    <row r="848" spans="3:21" hidden="1" outlineLevel="1">
      <c r="C848" s="13" t="s">
        <v>37</v>
      </c>
      <c r="D848" s="49">
        <f t="shared" si="70"/>
        <v>838</v>
      </c>
      <c r="E848" s="42"/>
      <c r="F848" s="63"/>
      <c r="G848" s="51"/>
      <c r="H848" s="51"/>
      <c r="I848" s="58">
        <v>0</v>
      </c>
      <c r="J848" s="69">
        <v>0.1</v>
      </c>
      <c r="K848" s="58"/>
      <c r="L848" s="70">
        <f t="shared" si="66"/>
        <v>0</v>
      </c>
      <c r="M848" s="51"/>
      <c r="N848" s="51"/>
      <c r="O848" s="7"/>
      <c r="S848">
        <f t="shared" si="67"/>
        <v>0</v>
      </c>
      <c r="T848">
        <f t="shared" si="68"/>
        <v>0</v>
      </c>
      <c r="U848">
        <f t="shared" si="69"/>
        <v>0</v>
      </c>
    </row>
    <row r="849" spans="3:21" hidden="1" outlineLevel="1">
      <c r="C849" s="13" t="s">
        <v>37</v>
      </c>
      <c r="D849" s="49">
        <f t="shared" si="70"/>
        <v>839</v>
      </c>
      <c r="E849" s="42"/>
      <c r="F849" s="63"/>
      <c r="G849" s="51"/>
      <c r="H849" s="51"/>
      <c r="I849" s="58">
        <v>0</v>
      </c>
      <c r="J849" s="69">
        <v>0.1</v>
      </c>
      <c r="K849" s="58"/>
      <c r="L849" s="70">
        <f t="shared" si="66"/>
        <v>0</v>
      </c>
      <c r="M849" s="51"/>
      <c r="N849" s="51"/>
      <c r="O849" s="7"/>
      <c r="S849">
        <f t="shared" si="67"/>
        <v>0</v>
      </c>
      <c r="T849">
        <f t="shared" si="68"/>
        <v>0</v>
      </c>
      <c r="U849">
        <f t="shared" si="69"/>
        <v>0</v>
      </c>
    </row>
    <row r="850" spans="3:21" hidden="1" outlineLevel="1">
      <c r="C850" s="13" t="s">
        <v>37</v>
      </c>
      <c r="D850" s="49">
        <f t="shared" si="70"/>
        <v>840</v>
      </c>
      <c r="E850" s="42"/>
      <c r="F850" s="63"/>
      <c r="G850" s="51"/>
      <c r="H850" s="51"/>
      <c r="I850" s="58">
        <v>0</v>
      </c>
      <c r="J850" s="69">
        <v>0.1</v>
      </c>
      <c r="K850" s="58"/>
      <c r="L850" s="70">
        <f t="shared" si="66"/>
        <v>0</v>
      </c>
      <c r="M850" s="51"/>
      <c r="N850" s="51"/>
      <c r="O850" s="7"/>
      <c r="S850">
        <f t="shared" si="67"/>
        <v>0</v>
      </c>
      <c r="T850">
        <f t="shared" si="68"/>
        <v>0</v>
      </c>
      <c r="U850">
        <f t="shared" si="69"/>
        <v>0</v>
      </c>
    </row>
    <row r="851" spans="3:21" hidden="1" outlineLevel="1">
      <c r="C851" s="13" t="s">
        <v>37</v>
      </c>
      <c r="D851" s="49">
        <f t="shared" si="70"/>
        <v>841</v>
      </c>
      <c r="E851" s="42"/>
      <c r="F851" s="63"/>
      <c r="G851" s="51"/>
      <c r="H851" s="51"/>
      <c r="I851" s="58">
        <v>0</v>
      </c>
      <c r="J851" s="69">
        <v>0.1</v>
      </c>
      <c r="K851" s="58"/>
      <c r="L851" s="70">
        <f t="shared" si="66"/>
        <v>0</v>
      </c>
      <c r="M851" s="51"/>
      <c r="N851" s="51"/>
      <c r="O851" s="7"/>
      <c r="S851">
        <f t="shared" si="67"/>
        <v>0</v>
      </c>
      <c r="T851">
        <f t="shared" si="68"/>
        <v>0</v>
      </c>
      <c r="U851">
        <f t="shared" si="69"/>
        <v>0</v>
      </c>
    </row>
    <row r="852" spans="3:21" hidden="1" outlineLevel="1">
      <c r="C852" s="13" t="s">
        <v>37</v>
      </c>
      <c r="D852" s="49">
        <f t="shared" si="70"/>
        <v>842</v>
      </c>
      <c r="E852" s="42"/>
      <c r="F852" s="63"/>
      <c r="G852" s="51"/>
      <c r="H852" s="51"/>
      <c r="I852" s="58">
        <v>0</v>
      </c>
      <c r="J852" s="69">
        <v>0.1</v>
      </c>
      <c r="K852" s="58"/>
      <c r="L852" s="70">
        <f t="shared" si="66"/>
        <v>0</v>
      </c>
      <c r="M852" s="51"/>
      <c r="N852" s="51"/>
      <c r="O852" s="7"/>
      <c r="S852">
        <f t="shared" si="67"/>
        <v>0</v>
      </c>
      <c r="T852">
        <f t="shared" si="68"/>
        <v>0</v>
      </c>
      <c r="U852">
        <f t="shared" si="69"/>
        <v>0</v>
      </c>
    </row>
    <row r="853" spans="3:21" hidden="1" outlineLevel="1">
      <c r="C853" s="13" t="s">
        <v>37</v>
      </c>
      <c r="D853" s="49">
        <f t="shared" si="70"/>
        <v>843</v>
      </c>
      <c r="E853" s="42"/>
      <c r="F853" s="63"/>
      <c r="G853" s="51"/>
      <c r="H853" s="51"/>
      <c r="I853" s="58">
        <v>0</v>
      </c>
      <c r="J853" s="69">
        <v>0.1</v>
      </c>
      <c r="K853" s="58"/>
      <c r="L853" s="70">
        <f t="shared" si="66"/>
        <v>0</v>
      </c>
      <c r="M853" s="51"/>
      <c r="N853" s="51"/>
      <c r="O853" s="7"/>
      <c r="S853">
        <f t="shared" si="67"/>
        <v>0</v>
      </c>
      <c r="T853">
        <f t="shared" si="68"/>
        <v>0</v>
      </c>
      <c r="U853">
        <f t="shared" si="69"/>
        <v>0</v>
      </c>
    </row>
    <row r="854" spans="3:21" hidden="1" outlineLevel="1">
      <c r="C854" s="13" t="s">
        <v>37</v>
      </c>
      <c r="D854" s="49">
        <f t="shared" si="70"/>
        <v>844</v>
      </c>
      <c r="E854" s="42"/>
      <c r="F854" s="63"/>
      <c r="G854" s="51"/>
      <c r="H854" s="51"/>
      <c r="I854" s="58">
        <v>0</v>
      </c>
      <c r="J854" s="69">
        <v>0.1</v>
      </c>
      <c r="K854" s="58"/>
      <c r="L854" s="70">
        <f t="shared" si="66"/>
        <v>0</v>
      </c>
      <c r="M854" s="51"/>
      <c r="N854" s="51"/>
      <c r="O854" s="7"/>
      <c r="S854">
        <f t="shared" si="67"/>
        <v>0</v>
      </c>
      <c r="T854">
        <f t="shared" si="68"/>
        <v>0</v>
      </c>
      <c r="U854">
        <f t="shared" si="69"/>
        <v>0</v>
      </c>
    </row>
    <row r="855" spans="3:21" hidden="1" outlineLevel="1">
      <c r="C855" s="13" t="s">
        <v>37</v>
      </c>
      <c r="D855" s="49">
        <f t="shared" si="70"/>
        <v>845</v>
      </c>
      <c r="E855" s="42"/>
      <c r="F855" s="63"/>
      <c r="G855" s="51"/>
      <c r="H855" s="51"/>
      <c r="I855" s="58">
        <v>0</v>
      </c>
      <c r="J855" s="69">
        <v>0.1</v>
      </c>
      <c r="K855" s="58"/>
      <c r="L855" s="70">
        <f t="shared" si="66"/>
        <v>0</v>
      </c>
      <c r="M855" s="51"/>
      <c r="N855" s="51"/>
      <c r="O855" s="7"/>
      <c r="S855">
        <f t="shared" si="67"/>
        <v>0</v>
      </c>
      <c r="T855">
        <f t="shared" si="68"/>
        <v>0</v>
      </c>
      <c r="U855">
        <f t="shared" si="69"/>
        <v>0</v>
      </c>
    </row>
    <row r="856" spans="3:21" hidden="1" outlineLevel="1">
      <c r="C856" s="13" t="s">
        <v>37</v>
      </c>
      <c r="D856" s="49">
        <f t="shared" si="70"/>
        <v>846</v>
      </c>
      <c r="E856" s="42"/>
      <c r="F856" s="63"/>
      <c r="G856" s="51"/>
      <c r="H856" s="51"/>
      <c r="I856" s="58">
        <v>0</v>
      </c>
      <c r="J856" s="69">
        <v>0.1</v>
      </c>
      <c r="K856" s="58"/>
      <c r="L856" s="70">
        <f t="shared" si="66"/>
        <v>0</v>
      </c>
      <c r="M856" s="51"/>
      <c r="N856" s="51"/>
      <c r="O856" s="7"/>
      <c r="S856">
        <f t="shared" si="67"/>
        <v>0</v>
      </c>
      <c r="T856">
        <f t="shared" si="68"/>
        <v>0</v>
      </c>
      <c r="U856">
        <f t="shared" si="69"/>
        <v>0</v>
      </c>
    </row>
    <row r="857" spans="3:21" hidden="1" outlineLevel="1">
      <c r="C857" s="13" t="s">
        <v>37</v>
      </c>
      <c r="D857" s="49">
        <f t="shared" si="70"/>
        <v>847</v>
      </c>
      <c r="E857" s="42"/>
      <c r="F857" s="63"/>
      <c r="G857" s="51"/>
      <c r="H857" s="51"/>
      <c r="I857" s="58">
        <v>0</v>
      </c>
      <c r="J857" s="69">
        <v>0.1</v>
      </c>
      <c r="K857" s="58"/>
      <c r="L857" s="70">
        <f t="shared" si="66"/>
        <v>0</v>
      </c>
      <c r="M857" s="51"/>
      <c r="N857" s="51"/>
      <c r="O857" s="7"/>
      <c r="S857">
        <f t="shared" si="67"/>
        <v>0</v>
      </c>
      <c r="T857">
        <f t="shared" si="68"/>
        <v>0</v>
      </c>
      <c r="U857">
        <f t="shared" si="69"/>
        <v>0</v>
      </c>
    </row>
    <row r="858" spans="3:21" hidden="1" outlineLevel="1">
      <c r="C858" s="13" t="s">
        <v>37</v>
      </c>
      <c r="D858" s="49">
        <f t="shared" si="70"/>
        <v>848</v>
      </c>
      <c r="E858" s="42"/>
      <c r="F858" s="63"/>
      <c r="G858" s="51"/>
      <c r="H858" s="51"/>
      <c r="I858" s="58">
        <v>0</v>
      </c>
      <c r="J858" s="69">
        <v>0.1</v>
      </c>
      <c r="K858" s="58"/>
      <c r="L858" s="70">
        <f t="shared" si="66"/>
        <v>0</v>
      </c>
      <c r="M858" s="51"/>
      <c r="N858" s="51"/>
      <c r="O858" s="7"/>
      <c r="S858">
        <f t="shared" si="67"/>
        <v>0</v>
      </c>
      <c r="T858">
        <f t="shared" si="68"/>
        <v>0</v>
      </c>
      <c r="U858">
        <f t="shared" si="69"/>
        <v>0</v>
      </c>
    </row>
    <row r="859" spans="3:21" hidden="1" outlineLevel="1">
      <c r="C859" s="13" t="s">
        <v>37</v>
      </c>
      <c r="D859" s="49">
        <f t="shared" si="70"/>
        <v>849</v>
      </c>
      <c r="E859" s="42"/>
      <c r="F859" s="63"/>
      <c r="G859" s="51"/>
      <c r="H859" s="51"/>
      <c r="I859" s="58">
        <v>0</v>
      </c>
      <c r="J859" s="69">
        <v>0.1</v>
      </c>
      <c r="K859" s="58"/>
      <c r="L859" s="70">
        <f t="shared" si="66"/>
        <v>0</v>
      </c>
      <c r="M859" s="51"/>
      <c r="N859" s="51"/>
      <c r="O859" s="7"/>
      <c r="S859">
        <f t="shared" si="67"/>
        <v>0</v>
      </c>
      <c r="T859">
        <f t="shared" si="68"/>
        <v>0</v>
      </c>
      <c r="U859">
        <f t="shared" si="69"/>
        <v>0</v>
      </c>
    </row>
    <row r="860" spans="3:21" hidden="1" outlineLevel="1">
      <c r="C860" s="13" t="s">
        <v>37</v>
      </c>
      <c r="D860" s="49">
        <f t="shared" si="70"/>
        <v>850</v>
      </c>
      <c r="E860" s="42"/>
      <c r="F860" s="63"/>
      <c r="G860" s="51"/>
      <c r="H860" s="51"/>
      <c r="I860" s="58">
        <v>0</v>
      </c>
      <c r="J860" s="69">
        <v>0.1</v>
      </c>
      <c r="K860" s="58"/>
      <c r="L860" s="70">
        <f t="shared" si="66"/>
        <v>0</v>
      </c>
      <c r="M860" s="51"/>
      <c r="N860" s="51"/>
      <c r="O860" s="7"/>
      <c r="S860">
        <f t="shared" si="67"/>
        <v>0</v>
      </c>
      <c r="T860">
        <f t="shared" si="68"/>
        <v>0</v>
      </c>
      <c r="U860">
        <f t="shared" si="69"/>
        <v>0</v>
      </c>
    </row>
    <row r="861" spans="3:21" hidden="1" outlineLevel="1">
      <c r="C861" s="13" t="s">
        <v>37</v>
      </c>
      <c r="D861" s="49">
        <f t="shared" si="70"/>
        <v>851</v>
      </c>
      <c r="E861" s="42"/>
      <c r="F861" s="63"/>
      <c r="G861" s="51"/>
      <c r="H861" s="51"/>
      <c r="I861" s="58">
        <v>0</v>
      </c>
      <c r="J861" s="69">
        <v>0.1</v>
      </c>
      <c r="K861" s="58"/>
      <c r="L861" s="70">
        <f t="shared" si="66"/>
        <v>0</v>
      </c>
      <c r="M861" s="51"/>
      <c r="N861" s="51"/>
      <c r="O861" s="7"/>
      <c r="S861">
        <f t="shared" si="67"/>
        <v>0</v>
      </c>
      <c r="T861">
        <f t="shared" si="68"/>
        <v>0</v>
      </c>
      <c r="U861">
        <f t="shared" si="69"/>
        <v>0</v>
      </c>
    </row>
    <row r="862" spans="3:21" hidden="1" outlineLevel="1">
      <c r="C862" s="13" t="s">
        <v>37</v>
      </c>
      <c r="D862" s="49">
        <f t="shared" si="70"/>
        <v>852</v>
      </c>
      <c r="E862" s="42"/>
      <c r="F862" s="63"/>
      <c r="G862" s="51"/>
      <c r="H862" s="51"/>
      <c r="I862" s="58">
        <v>0</v>
      </c>
      <c r="J862" s="69">
        <v>0.1</v>
      </c>
      <c r="K862" s="58"/>
      <c r="L862" s="70">
        <f t="shared" si="66"/>
        <v>0</v>
      </c>
      <c r="M862" s="51"/>
      <c r="N862" s="51"/>
      <c r="O862" s="7"/>
      <c r="S862">
        <f t="shared" si="67"/>
        <v>0</v>
      </c>
      <c r="T862">
        <f t="shared" si="68"/>
        <v>0</v>
      </c>
      <c r="U862">
        <f t="shared" si="69"/>
        <v>0</v>
      </c>
    </row>
    <row r="863" spans="3:21" hidden="1" outlineLevel="1">
      <c r="C863" s="13" t="s">
        <v>37</v>
      </c>
      <c r="D863" s="49">
        <f t="shared" si="70"/>
        <v>853</v>
      </c>
      <c r="E863" s="42"/>
      <c r="F863" s="63"/>
      <c r="G863" s="51"/>
      <c r="H863" s="51"/>
      <c r="I863" s="58">
        <v>0</v>
      </c>
      <c r="J863" s="69">
        <v>0.1</v>
      </c>
      <c r="K863" s="58"/>
      <c r="L863" s="70">
        <f t="shared" si="66"/>
        <v>0</v>
      </c>
      <c r="M863" s="51"/>
      <c r="N863" s="51"/>
      <c r="O863" s="7"/>
      <c r="S863">
        <f t="shared" si="67"/>
        <v>0</v>
      </c>
      <c r="T863">
        <f t="shared" si="68"/>
        <v>0</v>
      </c>
      <c r="U863">
        <f t="shared" si="69"/>
        <v>0</v>
      </c>
    </row>
    <row r="864" spans="3:21" hidden="1" outlineLevel="1">
      <c r="C864" s="13" t="s">
        <v>37</v>
      </c>
      <c r="D864" s="49">
        <f t="shared" si="70"/>
        <v>854</v>
      </c>
      <c r="E864" s="42"/>
      <c r="F864" s="63"/>
      <c r="G864" s="51"/>
      <c r="H864" s="51"/>
      <c r="I864" s="58">
        <v>0</v>
      </c>
      <c r="J864" s="69">
        <v>0.1</v>
      </c>
      <c r="K864" s="58"/>
      <c r="L864" s="70">
        <f t="shared" si="66"/>
        <v>0</v>
      </c>
      <c r="M864" s="51"/>
      <c r="N864" s="51"/>
      <c r="O864" s="7"/>
      <c r="S864">
        <f t="shared" si="67"/>
        <v>0</v>
      </c>
      <c r="T864">
        <f t="shared" si="68"/>
        <v>0</v>
      </c>
      <c r="U864">
        <f t="shared" si="69"/>
        <v>0</v>
      </c>
    </row>
    <row r="865" spans="3:21" hidden="1" outlineLevel="1">
      <c r="C865" s="13" t="s">
        <v>37</v>
      </c>
      <c r="D865" s="49">
        <f t="shared" si="70"/>
        <v>855</v>
      </c>
      <c r="E865" s="42"/>
      <c r="F865" s="63"/>
      <c r="G865" s="51"/>
      <c r="H865" s="51"/>
      <c r="I865" s="58">
        <v>0</v>
      </c>
      <c r="J865" s="69">
        <v>0.1</v>
      </c>
      <c r="K865" s="58"/>
      <c r="L865" s="70">
        <f t="shared" si="66"/>
        <v>0</v>
      </c>
      <c r="M865" s="51"/>
      <c r="N865" s="51"/>
      <c r="O865" s="7"/>
      <c r="S865">
        <f t="shared" si="67"/>
        <v>0</v>
      </c>
      <c r="T865">
        <f t="shared" si="68"/>
        <v>0</v>
      </c>
      <c r="U865">
        <f t="shared" si="69"/>
        <v>0</v>
      </c>
    </row>
    <row r="866" spans="3:21" hidden="1" outlineLevel="1">
      <c r="C866" s="13" t="s">
        <v>37</v>
      </c>
      <c r="D866" s="49">
        <f t="shared" si="70"/>
        <v>856</v>
      </c>
      <c r="E866" s="42"/>
      <c r="F866" s="63"/>
      <c r="G866" s="51"/>
      <c r="H866" s="51"/>
      <c r="I866" s="58">
        <v>0</v>
      </c>
      <c r="J866" s="69">
        <v>0.1</v>
      </c>
      <c r="K866" s="58"/>
      <c r="L866" s="70">
        <f t="shared" si="66"/>
        <v>0</v>
      </c>
      <c r="M866" s="51"/>
      <c r="N866" s="51"/>
      <c r="O866" s="7"/>
      <c r="S866">
        <f t="shared" si="67"/>
        <v>0</v>
      </c>
      <c r="T866">
        <f t="shared" si="68"/>
        <v>0</v>
      </c>
      <c r="U866">
        <f t="shared" si="69"/>
        <v>0</v>
      </c>
    </row>
    <row r="867" spans="3:21" hidden="1" outlineLevel="1">
      <c r="C867" s="13" t="s">
        <v>37</v>
      </c>
      <c r="D867" s="49">
        <f t="shared" si="70"/>
        <v>857</v>
      </c>
      <c r="E867" s="42"/>
      <c r="F867" s="63"/>
      <c r="G867" s="51"/>
      <c r="H867" s="51"/>
      <c r="I867" s="58">
        <v>0</v>
      </c>
      <c r="J867" s="69">
        <v>0.1</v>
      </c>
      <c r="K867" s="58"/>
      <c r="L867" s="70">
        <f t="shared" si="66"/>
        <v>0</v>
      </c>
      <c r="M867" s="51"/>
      <c r="N867" s="51"/>
      <c r="O867" s="7"/>
      <c r="S867">
        <f t="shared" si="67"/>
        <v>0</v>
      </c>
      <c r="T867">
        <f t="shared" si="68"/>
        <v>0</v>
      </c>
      <c r="U867">
        <f t="shared" si="69"/>
        <v>0</v>
      </c>
    </row>
    <row r="868" spans="3:21" hidden="1" outlineLevel="1">
      <c r="C868" s="13" t="s">
        <v>37</v>
      </c>
      <c r="D868" s="49">
        <f t="shared" si="70"/>
        <v>858</v>
      </c>
      <c r="E868" s="42"/>
      <c r="F868" s="63"/>
      <c r="G868" s="51"/>
      <c r="H868" s="51"/>
      <c r="I868" s="58">
        <v>0</v>
      </c>
      <c r="J868" s="69">
        <v>0.1</v>
      </c>
      <c r="K868" s="58"/>
      <c r="L868" s="70">
        <f t="shared" si="66"/>
        <v>0</v>
      </c>
      <c r="M868" s="51"/>
      <c r="N868" s="51"/>
      <c r="O868" s="7"/>
      <c r="S868">
        <f t="shared" si="67"/>
        <v>0</v>
      </c>
      <c r="T868">
        <f t="shared" si="68"/>
        <v>0</v>
      </c>
      <c r="U868">
        <f t="shared" si="69"/>
        <v>0</v>
      </c>
    </row>
    <row r="869" spans="3:21" hidden="1" outlineLevel="1">
      <c r="C869" s="13" t="s">
        <v>37</v>
      </c>
      <c r="D869" s="49">
        <f t="shared" si="70"/>
        <v>859</v>
      </c>
      <c r="E869" s="42"/>
      <c r="F869" s="63"/>
      <c r="G869" s="51"/>
      <c r="H869" s="51"/>
      <c r="I869" s="58">
        <v>0</v>
      </c>
      <c r="J869" s="69">
        <v>0.1</v>
      </c>
      <c r="K869" s="58"/>
      <c r="L869" s="70">
        <f t="shared" si="66"/>
        <v>0</v>
      </c>
      <c r="M869" s="51"/>
      <c r="N869" s="51"/>
      <c r="O869" s="7"/>
      <c r="S869">
        <f t="shared" si="67"/>
        <v>0</v>
      </c>
      <c r="T869">
        <f t="shared" si="68"/>
        <v>0</v>
      </c>
      <c r="U869">
        <f t="shared" si="69"/>
        <v>0</v>
      </c>
    </row>
    <row r="870" spans="3:21" hidden="1" outlineLevel="1">
      <c r="C870" s="13" t="s">
        <v>37</v>
      </c>
      <c r="D870" s="49">
        <f t="shared" si="70"/>
        <v>860</v>
      </c>
      <c r="E870" s="42"/>
      <c r="F870" s="63"/>
      <c r="G870" s="51"/>
      <c r="H870" s="51"/>
      <c r="I870" s="58">
        <v>0</v>
      </c>
      <c r="J870" s="69">
        <v>0.1</v>
      </c>
      <c r="K870" s="58"/>
      <c r="L870" s="70">
        <f t="shared" si="66"/>
        <v>0</v>
      </c>
      <c r="M870" s="51"/>
      <c r="N870" s="51"/>
      <c r="O870" s="7"/>
      <c r="S870">
        <f t="shared" si="67"/>
        <v>0</v>
      </c>
      <c r="T870">
        <f t="shared" si="68"/>
        <v>0</v>
      </c>
      <c r="U870">
        <f t="shared" si="69"/>
        <v>0</v>
      </c>
    </row>
    <row r="871" spans="3:21" hidden="1" outlineLevel="1">
      <c r="C871" s="13" t="s">
        <v>37</v>
      </c>
      <c r="D871" s="49">
        <f t="shared" si="70"/>
        <v>861</v>
      </c>
      <c r="E871" s="42"/>
      <c r="F871" s="63"/>
      <c r="G871" s="51"/>
      <c r="H871" s="51"/>
      <c r="I871" s="58">
        <v>0</v>
      </c>
      <c r="J871" s="69">
        <v>0.1</v>
      </c>
      <c r="K871" s="58"/>
      <c r="L871" s="70">
        <f t="shared" si="66"/>
        <v>0</v>
      </c>
      <c r="M871" s="51"/>
      <c r="N871" s="51"/>
      <c r="O871" s="7"/>
      <c r="S871">
        <f t="shared" si="67"/>
        <v>0</v>
      </c>
      <c r="T871">
        <f t="shared" si="68"/>
        <v>0</v>
      </c>
      <c r="U871">
        <f t="shared" si="69"/>
        <v>0</v>
      </c>
    </row>
    <row r="872" spans="3:21" hidden="1" outlineLevel="1">
      <c r="C872" s="13" t="s">
        <v>37</v>
      </c>
      <c r="D872" s="49">
        <f t="shared" si="70"/>
        <v>862</v>
      </c>
      <c r="E872" s="42"/>
      <c r="F872" s="63"/>
      <c r="G872" s="51"/>
      <c r="H872" s="51"/>
      <c r="I872" s="58">
        <v>0</v>
      </c>
      <c r="J872" s="69">
        <v>0.1</v>
      </c>
      <c r="K872" s="58"/>
      <c r="L872" s="70">
        <f t="shared" si="66"/>
        <v>0</v>
      </c>
      <c r="M872" s="51"/>
      <c r="N872" s="51"/>
      <c r="O872" s="7"/>
      <c r="S872">
        <f t="shared" si="67"/>
        <v>0</v>
      </c>
      <c r="T872">
        <f t="shared" si="68"/>
        <v>0</v>
      </c>
      <c r="U872">
        <f t="shared" si="69"/>
        <v>0</v>
      </c>
    </row>
    <row r="873" spans="3:21" hidden="1" outlineLevel="1">
      <c r="C873" s="13" t="s">
        <v>37</v>
      </c>
      <c r="D873" s="49">
        <f t="shared" si="70"/>
        <v>863</v>
      </c>
      <c r="E873" s="42"/>
      <c r="F873" s="63"/>
      <c r="G873" s="51"/>
      <c r="H873" s="51"/>
      <c r="I873" s="58">
        <v>0</v>
      </c>
      <c r="J873" s="69">
        <v>0.1</v>
      </c>
      <c r="K873" s="58"/>
      <c r="L873" s="70">
        <f t="shared" si="66"/>
        <v>0</v>
      </c>
      <c r="M873" s="51"/>
      <c r="N873" s="51"/>
      <c r="O873" s="7"/>
      <c r="S873">
        <f t="shared" si="67"/>
        <v>0</v>
      </c>
      <c r="T873">
        <f t="shared" si="68"/>
        <v>0</v>
      </c>
      <c r="U873">
        <f t="shared" si="69"/>
        <v>0</v>
      </c>
    </row>
    <row r="874" spans="3:21" hidden="1" outlineLevel="1">
      <c r="C874" s="13" t="s">
        <v>37</v>
      </c>
      <c r="D874" s="49">
        <f t="shared" si="70"/>
        <v>864</v>
      </c>
      <c r="E874" s="42"/>
      <c r="F874" s="63"/>
      <c r="G874" s="51"/>
      <c r="H874" s="51"/>
      <c r="I874" s="58">
        <v>0</v>
      </c>
      <c r="J874" s="69">
        <v>0.1</v>
      </c>
      <c r="K874" s="58"/>
      <c r="L874" s="70">
        <f t="shared" si="66"/>
        <v>0</v>
      </c>
      <c r="M874" s="51"/>
      <c r="N874" s="51"/>
      <c r="O874" s="7"/>
      <c r="S874">
        <f t="shared" si="67"/>
        <v>0</v>
      </c>
      <c r="T874">
        <f t="shared" si="68"/>
        <v>0</v>
      </c>
      <c r="U874">
        <f t="shared" si="69"/>
        <v>0</v>
      </c>
    </row>
    <row r="875" spans="3:21" hidden="1" outlineLevel="1">
      <c r="C875" s="13" t="s">
        <v>37</v>
      </c>
      <c r="D875" s="49">
        <f t="shared" si="70"/>
        <v>865</v>
      </c>
      <c r="E875" s="42"/>
      <c r="F875" s="63"/>
      <c r="G875" s="51"/>
      <c r="H875" s="51"/>
      <c r="I875" s="58">
        <v>0</v>
      </c>
      <c r="J875" s="69">
        <v>0.1</v>
      </c>
      <c r="K875" s="58"/>
      <c r="L875" s="70">
        <f t="shared" si="66"/>
        <v>0</v>
      </c>
      <c r="M875" s="51"/>
      <c r="N875" s="51"/>
      <c r="O875" s="7"/>
      <c r="S875">
        <f t="shared" si="67"/>
        <v>0</v>
      </c>
      <c r="T875">
        <f t="shared" si="68"/>
        <v>0</v>
      </c>
      <c r="U875">
        <f t="shared" si="69"/>
        <v>0</v>
      </c>
    </row>
    <row r="876" spans="3:21" hidden="1" outlineLevel="1">
      <c r="C876" s="13" t="s">
        <v>37</v>
      </c>
      <c r="D876" s="49">
        <f t="shared" si="70"/>
        <v>866</v>
      </c>
      <c r="E876" s="42"/>
      <c r="F876" s="63"/>
      <c r="G876" s="51"/>
      <c r="H876" s="51"/>
      <c r="I876" s="58">
        <v>0</v>
      </c>
      <c r="J876" s="69">
        <v>0.1</v>
      </c>
      <c r="K876" s="58"/>
      <c r="L876" s="70">
        <f t="shared" si="66"/>
        <v>0</v>
      </c>
      <c r="M876" s="51"/>
      <c r="N876" s="51"/>
      <c r="O876" s="7"/>
      <c r="S876">
        <f t="shared" si="67"/>
        <v>0</v>
      </c>
      <c r="T876">
        <f t="shared" si="68"/>
        <v>0</v>
      </c>
      <c r="U876">
        <f t="shared" si="69"/>
        <v>0</v>
      </c>
    </row>
    <row r="877" spans="3:21" hidden="1" outlineLevel="1">
      <c r="C877" s="13" t="s">
        <v>37</v>
      </c>
      <c r="D877" s="49">
        <f t="shared" si="70"/>
        <v>867</v>
      </c>
      <c r="E877" s="42"/>
      <c r="F877" s="63"/>
      <c r="G877" s="51"/>
      <c r="H877" s="51"/>
      <c r="I877" s="58">
        <v>0</v>
      </c>
      <c r="J877" s="69">
        <v>0.1</v>
      </c>
      <c r="K877" s="58"/>
      <c r="L877" s="70">
        <f t="shared" si="66"/>
        <v>0</v>
      </c>
      <c r="M877" s="51"/>
      <c r="N877" s="51"/>
      <c r="O877" s="7"/>
      <c r="S877">
        <f t="shared" si="67"/>
        <v>0</v>
      </c>
      <c r="T877">
        <f t="shared" si="68"/>
        <v>0</v>
      </c>
      <c r="U877">
        <f t="shared" si="69"/>
        <v>0</v>
      </c>
    </row>
    <row r="878" spans="3:21" hidden="1" outlineLevel="1">
      <c r="C878" s="13" t="s">
        <v>37</v>
      </c>
      <c r="D878" s="49">
        <f t="shared" si="70"/>
        <v>868</v>
      </c>
      <c r="E878" s="42"/>
      <c r="F878" s="63"/>
      <c r="G878" s="51"/>
      <c r="H878" s="51"/>
      <c r="I878" s="58">
        <v>0</v>
      </c>
      <c r="J878" s="69">
        <v>0.1</v>
      </c>
      <c r="K878" s="58"/>
      <c r="L878" s="70">
        <f t="shared" si="66"/>
        <v>0</v>
      </c>
      <c r="M878" s="51"/>
      <c r="N878" s="51"/>
      <c r="O878" s="7"/>
      <c r="S878">
        <f t="shared" si="67"/>
        <v>0</v>
      </c>
      <c r="T878">
        <f t="shared" si="68"/>
        <v>0</v>
      </c>
      <c r="U878">
        <f t="shared" si="69"/>
        <v>0</v>
      </c>
    </row>
    <row r="879" spans="3:21" hidden="1" outlineLevel="1">
      <c r="C879" s="13" t="s">
        <v>37</v>
      </c>
      <c r="D879" s="49">
        <f t="shared" si="70"/>
        <v>869</v>
      </c>
      <c r="E879" s="42"/>
      <c r="F879" s="63"/>
      <c r="G879" s="51"/>
      <c r="H879" s="51"/>
      <c r="I879" s="58">
        <v>0</v>
      </c>
      <c r="J879" s="69">
        <v>0.1</v>
      </c>
      <c r="K879" s="58"/>
      <c r="L879" s="70">
        <f t="shared" si="66"/>
        <v>0</v>
      </c>
      <c r="M879" s="51"/>
      <c r="N879" s="51"/>
      <c r="O879" s="7"/>
      <c r="S879">
        <f t="shared" si="67"/>
        <v>0</v>
      </c>
      <c r="T879">
        <f t="shared" si="68"/>
        <v>0</v>
      </c>
      <c r="U879">
        <f t="shared" si="69"/>
        <v>0</v>
      </c>
    </row>
    <row r="880" spans="3:21" hidden="1" outlineLevel="1">
      <c r="C880" s="13" t="s">
        <v>37</v>
      </c>
      <c r="D880" s="49">
        <f t="shared" si="70"/>
        <v>870</v>
      </c>
      <c r="E880" s="42"/>
      <c r="F880" s="63"/>
      <c r="G880" s="51"/>
      <c r="H880" s="51"/>
      <c r="I880" s="58">
        <v>0</v>
      </c>
      <c r="J880" s="69">
        <v>0.1</v>
      </c>
      <c r="K880" s="58"/>
      <c r="L880" s="70">
        <f t="shared" si="66"/>
        <v>0</v>
      </c>
      <c r="M880" s="51"/>
      <c r="N880" s="51"/>
      <c r="O880" s="7"/>
      <c r="S880">
        <f t="shared" si="67"/>
        <v>0</v>
      </c>
      <c r="T880">
        <f t="shared" si="68"/>
        <v>0</v>
      </c>
      <c r="U880">
        <f t="shared" si="69"/>
        <v>0</v>
      </c>
    </row>
    <row r="881" spans="3:21" hidden="1" outlineLevel="1">
      <c r="C881" s="13" t="s">
        <v>37</v>
      </c>
      <c r="D881" s="49">
        <f t="shared" si="70"/>
        <v>871</v>
      </c>
      <c r="E881" s="42"/>
      <c r="F881" s="63"/>
      <c r="G881" s="51"/>
      <c r="H881" s="51"/>
      <c r="I881" s="58">
        <v>0</v>
      </c>
      <c r="J881" s="69">
        <v>0.1</v>
      </c>
      <c r="K881" s="58"/>
      <c r="L881" s="70">
        <f t="shared" si="66"/>
        <v>0</v>
      </c>
      <c r="M881" s="51"/>
      <c r="N881" s="51"/>
      <c r="O881" s="7"/>
      <c r="S881">
        <f t="shared" si="67"/>
        <v>0</v>
      </c>
      <c r="T881">
        <f t="shared" si="68"/>
        <v>0</v>
      </c>
      <c r="U881">
        <f t="shared" si="69"/>
        <v>0</v>
      </c>
    </row>
    <row r="882" spans="3:21" hidden="1" outlineLevel="1">
      <c r="C882" s="13" t="s">
        <v>37</v>
      </c>
      <c r="D882" s="49">
        <f t="shared" si="70"/>
        <v>872</v>
      </c>
      <c r="E882" s="42"/>
      <c r="F882" s="63"/>
      <c r="G882" s="51"/>
      <c r="H882" s="51"/>
      <c r="I882" s="58">
        <v>0</v>
      </c>
      <c r="J882" s="69">
        <v>0.1</v>
      </c>
      <c r="K882" s="58"/>
      <c r="L882" s="70">
        <f t="shared" si="66"/>
        <v>0</v>
      </c>
      <c r="M882" s="51"/>
      <c r="N882" s="51"/>
      <c r="O882" s="7"/>
      <c r="S882">
        <f t="shared" si="67"/>
        <v>0</v>
      </c>
      <c r="T882">
        <f t="shared" si="68"/>
        <v>0</v>
      </c>
      <c r="U882">
        <f t="shared" si="69"/>
        <v>0</v>
      </c>
    </row>
    <row r="883" spans="3:21" hidden="1" outlineLevel="1">
      <c r="C883" s="13" t="s">
        <v>37</v>
      </c>
      <c r="D883" s="49">
        <f t="shared" si="70"/>
        <v>873</v>
      </c>
      <c r="E883" s="42"/>
      <c r="F883" s="63"/>
      <c r="G883" s="51"/>
      <c r="H883" s="51"/>
      <c r="I883" s="58">
        <v>0</v>
      </c>
      <c r="J883" s="69">
        <v>0.1</v>
      </c>
      <c r="K883" s="58"/>
      <c r="L883" s="70">
        <f t="shared" si="66"/>
        <v>0</v>
      </c>
      <c r="M883" s="51"/>
      <c r="N883" s="51"/>
      <c r="O883" s="7"/>
      <c r="S883">
        <f t="shared" si="67"/>
        <v>0</v>
      </c>
      <c r="T883">
        <f t="shared" si="68"/>
        <v>0</v>
      </c>
      <c r="U883">
        <f t="shared" si="69"/>
        <v>0</v>
      </c>
    </row>
    <row r="884" spans="3:21" hidden="1" outlineLevel="1">
      <c r="C884" s="13" t="s">
        <v>37</v>
      </c>
      <c r="D884" s="49">
        <f t="shared" si="70"/>
        <v>874</v>
      </c>
      <c r="E884" s="42"/>
      <c r="F884" s="63"/>
      <c r="G884" s="51"/>
      <c r="H884" s="51"/>
      <c r="I884" s="58">
        <v>0</v>
      </c>
      <c r="J884" s="69">
        <v>0.1</v>
      </c>
      <c r="K884" s="58"/>
      <c r="L884" s="70">
        <f t="shared" si="66"/>
        <v>0</v>
      </c>
      <c r="M884" s="51"/>
      <c r="N884" s="51"/>
      <c r="O884" s="7"/>
      <c r="S884">
        <f t="shared" si="67"/>
        <v>0</v>
      </c>
      <c r="T884">
        <f t="shared" si="68"/>
        <v>0</v>
      </c>
      <c r="U884">
        <f t="shared" si="69"/>
        <v>0</v>
      </c>
    </row>
    <row r="885" spans="3:21" hidden="1" outlineLevel="1">
      <c r="C885" s="13" t="s">
        <v>37</v>
      </c>
      <c r="D885" s="49">
        <f t="shared" si="70"/>
        <v>875</v>
      </c>
      <c r="E885" s="42"/>
      <c r="F885" s="63"/>
      <c r="G885" s="51"/>
      <c r="H885" s="51"/>
      <c r="I885" s="58">
        <v>0</v>
      </c>
      <c r="J885" s="69">
        <v>0.1</v>
      </c>
      <c r="K885" s="58"/>
      <c r="L885" s="70">
        <f t="shared" si="66"/>
        <v>0</v>
      </c>
      <c r="M885" s="51"/>
      <c r="N885" s="51"/>
      <c r="O885" s="7"/>
      <c r="S885">
        <f t="shared" si="67"/>
        <v>0</v>
      </c>
      <c r="T885">
        <f t="shared" si="68"/>
        <v>0</v>
      </c>
      <c r="U885">
        <f t="shared" si="69"/>
        <v>0</v>
      </c>
    </row>
    <row r="886" spans="3:21" hidden="1" outlineLevel="1">
      <c r="C886" s="13" t="s">
        <v>37</v>
      </c>
      <c r="D886" s="49">
        <f t="shared" si="70"/>
        <v>876</v>
      </c>
      <c r="E886" s="42"/>
      <c r="F886" s="63"/>
      <c r="G886" s="51"/>
      <c r="H886" s="51"/>
      <c r="I886" s="58">
        <v>0</v>
      </c>
      <c r="J886" s="69">
        <v>0.1</v>
      </c>
      <c r="K886" s="58"/>
      <c r="L886" s="70">
        <f t="shared" si="66"/>
        <v>0</v>
      </c>
      <c r="M886" s="51"/>
      <c r="N886" s="51"/>
      <c r="O886" s="7"/>
      <c r="S886">
        <f t="shared" si="67"/>
        <v>0</v>
      </c>
      <c r="T886">
        <f t="shared" si="68"/>
        <v>0</v>
      </c>
      <c r="U886">
        <f t="shared" si="69"/>
        <v>0</v>
      </c>
    </row>
    <row r="887" spans="3:21" hidden="1" outlineLevel="1">
      <c r="C887" s="13" t="s">
        <v>37</v>
      </c>
      <c r="D887" s="49">
        <f t="shared" si="70"/>
        <v>877</v>
      </c>
      <c r="E887" s="42"/>
      <c r="F887" s="63"/>
      <c r="G887" s="51"/>
      <c r="H887" s="51"/>
      <c r="I887" s="58">
        <v>0</v>
      </c>
      <c r="J887" s="69">
        <v>0.1</v>
      </c>
      <c r="K887" s="58"/>
      <c r="L887" s="70">
        <f t="shared" si="66"/>
        <v>0</v>
      </c>
      <c r="M887" s="51"/>
      <c r="N887" s="51"/>
      <c r="O887" s="7"/>
      <c r="S887">
        <f t="shared" si="67"/>
        <v>0</v>
      </c>
      <c r="T887">
        <f t="shared" si="68"/>
        <v>0</v>
      </c>
      <c r="U887">
        <f t="shared" si="69"/>
        <v>0</v>
      </c>
    </row>
    <row r="888" spans="3:21" hidden="1" outlineLevel="1">
      <c r="C888" s="13" t="s">
        <v>37</v>
      </c>
      <c r="D888" s="49">
        <f t="shared" si="70"/>
        <v>878</v>
      </c>
      <c r="E888" s="42"/>
      <c r="F888" s="63"/>
      <c r="G888" s="51"/>
      <c r="H888" s="51"/>
      <c r="I888" s="58">
        <v>0</v>
      </c>
      <c r="J888" s="69">
        <v>0.1</v>
      </c>
      <c r="K888" s="58"/>
      <c r="L888" s="70">
        <f t="shared" si="66"/>
        <v>0</v>
      </c>
      <c r="M888" s="51"/>
      <c r="N888" s="51"/>
      <c r="O888" s="7"/>
      <c r="S888">
        <f t="shared" si="67"/>
        <v>0</v>
      </c>
      <c r="T888">
        <f t="shared" si="68"/>
        <v>0</v>
      </c>
      <c r="U888">
        <f t="shared" si="69"/>
        <v>0</v>
      </c>
    </row>
    <row r="889" spans="3:21" hidden="1" outlineLevel="1">
      <c r="C889" s="13" t="s">
        <v>37</v>
      </c>
      <c r="D889" s="49">
        <f t="shared" si="70"/>
        <v>879</v>
      </c>
      <c r="E889" s="42"/>
      <c r="F889" s="63"/>
      <c r="G889" s="51"/>
      <c r="H889" s="51"/>
      <c r="I889" s="58">
        <v>0</v>
      </c>
      <c r="J889" s="69">
        <v>0.1</v>
      </c>
      <c r="K889" s="58"/>
      <c r="L889" s="70">
        <f t="shared" si="66"/>
        <v>0</v>
      </c>
      <c r="M889" s="51"/>
      <c r="N889" s="51"/>
      <c r="O889" s="7"/>
      <c r="S889">
        <f t="shared" si="67"/>
        <v>0</v>
      </c>
      <c r="T889">
        <f t="shared" si="68"/>
        <v>0</v>
      </c>
      <c r="U889">
        <f t="shared" si="69"/>
        <v>0</v>
      </c>
    </row>
    <row r="890" spans="3:21" hidden="1" outlineLevel="1">
      <c r="C890" s="13" t="s">
        <v>37</v>
      </c>
      <c r="D890" s="49">
        <f t="shared" si="70"/>
        <v>880</v>
      </c>
      <c r="E890" s="42"/>
      <c r="F890" s="63"/>
      <c r="G890" s="51"/>
      <c r="H890" s="51"/>
      <c r="I890" s="58">
        <v>0</v>
      </c>
      <c r="J890" s="69">
        <v>0.1</v>
      </c>
      <c r="K890" s="58"/>
      <c r="L890" s="70">
        <f t="shared" si="66"/>
        <v>0</v>
      </c>
      <c r="M890" s="51"/>
      <c r="N890" s="51"/>
      <c r="O890" s="7"/>
      <c r="S890">
        <f t="shared" si="67"/>
        <v>0</v>
      </c>
      <c r="T890">
        <f t="shared" si="68"/>
        <v>0</v>
      </c>
      <c r="U890">
        <f t="shared" si="69"/>
        <v>0</v>
      </c>
    </row>
    <row r="891" spans="3:21" hidden="1" outlineLevel="1">
      <c r="C891" s="13" t="s">
        <v>37</v>
      </c>
      <c r="D891" s="49">
        <f t="shared" si="70"/>
        <v>881</v>
      </c>
      <c r="E891" s="42"/>
      <c r="F891" s="63"/>
      <c r="G891" s="51"/>
      <c r="H891" s="51"/>
      <c r="I891" s="58">
        <v>0</v>
      </c>
      <c r="J891" s="69">
        <v>0.1</v>
      </c>
      <c r="K891" s="58"/>
      <c r="L891" s="70">
        <f t="shared" si="66"/>
        <v>0</v>
      </c>
      <c r="M891" s="51"/>
      <c r="N891" s="51"/>
      <c r="O891" s="7"/>
      <c r="S891">
        <f t="shared" si="67"/>
        <v>0</v>
      </c>
      <c r="T891">
        <f t="shared" si="68"/>
        <v>0</v>
      </c>
      <c r="U891">
        <f t="shared" si="69"/>
        <v>0</v>
      </c>
    </row>
    <row r="892" spans="3:21" hidden="1" outlineLevel="1">
      <c r="C892" s="13" t="s">
        <v>37</v>
      </c>
      <c r="D892" s="49">
        <f t="shared" si="70"/>
        <v>882</v>
      </c>
      <c r="E892" s="42"/>
      <c r="F892" s="63"/>
      <c r="G892" s="51"/>
      <c r="H892" s="51"/>
      <c r="I892" s="58">
        <v>0</v>
      </c>
      <c r="J892" s="69">
        <v>0.1</v>
      </c>
      <c r="K892" s="58"/>
      <c r="L892" s="70">
        <f t="shared" si="66"/>
        <v>0</v>
      </c>
      <c r="M892" s="51"/>
      <c r="N892" s="51"/>
      <c r="O892" s="7"/>
      <c r="S892">
        <f t="shared" si="67"/>
        <v>0</v>
      </c>
      <c r="T892">
        <f t="shared" si="68"/>
        <v>0</v>
      </c>
      <c r="U892">
        <f t="shared" si="69"/>
        <v>0</v>
      </c>
    </row>
    <row r="893" spans="3:21" hidden="1" outlineLevel="1">
      <c r="C893" s="13" t="s">
        <v>37</v>
      </c>
      <c r="D893" s="49">
        <f t="shared" si="70"/>
        <v>883</v>
      </c>
      <c r="E893" s="42"/>
      <c r="F893" s="63"/>
      <c r="G893" s="51"/>
      <c r="H893" s="51"/>
      <c r="I893" s="58">
        <v>0</v>
      </c>
      <c r="J893" s="69">
        <v>0.1</v>
      </c>
      <c r="K893" s="58"/>
      <c r="L893" s="70">
        <f t="shared" si="66"/>
        <v>0</v>
      </c>
      <c r="M893" s="51"/>
      <c r="N893" s="51"/>
      <c r="O893" s="7"/>
      <c r="S893">
        <f t="shared" si="67"/>
        <v>0</v>
      </c>
      <c r="T893">
        <f t="shared" si="68"/>
        <v>0</v>
      </c>
      <c r="U893">
        <f t="shared" si="69"/>
        <v>0</v>
      </c>
    </row>
    <row r="894" spans="3:21" hidden="1" outlineLevel="1">
      <c r="C894" s="13" t="s">
        <v>37</v>
      </c>
      <c r="D894" s="49">
        <f t="shared" si="70"/>
        <v>884</v>
      </c>
      <c r="E894" s="42"/>
      <c r="F894" s="63"/>
      <c r="G894" s="51"/>
      <c r="H894" s="51"/>
      <c r="I894" s="58">
        <v>0</v>
      </c>
      <c r="J894" s="69">
        <v>0.1</v>
      </c>
      <c r="K894" s="58"/>
      <c r="L894" s="70">
        <f t="shared" si="66"/>
        <v>0</v>
      </c>
      <c r="M894" s="51"/>
      <c r="N894" s="51"/>
      <c r="O894" s="7"/>
      <c r="S894">
        <f t="shared" si="67"/>
        <v>0</v>
      </c>
      <c r="T894">
        <f t="shared" si="68"/>
        <v>0</v>
      </c>
      <c r="U894">
        <f t="shared" si="69"/>
        <v>0</v>
      </c>
    </row>
    <row r="895" spans="3:21" hidden="1" outlineLevel="1">
      <c r="C895" s="13" t="s">
        <v>37</v>
      </c>
      <c r="D895" s="49">
        <f t="shared" si="70"/>
        <v>885</v>
      </c>
      <c r="E895" s="42"/>
      <c r="F895" s="63"/>
      <c r="G895" s="51"/>
      <c r="H895" s="51"/>
      <c r="I895" s="58">
        <v>0</v>
      </c>
      <c r="J895" s="69">
        <v>0.1</v>
      </c>
      <c r="K895" s="58"/>
      <c r="L895" s="70">
        <f t="shared" ref="L895:L958" si="71">ROUND((I895-K895)/(1+J895),0)</f>
        <v>0</v>
      </c>
      <c r="M895" s="51"/>
      <c r="N895" s="51"/>
      <c r="O895" s="7"/>
      <c r="S895">
        <f t="shared" si="67"/>
        <v>0</v>
      </c>
      <c r="T895">
        <f t="shared" si="68"/>
        <v>0</v>
      </c>
      <c r="U895">
        <f t="shared" si="69"/>
        <v>0</v>
      </c>
    </row>
    <row r="896" spans="3:21" hidden="1" outlineLevel="1">
      <c r="C896" s="13" t="s">
        <v>37</v>
      </c>
      <c r="D896" s="49">
        <f t="shared" si="70"/>
        <v>886</v>
      </c>
      <c r="E896" s="42"/>
      <c r="F896" s="63"/>
      <c r="G896" s="51"/>
      <c r="H896" s="51"/>
      <c r="I896" s="58">
        <v>0</v>
      </c>
      <c r="J896" s="69">
        <v>0.1</v>
      </c>
      <c r="K896" s="58"/>
      <c r="L896" s="70">
        <f t="shared" si="71"/>
        <v>0</v>
      </c>
      <c r="M896" s="51"/>
      <c r="N896" s="51"/>
      <c r="O896" s="7"/>
      <c r="S896">
        <f t="shared" si="67"/>
        <v>0</v>
      </c>
      <c r="T896">
        <f t="shared" si="68"/>
        <v>0</v>
      </c>
      <c r="U896">
        <f t="shared" si="69"/>
        <v>0</v>
      </c>
    </row>
    <row r="897" spans="3:21" hidden="1" outlineLevel="1">
      <c r="C897" s="13" t="s">
        <v>37</v>
      </c>
      <c r="D897" s="49">
        <f t="shared" si="70"/>
        <v>887</v>
      </c>
      <c r="E897" s="42"/>
      <c r="F897" s="63"/>
      <c r="G897" s="51"/>
      <c r="H897" s="51"/>
      <c r="I897" s="58">
        <v>0</v>
      </c>
      <c r="J897" s="69">
        <v>0.1</v>
      </c>
      <c r="K897" s="58"/>
      <c r="L897" s="70">
        <f t="shared" si="71"/>
        <v>0</v>
      </c>
      <c r="M897" s="51"/>
      <c r="N897" s="51"/>
      <c r="O897" s="7"/>
      <c r="S897">
        <f t="shared" si="67"/>
        <v>0</v>
      </c>
      <c r="T897">
        <f t="shared" si="68"/>
        <v>0</v>
      </c>
      <c r="U897">
        <f t="shared" si="69"/>
        <v>0</v>
      </c>
    </row>
    <row r="898" spans="3:21" hidden="1" outlineLevel="1">
      <c r="C898" s="13" t="s">
        <v>37</v>
      </c>
      <c r="D898" s="49">
        <f t="shared" si="70"/>
        <v>888</v>
      </c>
      <c r="E898" s="42"/>
      <c r="F898" s="63"/>
      <c r="G898" s="51"/>
      <c r="H898" s="51"/>
      <c r="I898" s="58">
        <v>0</v>
      </c>
      <c r="J898" s="69">
        <v>0.1</v>
      </c>
      <c r="K898" s="58"/>
      <c r="L898" s="70">
        <f t="shared" si="71"/>
        <v>0</v>
      </c>
      <c r="M898" s="51"/>
      <c r="N898" s="51"/>
      <c r="O898" s="7"/>
      <c r="S898">
        <f t="shared" si="67"/>
        <v>0</v>
      </c>
      <c r="T898">
        <f t="shared" si="68"/>
        <v>0</v>
      </c>
      <c r="U898">
        <f t="shared" si="69"/>
        <v>0</v>
      </c>
    </row>
    <row r="899" spans="3:21" hidden="1" outlineLevel="1">
      <c r="C899" s="13" t="s">
        <v>37</v>
      </c>
      <c r="D899" s="49">
        <f t="shared" si="70"/>
        <v>889</v>
      </c>
      <c r="E899" s="42"/>
      <c r="F899" s="63"/>
      <c r="G899" s="51"/>
      <c r="H899" s="51"/>
      <c r="I899" s="58">
        <v>0</v>
      </c>
      <c r="J899" s="69">
        <v>0.1</v>
      </c>
      <c r="K899" s="58"/>
      <c r="L899" s="70">
        <f t="shared" si="71"/>
        <v>0</v>
      </c>
      <c r="M899" s="51"/>
      <c r="N899" s="51"/>
      <c r="O899" s="7"/>
      <c r="S899">
        <f t="shared" si="67"/>
        <v>0</v>
      </c>
      <c r="T899">
        <f t="shared" si="68"/>
        <v>0</v>
      </c>
      <c r="U899">
        <f t="shared" si="69"/>
        <v>0</v>
      </c>
    </row>
    <row r="900" spans="3:21" hidden="1" outlineLevel="1">
      <c r="C900" s="13" t="s">
        <v>37</v>
      </c>
      <c r="D900" s="49">
        <f t="shared" si="70"/>
        <v>890</v>
      </c>
      <c r="E900" s="42"/>
      <c r="F900" s="63"/>
      <c r="G900" s="51"/>
      <c r="H900" s="51"/>
      <c r="I900" s="58">
        <v>0</v>
      </c>
      <c r="J900" s="69">
        <v>0.1</v>
      </c>
      <c r="K900" s="58"/>
      <c r="L900" s="70">
        <f t="shared" si="71"/>
        <v>0</v>
      </c>
      <c r="M900" s="51"/>
      <c r="N900" s="51"/>
      <c r="O900" s="7"/>
      <c r="S900">
        <f t="shared" si="67"/>
        <v>0</v>
      </c>
      <c r="T900">
        <f t="shared" si="68"/>
        <v>0</v>
      </c>
      <c r="U900">
        <f t="shared" si="69"/>
        <v>0</v>
      </c>
    </row>
    <row r="901" spans="3:21" hidden="1" outlineLevel="1">
      <c r="C901" s="13" t="s">
        <v>37</v>
      </c>
      <c r="D901" s="49">
        <f t="shared" si="70"/>
        <v>891</v>
      </c>
      <c r="E901" s="42"/>
      <c r="F901" s="63"/>
      <c r="G901" s="51"/>
      <c r="H901" s="51"/>
      <c r="I901" s="58">
        <v>0</v>
      </c>
      <c r="J901" s="69">
        <v>0.1</v>
      </c>
      <c r="K901" s="58"/>
      <c r="L901" s="70">
        <f t="shared" si="71"/>
        <v>0</v>
      </c>
      <c r="M901" s="51"/>
      <c r="N901" s="51"/>
      <c r="O901" s="7"/>
      <c r="S901">
        <f t="shared" si="67"/>
        <v>0</v>
      </c>
      <c r="T901">
        <f t="shared" si="68"/>
        <v>0</v>
      </c>
      <c r="U901">
        <f t="shared" si="69"/>
        <v>0</v>
      </c>
    </row>
    <row r="902" spans="3:21" hidden="1" outlineLevel="1">
      <c r="C902" s="13" t="s">
        <v>37</v>
      </c>
      <c r="D902" s="49">
        <f t="shared" si="70"/>
        <v>892</v>
      </c>
      <c r="E902" s="42"/>
      <c r="F902" s="63"/>
      <c r="G902" s="51"/>
      <c r="H902" s="51"/>
      <c r="I902" s="58">
        <v>0</v>
      </c>
      <c r="J902" s="69">
        <v>0.1</v>
      </c>
      <c r="K902" s="58"/>
      <c r="L902" s="70">
        <f t="shared" si="71"/>
        <v>0</v>
      </c>
      <c r="M902" s="51"/>
      <c r="N902" s="51"/>
      <c r="O902" s="7"/>
      <c r="S902">
        <f t="shared" si="67"/>
        <v>0</v>
      </c>
      <c r="T902">
        <f t="shared" si="68"/>
        <v>0</v>
      </c>
      <c r="U902">
        <f t="shared" si="69"/>
        <v>0</v>
      </c>
    </row>
    <row r="903" spans="3:21" hidden="1" outlineLevel="1">
      <c r="C903" s="13" t="s">
        <v>37</v>
      </c>
      <c r="D903" s="49">
        <f t="shared" si="70"/>
        <v>893</v>
      </c>
      <c r="E903" s="42"/>
      <c r="F903" s="63"/>
      <c r="G903" s="51"/>
      <c r="H903" s="51"/>
      <c r="I903" s="58">
        <v>0</v>
      </c>
      <c r="J903" s="69">
        <v>0.1</v>
      </c>
      <c r="K903" s="58"/>
      <c r="L903" s="70">
        <f t="shared" si="71"/>
        <v>0</v>
      </c>
      <c r="M903" s="51"/>
      <c r="N903" s="51"/>
      <c r="O903" s="7"/>
      <c r="S903">
        <f t="shared" si="67"/>
        <v>0</v>
      </c>
      <c r="T903">
        <f t="shared" si="68"/>
        <v>0</v>
      </c>
      <c r="U903">
        <f t="shared" si="69"/>
        <v>0</v>
      </c>
    </row>
    <row r="904" spans="3:21" hidden="1" outlineLevel="1">
      <c r="C904" s="13" t="s">
        <v>37</v>
      </c>
      <c r="D904" s="49">
        <f t="shared" si="70"/>
        <v>894</v>
      </c>
      <c r="E904" s="42"/>
      <c r="F904" s="63"/>
      <c r="G904" s="51"/>
      <c r="H904" s="51"/>
      <c r="I904" s="58">
        <v>0</v>
      </c>
      <c r="J904" s="69">
        <v>0.1</v>
      </c>
      <c r="K904" s="58"/>
      <c r="L904" s="70">
        <f t="shared" si="71"/>
        <v>0</v>
      </c>
      <c r="M904" s="51"/>
      <c r="N904" s="51"/>
      <c r="O904" s="7"/>
      <c r="S904">
        <f t="shared" si="67"/>
        <v>0</v>
      </c>
      <c r="T904">
        <f t="shared" si="68"/>
        <v>0</v>
      </c>
      <c r="U904">
        <f t="shared" si="69"/>
        <v>0</v>
      </c>
    </row>
    <row r="905" spans="3:21" hidden="1" outlineLevel="1">
      <c r="C905" s="13" t="s">
        <v>37</v>
      </c>
      <c r="D905" s="49">
        <f t="shared" si="70"/>
        <v>895</v>
      </c>
      <c r="E905" s="42"/>
      <c r="F905" s="63"/>
      <c r="G905" s="51"/>
      <c r="H905" s="51"/>
      <c r="I905" s="58">
        <v>0</v>
      </c>
      <c r="J905" s="69">
        <v>0.1</v>
      </c>
      <c r="K905" s="58"/>
      <c r="L905" s="70">
        <f t="shared" si="71"/>
        <v>0</v>
      </c>
      <c r="M905" s="51"/>
      <c r="N905" s="51"/>
      <c r="O905" s="7"/>
      <c r="S905">
        <f t="shared" ref="S905:S968" si="72">IF(E905="",IF(OR(F905&lt;&gt;"",I905&lt;&gt;0)=TRUE,1,0),0)</f>
        <v>0</v>
      </c>
      <c r="T905">
        <f t="shared" ref="T905:T968" si="73">IF(F905="",IF(OR(E905&lt;&gt;"",I905&lt;&gt;0)=TRUE,1,0),0)</f>
        <v>0</v>
      </c>
      <c r="U905">
        <f t="shared" ref="U905:U968" si="74">IF(I905=0,IF(OR(E905&lt;&gt;"",F905&lt;&gt;"")=TRUE,1,0),0)</f>
        <v>0</v>
      </c>
    </row>
    <row r="906" spans="3:21" hidden="1" outlineLevel="1">
      <c r="C906" s="13" t="s">
        <v>37</v>
      </c>
      <c r="D906" s="49">
        <f t="shared" si="70"/>
        <v>896</v>
      </c>
      <c r="E906" s="42"/>
      <c r="F906" s="63"/>
      <c r="G906" s="51"/>
      <c r="H906" s="51"/>
      <c r="I906" s="58">
        <v>0</v>
      </c>
      <c r="J906" s="69">
        <v>0.1</v>
      </c>
      <c r="K906" s="58"/>
      <c r="L906" s="70">
        <f t="shared" si="71"/>
        <v>0</v>
      </c>
      <c r="M906" s="51"/>
      <c r="N906" s="51"/>
      <c r="O906" s="7"/>
      <c r="S906">
        <f t="shared" si="72"/>
        <v>0</v>
      </c>
      <c r="T906">
        <f t="shared" si="73"/>
        <v>0</v>
      </c>
      <c r="U906">
        <f t="shared" si="74"/>
        <v>0</v>
      </c>
    </row>
    <row r="907" spans="3:21" hidden="1" outlineLevel="1">
      <c r="C907" s="13" t="s">
        <v>37</v>
      </c>
      <c r="D907" s="49">
        <f t="shared" ref="D907:D970" si="75">D906+1</f>
        <v>897</v>
      </c>
      <c r="E907" s="42"/>
      <c r="F907" s="63"/>
      <c r="G907" s="51"/>
      <c r="H907" s="51"/>
      <c r="I907" s="58">
        <v>0</v>
      </c>
      <c r="J907" s="69">
        <v>0.1</v>
      </c>
      <c r="K907" s="58"/>
      <c r="L907" s="70">
        <f t="shared" si="71"/>
        <v>0</v>
      </c>
      <c r="M907" s="51"/>
      <c r="N907" s="51"/>
      <c r="O907" s="7"/>
      <c r="S907">
        <f t="shared" si="72"/>
        <v>0</v>
      </c>
      <c r="T907">
        <f t="shared" si="73"/>
        <v>0</v>
      </c>
      <c r="U907">
        <f t="shared" si="74"/>
        <v>0</v>
      </c>
    </row>
    <row r="908" spans="3:21" hidden="1" outlineLevel="1">
      <c r="C908" s="13" t="s">
        <v>37</v>
      </c>
      <c r="D908" s="49">
        <f t="shared" si="75"/>
        <v>898</v>
      </c>
      <c r="E908" s="42"/>
      <c r="F908" s="63"/>
      <c r="G908" s="51"/>
      <c r="H908" s="51"/>
      <c r="I908" s="58">
        <v>0</v>
      </c>
      <c r="J908" s="69">
        <v>0.1</v>
      </c>
      <c r="K908" s="58"/>
      <c r="L908" s="70">
        <f t="shared" si="71"/>
        <v>0</v>
      </c>
      <c r="M908" s="51"/>
      <c r="N908" s="51"/>
      <c r="O908" s="7"/>
      <c r="S908">
        <f t="shared" si="72"/>
        <v>0</v>
      </c>
      <c r="T908">
        <f t="shared" si="73"/>
        <v>0</v>
      </c>
      <c r="U908">
        <f t="shared" si="74"/>
        <v>0</v>
      </c>
    </row>
    <row r="909" spans="3:21" hidden="1" outlineLevel="1">
      <c r="C909" s="13" t="s">
        <v>37</v>
      </c>
      <c r="D909" s="49">
        <f t="shared" si="75"/>
        <v>899</v>
      </c>
      <c r="E909" s="42"/>
      <c r="F909" s="63"/>
      <c r="G909" s="51"/>
      <c r="H909" s="51"/>
      <c r="I909" s="58">
        <v>0</v>
      </c>
      <c r="J909" s="69">
        <v>0.1</v>
      </c>
      <c r="K909" s="58"/>
      <c r="L909" s="70">
        <f t="shared" si="71"/>
        <v>0</v>
      </c>
      <c r="M909" s="51"/>
      <c r="N909" s="51"/>
      <c r="O909" s="7"/>
      <c r="S909">
        <f t="shared" si="72"/>
        <v>0</v>
      </c>
      <c r="T909">
        <f t="shared" si="73"/>
        <v>0</v>
      </c>
      <c r="U909">
        <f t="shared" si="74"/>
        <v>0</v>
      </c>
    </row>
    <row r="910" spans="3:21" hidden="1" outlineLevel="1">
      <c r="C910" s="13" t="s">
        <v>37</v>
      </c>
      <c r="D910" s="49">
        <f t="shared" si="75"/>
        <v>900</v>
      </c>
      <c r="E910" s="42"/>
      <c r="F910" s="63"/>
      <c r="G910" s="51"/>
      <c r="H910" s="51"/>
      <c r="I910" s="58">
        <v>0</v>
      </c>
      <c r="J910" s="69">
        <v>0.1</v>
      </c>
      <c r="K910" s="58"/>
      <c r="L910" s="70">
        <f t="shared" si="71"/>
        <v>0</v>
      </c>
      <c r="M910" s="51"/>
      <c r="N910" s="51"/>
      <c r="O910" s="7"/>
      <c r="S910">
        <f t="shared" si="72"/>
        <v>0</v>
      </c>
      <c r="T910">
        <f t="shared" si="73"/>
        <v>0</v>
      </c>
      <c r="U910">
        <f t="shared" si="74"/>
        <v>0</v>
      </c>
    </row>
    <row r="911" spans="3:21" hidden="1" outlineLevel="1">
      <c r="C911" s="13" t="s">
        <v>37</v>
      </c>
      <c r="D911" s="49">
        <f t="shared" si="75"/>
        <v>901</v>
      </c>
      <c r="E911" s="42"/>
      <c r="F911" s="63"/>
      <c r="G911" s="51"/>
      <c r="H911" s="51"/>
      <c r="I911" s="58">
        <v>0</v>
      </c>
      <c r="J911" s="69">
        <v>0.1</v>
      </c>
      <c r="K911" s="58"/>
      <c r="L911" s="70">
        <f t="shared" si="71"/>
        <v>0</v>
      </c>
      <c r="M911" s="51"/>
      <c r="N911" s="51"/>
      <c r="O911" s="7"/>
      <c r="S911">
        <f t="shared" si="72"/>
        <v>0</v>
      </c>
      <c r="T911">
        <f t="shared" si="73"/>
        <v>0</v>
      </c>
      <c r="U911">
        <f t="shared" si="74"/>
        <v>0</v>
      </c>
    </row>
    <row r="912" spans="3:21" hidden="1" outlineLevel="1">
      <c r="C912" s="13" t="s">
        <v>37</v>
      </c>
      <c r="D912" s="49">
        <f t="shared" si="75"/>
        <v>902</v>
      </c>
      <c r="E912" s="42"/>
      <c r="F912" s="63"/>
      <c r="G912" s="51"/>
      <c r="H912" s="51"/>
      <c r="I912" s="58">
        <v>0</v>
      </c>
      <c r="J912" s="69">
        <v>0.1</v>
      </c>
      <c r="K912" s="58"/>
      <c r="L912" s="70">
        <f t="shared" si="71"/>
        <v>0</v>
      </c>
      <c r="M912" s="51"/>
      <c r="N912" s="51"/>
      <c r="O912" s="7"/>
      <c r="S912">
        <f t="shared" si="72"/>
        <v>0</v>
      </c>
      <c r="T912">
        <f t="shared" si="73"/>
        <v>0</v>
      </c>
      <c r="U912">
        <f t="shared" si="74"/>
        <v>0</v>
      </c>
    </row>
    <row r="913" spans="3:21" hidden="1" outlineLevel="1">
      <c r="C913" s="13" t="s">
        <v>37</v>
      </c>
      <c r="D913" s="49">
        <f t="shared" si="75"/>
        <v>903</v>
      </c>
      <c r="E913" s="42"/>
      <c r="F913" s="63"/>
      <c r="G913" s="51"/>
      <c r="H913" s="51"/>
      <c r="I913" s="58">
        <v>0</v>
      </c>
      <c r="J913" s="69">
        <v>0.1</v>
      </c>
      <c r="K913" s="58"/>
      <c r="L913" s="70">
        <f t="shared" si="71"/>
        <v>0</v>
      </c>
      <c r="M913" s="51"/>
      <c r="N913" s="51"/>
      <c r="O913" s="7"/>
      <c r="S913">
        <f t="shared" si="72"/>
        <v>0</v>
      </c>
      <c r="T913">
        <f t="shared" si="73"/>
        <v>0</v>
      </c>
      <c r="U913">
        <f t="shared" si="74"/>
        <v>0</v>
      </c>
    </row>
    <row r="914" spans="3:21" hidden="1" outlineLevel="1">
      <c r="C914" s="13" t="s">
        <v>37</v>
      </c>
      <c r="D914" s="49">
        <f t="shared" si="75"/>
        <v>904</v>
      </c>
      <c r="E914" s="42"/>
      <c r="F914" s="63"/>
      <c r="G914" s="51"/>
      <c r="H914" s="51"/>
      <c r="I914" s="58">
        <v>0</v>
      </c>
      <c r="J914" s="69">
        <v>0.1</v>
      </c>
      <c r="K914" s="58"/>
      <c r="L914" s="70">
        <f t="shared" si="71"/>
        <v>0</v>
      </c>
      <c r="M914" s="51"/>
      <c r="N914" s="51"/>
      <c r="O914" s="7"/>
      <c r="S914">
        <f t="shared" si="72"/>
        <v>0</v>
      </c>
      <c r="T914">
        <f t="shared" si="73"/>
        <v>0</v>
      </c>
      <c r="U914">
        <f t="shared" si="74"/>
        <v>0</v>
      </c>
    </row>
    <row r="915" spans="3:21" hidden="1" outlineLevel="1">
      <c r="C915" s="13" t="s">
        <v>37</v>
      </c>
      <c r="D915" s="49">
        <f t="shared" si="75"/>
        <v>905</v>
      </c>
      <c r="E915" s="42"/>
      <c r="F915" s="63"/>
      <c r="G915" s="51"/>
      <c r="H915" s="51"/>
      <c r="I915" s="58">
        <v>0</v>
      </c>
      <c r="J915" s="69">
        <v>0.1</v>
      </c>
      <c r="K915" s="58"/>
      <c r="L915" s="70">
        <f t="shared" si="71"/>
        <v>0</v>
      </c>
      <c r="M915" s="51"/>
      <c r="N915" s="51"/>
      <c r="O915" s="7"/>
      <c r="S915">
        <f t="shared" si="72"/>
        <v>0</v>
      </c>
      <c r="T915">
        <f t="shared" si="73"/>
        <v>0</v>
      </c>
      <c r="U915">
        <f t="shared" si="74"/>
        <v>0</v>
      </c>
    </row>
    <row r="916" spans="3:21" hidden="1" outlineLevel="1">
      <c r="C916" s="13" t="s">
        <v>37</v>
      </c>
      <c r="D916" s="49">
        <f t="shared" si="75"/>
        <v>906</v>
      </c>
      <c r="E916" s="42"/>
      <c r="F916" s="63"/>
      <c r="G916" s="51"/>
      <c r="H916" s="51"/>
      <c r="I916" s="58">
        <v>0</v>
      </c>
      <c r="J916" s="69">
        <v>0.1</v>
      </c>
      <c r="K916" s="58"/>
      <c r="L916" s="70">
        <f t="shared" si="71"/>
        <v>0</v>
      </c>
      <c r="M916" s="51"/>
      <c r="N916" s="51"/>
      <c r="O916" s="7"/>
      <c r="S916">
        <f t="shared" si="72"/>
        <v>0</v>
      </c>
      <c r="T916">
        <f t="shared" si="73"/>
        <v>0</v>
      </c>
      <c r="U916">
        <f t="shared" si="74"/>
        <v>0</v>
      </c>
    </row>
    <row r="917" spans="3:21" hidden="1" outlineLevel="1">
      <c r="C917" s="13" t="s">
        <v>37</v>
      </c>
      <c r="D917" s="49">
        <f t="shared" si="75"/>
        <v>907</v>
      </c>
      <c r="E917" s="42"/>
      <c r="F917" s="63"/>
      <c r="G917" s="51"/>
      <c r="H917" s="51"/>
      <c r="I917" s="58">
        <v>0</v>
      </c>
      <c r="J917" s="69">
        <v>0.1</v>
      </c>
      <c r="K917" s="58"/>
      <c r="L917" s="70">
        <f t="shared" si="71"/>
        <v>0</v>
      </c>
      <c r="M917" s="51"/>
      <c r="N917" s="51"/>
      <c r="O917" s="7"/>
      <c r="S917">
        <f t="shared" si="72"/>
        <v>0</v>
      </c>
      <c r="T917">
        <f t="shared" si="73"/>
        <v>0</v>
      </c>
      <c r="U917">
        <f t="shared" si="74"/>
        <v>0</v>
      </c>
    </row>
    <row r="918" spans="3:21" hidden="1" outlineLevel="1">
      <c r="C918" s="13" t="s">
        <v>37</v>
      </c>
      <c r="D918" s="49">
        <f t="shared" si="75"/>
        <v>908</v>
      </c>
      <c r="E918" s="42"/>
      <c r="F918" s="63"/>
      <c r="G918" s="51"/>
      <c r="H918" s="51"/>
      <c r="I918" s="58">
        <v>0</v>
      </c>
      <c r="J918" s="69">
        <v>0.1</v>
      </c>
      <c r="K918" s="58"/>
      <c r="L918" s="70">
        <f t="shared" si="71"/>
        <v>0</v>
      </c>
      <c r="M918" s="51"/>
      <c r="N918" s="51"/>
      <c r="O918" s="7"/>
      <c r="S918">
        <f t="shared" si="72"/>
        <v>0</v>
      </c>
      <c r="T918">
        <f t="shared" si="73"/>
        <v>0</v>
      </c>
      <c r="U918">
        <f t="shared" si="74"/>
        <v>0</v>
      </c>
    </row>
    <row r="919" spans="3:21" hidden="1" outlineLevel="1">
      <c r="C919" s="13" t="s">
        <v>37</v>
      </c>
      <c r="D919" s="49">
        <f t="shared" si="75"/>
        <v>909</v>
      </c>
      <c r="E919" s="42"/>
      <c r="F919" s="63"/>
      <c r="G919" s="51"/>
      <c r="H919" s="51"/>
      <c r="I919" s="58">
        <v>0</v>
      </c>
      <c r="J919" s="69">
        <v>0.1</v>
      </c>
      <c r="K919" s="58"/>
      <c r="L919" s="70">
        <f t="shared" si="71"/>
        <v>0</v>
      </c>
      <c r="M919" s="51"/>
      <c r="N919" s="51"/>
      <c r="O919" s="7"/>
      <c r="S919">
        <f t="shared" si="72"/>
        <v>0</v>
      </c>
      <c r="T919">
        <f t="shared" si="73"/>
        <v>0</v>
      </c>
      <c r="U919">
        <f t="shared" si="74"/>
        <v>0</v>
      </c>
    </row>
    <row r="920" spans="3:21" hidden="1" outlineLevel="1">
      <c r="C920" s="13" t="s">
        <v>37</v>
      </c>
      <c r="D920" s="49">
        <f t="shared" si="75"/>
        <v>910</v>
      </c>
      <c r="E920" s="42"/>
      <c r="F920" s="63"/>
      <c r="G920" s="51"/>
      <c r="H920" s="51"/>
      <c r="I920" s="58">
        <v>0</v>
      </c>
      <c r="J920" s="69">
        <v>0.1</v>
      </c>
      <c r="K920" s="58"/>
      <c r="L920" s="70">
        <f t="shared" si="71"/>
        <v>0</v>
      </c>
      <c r="M920" s="51"/>
      <c r="N920" s="51"/>
      <c r="O920" s="7"/>
      <c r="S920">
        <f t="shared" si="72"/>
        <v>0</v>
      </c>
      <c r="T920">
        <f t="shared" si="73"/>
        <v>0</v>
      </c>
      <c r="U920">
        <f t="shared" si="74"/>
        <v>0</v>
      </c>
    </row>
    <row r="921" spans="3:21" hidden="1" outlineLevel="1">
      <c r="C921" s="13" t="s">
        <v>37</v>
      </c>
      <c r="D921" s="49">
        <f t="shared" si="75"/>
        <v>911</v>
      </c>
      <c r="E921" s="42"/>
      <c r="F921" s="63"/>
      <c r="G921" s="51"/>
      <c r="H921" s="51"/>
      <c r="I921" s="58">
        <v>0</v>
      </c>
      <c r="J921" s="69">
        <v>0.1</v>
      </c>
      <c r="K921" s="58"/>
      <c r="L921" s="70">
        <f t="shared" si="71"/>
        <v>0</v>
      </c>
      <c r="M921" s="51"/>
      <c r="N921" s="51"/>
      <c r="O921" s="7"/>
      <c r="S921">
        <f t="shared" si="72"/>
        <v>0</v>
      </c>
      <c r="T921">
        <f t="shared" si="73"/>
        <v>0</v>
      </c>
      <c r="U921">
        <f t="shared" si="74"/>
        <v>0</v>
      </c>
    </row>
    <row r="922" spans="3:21" hidden="1" outlineLevel="1">
      <c r="C922" s="13" t="s">
        <v>37</v>
      </c>
      <c r="D922" s="49">
        <f t="shared" si="75"/>
        <v>912</v>
      </c>
      <c r="E922" s="42"/>
      <c r="F922" s="63"/>
      <c r="G922" s="51"/>
      <c r="H922" s="51"/>
      <c r="I922" s="58">
        <v>0</v>
      </c>
      <c r="J922" s="69">
        <v>0.1</v>
      </c>
      <c r="K922" s="58"/>
      <c r="L922" s="70">
        <f t="shared" si="71"/>
        <v>0</v>
      </c>
      <c r="M922" s="51"/>
      <c r="N922" s="51"/>
      <c r="O922" s="7"/>
      <c r="S922">
        <f t="shared" si="72"/>
        <v>0</v>
      </c>
      <c r="T922">
        <f t="shared" si="73"/>
        <v>0</v>
      </c>
      <c r="U922">
        <f t="shared" si="74"/>
        <v>0</v>
      </c>
    </row>
    <row r="923" spans="3:21" hidden="1" outlineLevel="1">
      <c r="C923" s="13" t="s">
        <v>37</v>
      </c>
      <c r="D923" s="49">
        <f t="shared" si="75"/>
        <v>913</v>
      </c>
      <c r="E923" s="42"/>
      <c r="F923" s="63"/>
      <c r="G923" s="51"/>
      <c r="H923" s="51"/>
      <c r="I923" s="58">
        <v>0</v>
      </c>
      <c r="J923" s="69">
        <v>0.1</v>
      </c>
      <c r="K923" s="58"/>
      <c r="L923" s="70">
        <f t="shared" si="71"/>
        <v>0</v>
      </c>
      <c r="M923" s="51"/>
      <c r="N923" s="51"/>
      <c r="O923" s="7"/>
      <c r="S923">
        <f t="shared" si="72"/>
        <v>0</v>
      </c>
      <c r="T923">
        <f t="shared" si="73"/>
        <v>0</v>
      </c>
      <c r="U923">
        <f t="shared" si="74"/>
        <v>0</v>
      </c>
    </row>
    <row r="924" spans="3:21" hidden="1" outlineLevel="1">
      <c r="C924" s="13" t="s">
        <v>37</v>
      </c>
      <c r="D924" s="49">
        <f t="shared" si="75"/>
        <v>914</v>
      </c>
      <c r="E924" s="42"/>
      <c r="F924" s="63"/>
      <c r="G924" s="51"/>
      <c r="H924" s="51"/>
      <c r="I924" s="58">
        <v>0</v>
      </c>
      <c r="J924" s="69">
        <v>0.1</v>
      </c>
      <c r="K924" s="58"/>
      <c r="L924" s="70">
        <f t="shared" si="71"/>
        <v>0</v>
      </c>
      <c r="M924" s="51"/>
      <c r="N924" s="51"/>
      <c r="O924" s="7"/>
      <c r="S924">
        <f t="shared" si="72"/>
        <v>0</v>
      </c>
      <c r="T924">
        <f t="shared" si="73"/>
        <v>0</v>
      </c>
      <c r="U924">
        <f t="shared" si="74"/>
        <v>0</v>
      </c>
    </row>
    <row r="925" spans="3:21" hidden="1" outlineLevel="1">
      <c r="C925" s="13" t="s">
        <v>37</v>
      </c>
      <c r="D925" s="49">
        <f t="shared" si="75"/>
        <v>915</v>
      </c>
      <c r="E925" s="42"/>
      <c r="F925" s="63"/>
      <c r="G925" s="51"/>
      <c r="H925" s="51"/>
      <c r="I925" s="58">
        <v>0</v>
      </c>
      <c r="J925" s="69">
        <v>0.1</v>
      </c>
      <c r="K925" s="58"/>
      <c r="L925" s="70">
        <f t="shared" si="71"/>
        <v>0</v>
      </c>
      <c r="M925" s="51"/>
      <c r="N925" s="51"/>
      <c r="O925" s="7"/>
      <c r="S925">
        <f t="shared" si="72"/>
        <v>0</v>
      </c>
      <c r="T925">
        <f t="shared" si="73"/>
        <v>0</v>
      </c>
      <c r="U925">
        <f t="shared" si="74"/>
        <v>0</v>
      </c>
    </row>
    <row r="926" spans="3:21" hidden="1" outlineLevel="1">
      <c r="C926" s="13" t="s">
        <v>37</v>
      </c>
      <c r="D926" s="49">
        <f t="shared" si="75"/>
        <v>916</v>
      </c>
      <c r="E926" s="42"/>
      <c r="F926" s="63"/>
      <c r="G926" s="51"/>
      <c r="H926" s="51"/>
      <c r="I926" s="58">
        <v>0</v>
      </c>
      <c r="J926" s="69">
        <v>0.1</v>
      </c>
      <c r="K926" s="58"/>
      <c r="L926" s="70">
        <f t="shared" si="71"/>
        <v>0</v>
      </c>
      <c r="M926" s="51"/>
      <c r="N926" s="51"/>
      <c r="O926" s="7"/>
      <c r="S926">
        <f t="shared" si="72"/>
        <v>0</v>
      </c>
      <c r="T926">
        <f t="shared" si="73"/>
        <v>0</v>
      </c>
      <c r="U926">
        <f t="shared" si="74"/>
        <v>0</v>
      </c>
    </row>
    <row r="927" spans="3:21" hidden="1" outlineLevel="1">
      <c r="C927" s="13" t="s">
        <v>37</v>
      </c>
      <c r="D927" s="49">
        <f t="shared" si="75"/>
        <v>917</v>
      </c>
      <c r="E927" s="42"/>
      <c r="F927" s="63"/>
      <c r="G927" s="51"/>
      <c r="H927" s="51"/>
      <c r="I927" s="58">
        <v>0</v>
      </c>
      <c r="J927" s="69">
        <v>0.1</v>
      </c>
      <c r="K927" s="58"/>
      <c r="L927" s="70">
        <f t="shared" si="71"/>
        <v>0</v>
      </c>
      <c r="M927" s="51"/>
      <c r="N927" s="51"/>
      <c r="O927" s="7"/>
      <c r="S927">
        <f t="shared" si="72"/>
        <v>0</v>
      </c>
      <c r="T927">
        <f t="shared" si="73"/>
        <v>0</v>
      </c>
      <c r="U927">
        <f t="shared" si="74"/>
        <v>0</v>
      </c>
    </row>
    <row r="928" spans="3:21" hidden="1" outlineLevel="1">
      <c r="C928" s="13" t="s">
        <v>37</v>
      </c>
      <c r="D928" s="49">
        <f t="shared" si="75"/>
        <v>918</v>
      </c>
      <c r="E928" s="42"/>
      <c r="F928" s="63"/>
      <c r="G928" s="51"/>
      <c r="H928" s="51"/>
      <c r="I928" s="58">
        <v>0</v>
      </c>
      <c r="J928" s="69">
        <v>0.1</v>
      </c>
      <c r="K928" s="58"/>
      <c r="L928" s="70">
        <f t="shared" si="71"/>
        <v>0</v>
      </c>
      <c r="M928" s="51"/>
      <c r="N928" s="51"/>
      <c r="O928" s="7"/>
      <c r="S928">
        <f t="shared" si="72"/>
        <v>0</v>
      </c>
      <c r="T928">
        <f t="shared" si="73"/>
        <v>0</v>
      </c>
      <c r="U928">
        <f t="shared" si="74"/>
        <v>0</v>
      </c>
    </row>
    <row r="929" spans="3:21" hidden="1" outlineLevel="1">
      <c r="C929" s="13" t="s">
        <v>37</v>
      </c>
      <c r="D929" s="49">
        <f t="shared" si="75"/>
        <v>919</v>
      </c>
      <c r="E929" s="42"/>
      <c r="F929" s="63"/>
      <c r="G929" s="51"/>
      <c r="H929" s="51"/>
      <c r="I929" s="58">
        <v>0</v>
      </c>
      <c r="J929" s="69">
        <v>0.1</v>
      </c>
      <c r="K929" s="58"/>
      <c r="L929" s="70">
        <f t="shared" si="71"/>
        <v>0</v>
      </c>
      <c r="M929" s="51"/>
      <c r="N929" s="51"/>
      <c r="O929" s="7"/>
      <c r="S929">
        <f t="shared" si="72"/>
        <v>0</v>
      </c>
      <c r="T929">
        <f t="shared" si="73"/>
        <v>0</v>
      </c>
      <c r="U929">
        <f t="shared" si="74"/>
        <v>0</v>
      </c>
    </row>
    <row r="930" spans="3:21" hidden="1" outlineLevel="1">
      <c r="C930" s="13" t="s">
        <v>37</v>
      </c>
      <c r="D930" s="49">
        <f t="shared" si="75"/>
        <v>920</v>
      </c>
      <c r="E930" s="42"/>
      <c r="F930" s="63"/>
      <c r="G930" s="51"/>
      <c r="H930" s="51"/>
      <c r="I930" s="58">
        <v>0</v>
      </c>
      <c r="J930" s="69">
        <v>0.1</v>
      </c>
      <c r="K930" s="58"/>
      <c r="L930" s="70">
        <f t="shared" si="71"/>
        <v>0</v>
      </c>
      <c r="M930" s="51"/>
      <c r="N930" s="51"/>
      <c r="O930" s="7"/>
      <c r="S930">
        <f t="shared" si="72"/>
        <v>0</v>
      </c>
      <c r="T930">
        <f t="shared" si="73"/>
        <v>0</v>
      </c>
      <c r="U930">
        <f t="shared" si="74"/>
        <v>0</v>
      </c>
    </row>
    <row r="931" spans="3:21" hidden="1" outlineLevel="1">
      <c r="C931" s="13" t="s">
        <v>37</v>
      </c>
      <c r="D931" s="49">
        <f t="shared" si="75"/>
        <v>921</v>
      </c>
      <c r="E931" s="42"/>
      <c r="F931" s="63"/>
      <c r="G931" s="51"/>
      <c r="H931" s="51"/>
      <c r="I931" s="58">
        <v>0</v>
      </c>
      <c r="J931" s="69">
        <v>0.1</v>
      </c>
      <c r="K931" s="58"/>
      <c r="L931" s="70">
        <f t="shared" si="71"/>
        <v>0</v>
      </c>
      <c r="M931" s="51"/>
      <c r="N931" s="51"/>
      <c r="O931" s="7"/>
      <c r="S931">
        <f t="shared" si="72"/>
        <v>0</v>
      </c>
      <c r="T931">
        <f t="shared" si="73"/>
        <v>0</v>
      </c>
      <c r="U931">
        <f t="shared" si="74"/>
        <v>0</v>
      </c>
    </row>
    <row r="932" spans="3:21" hidden="1" outlineLevel="1">
      <c r="C932" s="13" t="s">
        <v>37</v>
      </c>
      <c r="D932" s="49">
        <f t="shared" si="75"/>
        <v>922</v>
      </c>
      <c r="E932" s="42"/>
      <c r="F932" s="63"/>
      <c r="G932" s="51"/>
      <c r="H932" s="51"/>
      <c r="I932" s="58">
        <v>0</v>
      </c>
      <c r="J932" s="69">
        <v>0.1</v>
      </c>
      <c r="K932" s="58"/>
      <c r="L932" s="70">
        <f t="shared" si="71"/>
        <v>0</v>
      </c>
      <c r="M932" s="51"/>
      <c r="N932" s="51"/>
      <c r="O932" s="7"/>
      <c r="S932">
        <f t="shared" si="72"/>
        <v>0</v>
      </c>
      <c r="T932">
        <f t="shared" si="73"/>
        <v>0</v>
      </c>
      <c r="U932">
        <f t="shared" si="74"/>
        <v>0</v>
      </c>
    </row>
    <row r="933" spans="3:21" hidden="1" outlineLevel="1">
      <c r="C933" s="13" t="s">
        <v>37</v>
      </c>
      <c r="D933" s="49">
        <f t="shared" si="75"/>
        <v>923</v>
      </c>
      <c r="E933" s="42"/>
      <c r="F933" s="63"/>
      <c r="G933" s="51"/>
      <c r="H933" s="51"/>
      <c r="I933" s="58">
        <v>0</v>
      </c>
      <c r="J933" s="69">
        <v>0.1</v>
      </c>
      <c r="K933" s="58"/>
      <c r="L933" s="70">
        <f t="shared" si="71"/>
        <v>0</v>
      </c>
      <c r="M933" s="51"/>
      <c r="N933" s="51"/>
      <c r="O933" s="7"/>
      <c r="S933">
        <f t="shared" si="72"/>
        <v>0</v>
      </c>
      <c r="T933">
        <f t="shared" si="73"/>
        <v>0</v>
      </c>
      <c r="U933">
        <f t="shared" si="74"/>
        <v>0</v>
      </c>
    </row>
    <row r="934" spans="3:21" hidden="1" outlineLevel="1">
      <c r="C934" s="13" t="s">
        <v>37</v>
      </c>
      <c r="D934" s="49">
        <f t="shared" si="75"/>
        <v>924</v>
      </c>
      <c r="E934" s="42"/>
      <c r="F934" s="63"/>
      <c r="G934" s="51"/>
      <c r="H934" s="51"/>
      <c r="I934" s="58">
        <v>0</v>
      </c>
      <c r="J934" s="69">
        <v>0.1</v>
      </c>
      <c r="K934" s="58"/>
      <c r="L934" s="70">
        <f t="shared" si="71"/>
        <v>0</v>
      </c>
      <c r="M934" s="51"/>
      <c r="N934" s="51"/>
      <c r="O934" s="7"/>
      <c r="S934">
        <f t="shared" si="72"/>
        <v>0</v>
      </c>
      <c r="T934">
        <f t="shared" si="73"/>
        <v>0</v>
      </c>
      <c r="U934">
        <f t="shared" si="74"/>
        <v>0</v>
      </c>
    </row>
    <row r="935" spans="3:21" hidden="1" outlineLevel="1">
      <c r="C935" s="13" t="s">
        <v>37</v>
      </c>
      <c r="D935" s="49">
        <f t="shared" si="75"/>
        <v>925</v>
      </c>
      <c r="E935" s="42"/>
      <c r="F935" s="63"/>
      <c r="G935" s="51"/>
      <c r="H935" s="51"/>
      <c r="I935" s="58">
        <v>0</v>
      </c>
      <c r="J935" s="69">
        <v>0.1</v>
      </c>
      <c r="K935" s="58"/>
      <c r="L935" s="70">
        <f t="shared" si="71"/>
        <v>0</v>
      </c>
      <c r="M935" s="51"/>
      <c r="N935" s="51"/>
      <c r="O935" s="7"/>
      <c r="S935">
        <f t="shared" si="72"/>
        <v>0</v>
      </c>
      <c r="T935">
        <f t="shared" si="73"/>
        <v>0</v>
      </c>
      <c r="U935">
        <f t="shared" si="74"/>
        <v>0</v>
      </c>
    </row>
    <row r="936" spans="3:21" hidden="1" outlineLevel="1">
      <c r="C936" s="13" t="s">
        <v>37</v>
      </c>
      <c r="D936" s="49">
        <f t="shared" si="75"/>
        <v>926</v>
      </c>
      <c r="E936" s="42"/>
      <c r="F936" s="63"/>
      <c r="G936" s="51"/>
      <c r="H936" s="51"/>
      <c r="I936" s="58">
        <v>0</v>
      </c>
      <c r="J936" s="69">
        <v>0.1</v>
      </c>
      <c r="K936" s="58"/>
      <c r="L936" s="70">
        <f t="shared" si="71"/>
        <v>0</v>
      </c>
      <c r="M936" s="51"/>
      <c r="N936" s="51"/>
      <c r="O936" s="7"/>
      <c r="S936">
        <f t="shared" si="72"/>
        <v>0</v>
      </c>
      <c r="T936">
        <f t="shared" si="73"/>
        <v>0</v>
      </c>
      <c r="U936">
        <f t="shared" si="74"/>
        <v>0</v>
      </c>
    </row>
    <row r="937" spans="3:21" hidden="1" outlineLevel="1">
      <c r="C937" s="13" t="s">
        <v>37</v>
      </c>
      <c r="D937" s="49">
        <f t="shared" si="75"/>
        <v>927</v>
      </c>
      <c r="E937" s="42"/>
      <c r="F937" s="63"/>
      <c r="G937" s="51"/>
      <c r="H937" s="51"/>
      <c r="I937" s="58">
        <v>0</v>
      </c>
      <c r="J937" s="69">
        <v>0.1</v>
      </c>
      <c r="K937" s="58"/>
      <c r="L937" s="70">
        <f t="shared" si="71"/>
        <v>0</v>
      </c>
      <c r="M937" s="51"/>
      <c r="N937" s="51"/>
      <c r="O937" s="7"/>
      <c r="S937">
        <f t="shared" si="72"/>
        <v>0</v>
      </c>
      <c r="T937">
        <f t="shared" si="73"/>
        <v>0</v>
      </c>
      <c r="U937">
        <f t="shared" si="74"/>
        <v>0</v>
      </c>
    </row>
    <row r="938" spans="3:21" hidden="1" outlineLevel="1">
      <c r="C938" s="13" t="s">
        <v>37</v>
      </c>
      <c r="D938" s="49">
        <f t="shared" si="75"/>
        <v>928</v>
      </c>
      <c r="E938" s="42"/>
      <c r="F938" s="63"/>
      <c r="G938" s="51"/>
      <c r="H938" s="51"/>
      <c r="I938" s="58">
        <v>0</v>
      </c>
      <c r="J938" s="69">
        <v>0.1</v>
      </c>
      <c r="K938" s="58"/>
      <c r="L938" s="70">
        <f t="shared" si="71"/>
        <v>0</v>
      </c>
      <c r="M938" s="51"/>
      <c r="N938" s="51"/>
      <c r="O938" s="7"/>
      <c r="S938">
        <f t="shared" si="72"/>
        <v>0</v>
      </c>
      <c r="T938">
        <f t="shared" si="73"/>
        <v>0</v>
      </c>
      <c r="U938">
        <f t="shared" si="74"/>
        <v>0</v>
      </c>
    </row>
    <row r="939" spans="3:21" hidden="1" outlineLevel="1">
      <c r="C939" s="13" t="s">
        <v>37</v>
      </c>
      <c r="D939" s="49">
        <f t="shared" si="75"/>
        <v>929</v>
      </c>
      <c r="E939" s="42"/>
      <c r="F939" s="63"/>
      <c r="G939" s="51"/>
      <c r="H939" s="51"/>
      <c r="I939" s="58">
        <v>0</v>
      </c>
      <c r="J939" s="69">
        <v>0.1</v>
      </c>
      <c r="K939" s="58"/>
      <c r="L939" s="70">
        <f t="shared" si="71"/>
        <v>0</v>
      </c>
      <c r="M939" s="51"/>
      <c r="N939" s="51"/>
      <c r="O939" s="7"/>
      <c r="S939">
        <f t="shared" si="72"/>
        <v>0</v>
      </c>
      <c r="T939">
        <f t="shared" si="73"/>
        <v>0</v>
      </c>
      <c r="U939">
        <f t="shared" si="74"/>
        <v>0</v>
      </c>
    </row>
    <row r="940" spans="3:21" hidden="1" outlineLevel="1">
      <c r="C940" s="13" t="s">
        <v>37</v>
      </c>
      <c r="D940" s="49">
        <f t="shared" si="75"/>
        <v>930</v>
      </c>
      <c r="E940" s="42"/>
      <c r="F940" s="63"/>
      <c r="G940" s="51"/>
      <c r="H940" s="51"/>
      <c r="I940" s="58">
        <v>0</v>
      </c>
      <c r="J940" s="69">
        <v>0.1</v>
      </c>
      <c r="K940" s="58"/>
      <c r="L940" s="70">
        <f t="shared" si="71"/>
        <v>0</v>
      </c>
      <c r="M940" s="51"/>
      <c r="N940" s="51"/>
      <c r="O940" s="7"/>
      <c r="S940">
        <f t="shared" si="72"/>
        <v>0</v>
      </c>
      <c r="T940">
        <f t="shared" si="73"/>
        <v>0</v>
      </c>
      <c r="U940">
        <f t="shared" si="74"/>
        <v>0</v>
      </c>
    </row>
    <row r="941" spans="3:21" hidden="1" outlineLevel="1">
      <c r="C941" s="13" t="s">
        <v>37</v>
      </c>
      <c r="D941" s="49">
        <f t="shared" si="75"/>
        <v>931</v>
      </c>
      <c r="E941" s="42"/>
      <c r="F941" s="63"/>
      <c r="G941" s="51"/>
      <c r="H941" s="51"/>
      <c r="I941" s="58">
        <v>0</v>
      </c>
      <c r="J941" s="69">
        <v>0.1</v>
      </c>
      <c r="K941" s="58"/>
      <c r="L941" s="70">
        <f t="shared" si="71"/>
        <v>0</v>
      </c>
      <c r="M941" s="51"/>
      <c r="N941" s="51"/>
      <c r="O941" s="7"/>
      <c r="S941">
        <f t="shared" si="72"/>
        <v>0</v>
      </c>
      <c r="T941">
        <f t="shared" si="73"/>
        <v>0</v>
      </c>
      <c r="U941">
        <f t="shared" si="74"/>
        <v>0</v>
      </c>
    </row>
    <row r="942" spans="3:21" hidden="1" outlineLevel="1">
      <c r="C942" s="13" t="s">
        <v>37</v>
      </c>
      <c r="D942" s="49">
        <f t="shared" si="75"/>
        <v>932</v>
      </c>
      <c r="E942" s="42"/>
      <c r="F942" s="63"/>
      <c r="G942" s="51"/>
      <c r="H942" s="51"/>
      <c r="I942" s="58">
        <v>0</v>
      </c>
      <c r="J942" s="69">
        <v>0.1</v>
      </c>
      <c r="K942" s="58"/>
      <c r="L942" s="70">
        <f t="shared" si="71"/>
        <v>0</v>
      </c>
      <c r="M942" s="51"/>
      <c r="N942" s="51"/>
      <c r="O942" s="7"/>
      <c r="S942">
        <f t="shared" si="72"/>
        <v>0</v>
      </c>
      <c r="T942">
        <f t="shared" si="73"/>
        <v>0</v>
      </c>
      <c r="U942">
        <f t="shared" si="74"/>
        <v>0</v>
      </c>
    </row>
    <row r="943" spans="3:21" hidden="1" outlineLevel="1">
      <c r="C943" s="13" t="s">
        <v>37</v>
      </c>
      <c r="D943" s="49">
        <f t="shared" si="75"/>
        <v>933</v>
      </c>
      <c r="E943" s="42"/>
      <c r="F943" s="63"/>
      <c r="G943" s="51"/>
      <c r="H943" s="51"/>
      <c r="I943" s="58">
        <v>0</v>
      </c>
      <c r="J943" s="69">
        <v>0.1</v>
      </c>
      <c r="K943" s="58"/>
      <c r="L943" s="70">
        <f t="shared" si="71"/>
        <v>0</v>
      </c>
      <c r="M943" s="51"/>
      <c r="N943" s="51"/>
      <c r="O943" s="7"/>
      <c r="S943">
        <f t="shared" si="72"/>
        <v>0</v>
      </c>
      <c r="T943">
        <f t="shared" si="73"/>
        <v>0</v>
      </c>
      <c r="U943">
        <f t="shared" si="74"/>
        <v>0</v>
      </c>
    </row>
    <row r="944" spans="3:21" hidden="1" outlineLevel="1">
      <c r="C944" s="13" t="s">
        <v>37</v>
      </c>
      <c r="D944" s="49">
        <f t="shared" si="75"/>
        <v>934</v>
      </c>
      <c r="E944" s="42"/>
      <c r="F944" s="63"/>
      <c r="G944" s="51"/>
      <c r="H944" s="51"/>
      <c r="I944" s="58">
        <v>0</v>
      </c>
      <c r="J944" s="69">
        <v>0.1</v>
      </c>
      <c r="K944" s="58"/>
      <c r="L944" s="70">
        <f t="shared" si="71"/>
        <v>0</v>
      </c>
      <c r="M944" s="51"/>
      <c r="N944" s="51"/>
      <c r="O944" s="7"/>
      <c r="S944">
        <f t="shared" si="72"/>
        <v>0</v>
      </c>
      <c r="T944">
        <f t="shared" si="73"/>
        <v>0</v>
      </c>
      <c r="U944">
        <f t="shared" si="74"/>
        <v>0</v>
      </c>
    </row>
    <row r="945" spans="3:21" hidden="1" outlineLevel="1">
      <c r="C945" s="13" t="s">
        <v>37</v>
      </c>
      <c r="D945" s="49">
        <f t="shared" si="75"/>
        <v>935</v>
      </c>
      <c r="E945" s="42"/>
      <c r="F945" s="63"/>
      <c r="G945" s="51"/>
      <c r="H945" s="51"/>
      <c r="I945" s="58">
        <v>0</v>
      </c>
      <c r="J945" s="69">
        <v>0.1</v>
      </c>
      <c r="K945" s="58"/>
      <c r="L945" s="70">
        <f t="shared" si="71"/>
        <v>0</v>
      </c>
      <c r="M945" s="51"/>
      <c r="N945" s="51"/>
      <c r="O945" s="7"/>
      <c r="S945">
        <f t="shared" si="72"/>
        <v>0</v>
      </c>
      <c r="T945">
        <f t="shared" si="73"/>
        <v>0</v>
      </c>
      <c r="U945">
        <f t="shared" si="74"/>
        <v>0</v>
      </c>
    </row>
    <row r="946" spans="3:21" hidden="1" outlineLevel="1">
      <c r="C946" s="13" t="s">
        <v>37</v>
      </c>
      <c r="D946" s="49">
        <f t="shared" si="75"/>
        <v>936</v>
      </c>
      <c r="E946" s="42"/>
      <c r="F946" s="63"/>
      <c r="G946" s="51"/>
      <c r="H946" s="51"/>
      <c r="I946" s="58">
        <v>0</v>
      </c>
      <c r="J946" s="69">
        <v>0.1</v>
      </c>
      <c r="K946" s="58"/>
      <c r="L946" s="70">
        <f t="shared" si="71"/>
        <v>0</v>
      </c>
      <c r="M946" s="51"/>
      <c r="N946" s="51"/>
      <c r="O946" s="7"/>
      <c r="S946">
        <f t="shared" si="72"/>
        <v>0</v>
      </c>
      <c r="T946">
        <f t="shared" si="73"/>
        <v>0</v>
      </c>
      <c r="U946">
        <f t="shared" si="74"/>
        <v>0</v>
      </c>
    </row>
    <row r="947" spans="3:21" hidden="1" outlineLevel="1">
      <c r="C947" s="13" t="s">
        <v>37</v>
      </c>
      <c r="D947" s="49">
        <f t="shared" si="75"/>
        <v>937</v>
      </c>
      <c r="E947" s="42"/>
      <c r="F947" s="63"/>
      <c r="G947" s="51"/>
      <c r="H947" s="51"/>
      <c r="I947" s="58">
        <v>0</v>
      </c>
      <c r="J947" s="69">
        <v>0.1</v>
      </c>
      <c r="K947" s="58"/>
      <c r="L947" s="70">
        <f t="shared" si="71"/>
        <v>0</v>
      </c>
      <c r="M947" s="51"/>
      <c r="N947" s="51"/>
      <c r="O947" s="7"/>
      <c r="S947">
        <f t="shared" si="72"/>
        <v>0</v>
      </c>
      <c r="T947">
        <f t="shared" si="73"/>
        <v>0</v>
      </c>
      <c r="U947">
        <f t="shared" si="74"/>
        <v>0</v>
      </c>
    </row>
    <row r="948" spans="3:21" hidden="1" outlineLevel="1">
      <c r="C948" s="13" t="s">
        <v>37</v>
      </c>
      <c r="D948" s="49">
        <f t="shared" si="75"/>
        <v>938</v>
      </c>
      <c r="E948" s="42"/>
      <c r="F948" s="63"/>
      <c r="G948" s="51"/>
      <c r="H948" s="51"/>
      <c r="I948" s="58">
        <v>0</v>
      </c>
      <c r="J948" s="69">
        <v>0.1</v>
      </c>
      <c r="K948" s="58"/>
      <c r="L948" s="70">
        <f t="shared" si="71"/>
        <v>0</v>
      </c>
      <c r="M948" s="51"/>
      <c r="N948" s="51"/>
      <c r="O948" s="7"/>
      <c r="S948">
        <f t="shared" si="72"/>
        <v>0</v>
      </c>
      <c r="T948">
        <f t="shared" si="73"/>
        <v>0</v>
      </c>
      <c r="U948">
        <f t="shared" si="74"/>
        <v>0</v>
      </c>
    </row>
    <row r="949" spans="3:21" hidden="1" outlineLevel="1">
      <c r="C949" s="13" t="s">
        <v>37</v>
      </c>
      <c r="D949" s="49">
        <f t="shared" si="75"/>
        <v>939</v>
      </c>
      <c r="E949" s="42"/>
      <c r="F949" s="63"/>
      <c r="G949" s="51"/>
      <c r="H949" s="51"/>
      <c r="I949" s="58">
        <v>0</v>
      </c>
      <c r="J949" s="69">
        <v>0.1</v>
      </c>
      <c r="K949" s="58"/>
      <c r="L949" s="70">
        <f t="shared" si="71"/>
        <v>0</v>
      </c>
      <c r="M949" s="51"/>
      <c r="N949" s="51"/>
      <c r="O949" s="7"/>
      <c r="S949">
        <f t="shared" si="72"/>
        <v>0</v>
      </c>
      <c r="T949">
        <f t="shared" si="73"/>
        <v>0</v>
      </c>
      <c r="U949">
        <f t="shared" si="74"/>
        <v>0</v>
      </c>
    </row>
    <row r="950" spans="3:21" hidden="1" outlineLevel="1">
      <c r="C950" s="13" t="s">
        <v>37</v>
      </c>
      <c r="D950" s="49">
        <f t="shared" si="75"/>
        <v>940</v>
      </c>
      <c r="E950" s="42"/>
      <c r="F950" s="63"/>
      <c r="G950" s="51"/>
      <c r="H950" s="51"/>
      <c r="I950" s="58">
        <v>0</v>
      </c>
      <c r="J950" s="69">
        <v>0.1</v>
      </c>
      <c r="K950" s="58"/>
      <c r="L950" s="70">
        <f t="shared" si="71"/>
        <v>0</v>
      </c>
      <c r="M950" s="51"/>
      <c r="N950" s="51"/>
      <c r="O950" s="7"/>
      <c r="S950">
        <f t="shared" si="72"/>
        <v>0</v>
      </c>
      <c r="T950">
        <f t="shared" si="73"/>
        <v>0</v>
      </c>
      <c r="U950">
        <f t="shared" si="74"/>
        <v>0</v>
      </c>
    </row>
    <row r="951" spans="3:21" hidden="1" outlineLevel="1">
      <c r="C951" s="13" t="s">
        <v>37</v>
      </c>
      <c r="D951" s="49">
        <f t="shared" si="75"/>
        <v>941</v>
      </c>
      <c r="E951" s="42"/>
      <c r="F951" s="63"/>
      <c r="G951" s="51"/>
      <c r="H951" s="51"/>
      <c r="I951" s="58">
        <v>0</v>
      </c>
      <c r="J951" s="69">
        <v>0.1</v>
      </c>
      <c r="K951" s="58"/>
      <c r="L951" s="70">
        <f t="shared" si="71"/>
        <v>0</v>
      </c>
      <c r="M951" s="51"/>
      <c r="N951" s="51"/>
      <c r="O951" s="7"/>
      <c r="S951">
        <f t="shared" si="72"/>
        <v>0</v>
      </c>
      <c r="T951">
        <f t="shared" si="73"/>
        <v>0</v>
      </c>
      <c r="U951">
        <f t="shared" si="74"/>
        <v>0</v>
      </c>
    </row>
    <row r="952" spans="3:21" hidden="1" outlineLevel="1">
      <c r="C952" s="13" t="s">
        <v>37</v>
      </c>
      <c r="D952" s="49">
        <f t="shared" si="75"/>
        <v>942</v>
      </c>
      <c r="E952" s="42"/>
      <c r="F952" s="63"/>
      <c r="G952" s="51"/>
      <c r="H952" s="51"/>
      <c r="I952" s="58">
        <v>0</v>
      </c>
      <c r="J952" s="69">
        <v>0.1</v>
      </c>
      <c r="K952" s="58"/>
      <c r="L952" s="70">
        <f t="shared" si="71"/>
        <v>0</v>
      </c>
      <c r="M952" s="51"/>
      <c r="N952" s="51"/>
      <c r="O952" s="7"/>
      <c r="S952">
        <f t="shared" si="72"/>
        <v>0</v>
      </c>
      <c r="T952">
        <f t="shared" si="73"/>
        <v>0</v>
      </c>
      <c r="U952">
        <f t="shared" si="74"/>
        <v>0</v>
      </c>
    </row>
    <row r="953" spans="3:21" hidden="1" outlineLevel="1">
      <c r="C953" s="13" t="s">
        <v>37</v>
      </c>
      <c r="D953" s="49">
        <f t="shared" si="75"/>
        <v>943</v>
      </c>
      <c r="E953" s="42"/>
      <c r="F953" s="63"/>
      <c r="G953" s="51"/>
      <c r="H953" s="51"/>
      <c r="I953" s="58">
        <v>0</v>
      </c>
      <c r="J953" s="69">
        <v>0.1</v>
      </c>
      <c r="K953" s="58"/>
      <c r="L953" s="70">
        <f t="shared" si="71"/>
        <v>0</v>
      </c>
      <c r="M953" s="51"/>
      <c r="N953" s="51"/>
      <c r="O953" s="7"/>
      <c r="S953">
        <f t="shared" si="72"/>
        <v>0</v>
      </c>
      <c r="T953">
        <f t="shared" si="73"/>
        <v>0</v>
      </c>
      <c r="U953">
        <f t="shared" si="74"/>
        <v>0</v>
      </c>
    </row>
    <row r="954" spans="3:21" hidden="1" outlineLevel="1">
      <c r="C954" s="13" t="s">
        <v>37</v>
      </c>
      <c r="D954" s="49">
        <f t="shared" si="75"/>
        <v>944</v>
      </c>
      <c r="E954" s="42"/>
      <c r="F954" s="63"/>
      <c r="G954" s="51"/>
      <c r="H954" s="51"/>
      <c r="I954" s="58">
        <v>0</v>
      </c>
      <c r="J954" s="69">
        <v>0.1</v>
      </c>
      <c r="K954" s="58"/>
      <c r="L954" s="70">
        <f t="shared" si="71"/>
        <v>0</v>
      </c>
      <c r="M954" s="51"/>
      <c r="N954" s="51"/>
      <c r="O954" s="7"/>
      <c r="S954">
        <f t="shared" si="72"/>
        <v>0</v>
      </c>
      <c r="T954">
        <f t="shared" si="73"/>
        <v>0</v>
      </c>
      <c r="U954">
        <f t="shared" si="74"/>
        <v>0</v>
      </c>
    </row>
    <row r="955" spans="3:21" hidden="1" outlineLevel="1">
      <c r="C955" s="13" t="s">
        <v>37</v>
      </c>
      <c r="D955" s="49">
        <f t="shared" si="75"/>
        <v>945</v>
      </c>
      <c r="E955" s="42"/>
      <c r="F955" s="63"/>
      <c r="G955" s="51"/>
      <c r="H955" s="51"/>
      <c r="I955" s="58">
        <v>0</v>
      </c>
      <c r="J955" s="69">
        <v>0.1</v>
      </c>
      <c r="K955" s="58"/>
      <c r="L955" s="70">
        <f t="shared" si="71"/>
        <v>0</v>
      </c>
      <c r="M955" s="51"/>
      <c r="N955" s="51"/>
      <c r="O955" s="7"/>
      <c r="S955">
        <f t="shared" si="72"/>
        <v>0</v>
      </c>
      <c r="T955">
        <f t="shared" si="73"/>
        <v>0</v>
      </c>
      <c r="U955">
        <f t="shared" si="74"/>
        <v>0</v>
      </c>
    </row>
    <row r="956" spans="3:21" hidden="1" outlineLevel="1">
      <c r="C956" s="13" t="s">
        <v>37</v>
      </c>
      <c r="D956" s="49">
        <f t="shared" si="75"/>
        <v>946</v>
      </c>
      <c r="E956" s="42"/>
      <c r="F956" s="63"/>
      <c r="G956" s="51"/>
      <c r="H956" s="51"/>
      <c r="I956" s="58">
        <v>0</v>
      </c>
      <c r="J956" s="69">
        <v>0.1</v>
      </c>
      <c r="K956" s="58"/>
      <c r="L956" s="70">
        <f t="shared" si="71"/>
        <v>0</v>
      </c>
      <c r="M956" s="51"/>
      <c r="N956" s="51"/>
      <c r="O956" s="7"/>
      <c r="S956">
        <f t="shared" si="72"/>
        <v>0</v>
      </c>
      <c r="T956">
        <f t="shared" si="73"/>
        <v>0</v>
      </c>
      <c r="U956">
        <f t="shared" si="74"/>
        <v>0</v>
      </c>
    </row>
    <row r="957" spans="3:21" hidden="1" outlineLevel="1">
      <c r="C957" s="13" t="s">
        <v>37</v>
      </c>
      <c r="D957" s="49">
        <f t="shared" si="75"/>
        <v>947</v>
      </c>
      <c r="E957" s="42"/>
      <c r="F957" s="63"/>
      <c r="G957" s="51"/>
      <c r="H957" s="51"/>
      <c r="I957" s="58">
        <v>0</v>
      </c>
      <c r="J957" s="69">
        <v>0.1</v>
      </c>
      <c r="K957" s="58"/>
      <c r="L957" s="70">
        <f t="shared" si="71"/>
        <v>0</v>
      </c>
      <c r="M957" s="51"/>
      <c r="N957" s="51"/>
      <c r="O957" s="7"/>
      <c r="S957">
        <f t="shared" si="72"/>
        <v>0</v>
      </c>
      <c r="T957">
        <f t="shared" si="73"/>
        <v>0</v>
      </c>
      <c r="U957">
        <f t="shared" si="74"/>
        <v>0</v>
      </c>
    </row>
    <row r="958" spans="3:21" hidden="1" outlineLevel="1">
      <c r="C958" s="13" t="s">
        <v>37</v>
      </c>
      <c r="D958" s="49">
        <f t="shared" si="75"/>
        <v>948</v>
      </c>
      <c r="E958" s="42"/>
      <c r="F958" s="63"/>
      <c r="G958" s="51"/>
      <c r="H958" s="51"/>
      <c r="I958" s="58">
        <v>0</v>
      </c>
      <c r="J958" s="69">
        <v>0.1</v>
      </c>
      <c r="K958" s="58"/>
      <c r="L958" s="70">
        <f t="shared" si="71"/>
        <v>0</v>
      </c>
      <c r="M958" s="51"/>
      <c r="N958" s="51"/>
      <c r="O958" s="7"/>
      <c r="S958">
        <f t="shared" si="72"/>
        <v>0</v>
      </c>
      <c r="T958">
        <f t="shared" si="73"/>
        <v>0</v>
      </c>
      <c r="U958">
        <f t="shared" si="74"/>
        <v>0</v>
      </c>
    </row>
    <row r="959" spans="3:21" hidden="1" outlineLevel="1">
      <c r="C959" s="13" t="s">
        <v>37</v>
      </c>
      <c r="D959" s="49">
        <f t="shared" si="75"/>
        <v>949</v>
      </c>
      <c r="E959" s="42"/>
      <c r="F959" s="63"/>
      <c r="G959" s="51"/>
      <c r="H959" s="51"/>
      <c r="I959" s="58">
        <v>0</v>
      </c>
      <c r="J959" s="69">
        <v>0.1</v>
      </c>
      <c r="K959" s="58"/>
      <c r="L959" s="70">
        <f t="shared" ref="L959:L1010" si="76">ROUND((I959-K959)/(1+J959),0)</f>
        <v>0</v>
      </c>
      <c r="M959" s="51"/>
      <c r="N959" s="51"/>
      <c r="O959" s="7"/>
      <c r="S959">
        <f t="shared" si="72"/>
        <v>0</v>
      </c>
      <c r="T959">
        <f t="shared" si="73"/>
        <v>0</v>
      </c>
      <c r="U959">
        <f t="shared" si="74"/>
        <v>0</v>
      </c>
    </row>
    <row r="960" spans="3:21" hidden="1" outlineLevel="1">
      <c r="C960" s="13" t="s">
        <v>37</v>
      </c>
      <c r="D960" s="49">
        <f t="shared" si="75"/>
        <v>950</v>
      </c>
      <c r="E960" s="42"/>
      <c r="F960" s="63"/>
      <c r="G960" s="51"/>
      <c r="H960" s="51"/>
      <c r="I960" s="58">
        <v>0</v>
      </c>
      <c r="J960" s="69">
        <v>0.1</v>
      </c>
      <c r="K960" s="58"/>
      <c r="L960" s="70">
        <f t="shared" si="76"/>
        <v>0</v>
      </c>
      <c r="M960" s="51"/>
      <c r="N960" s="51"/>
      <c r="O960" s="7"/>
      <c r="S960">
        <f t="shared" si="72"/>
        <v>0</v>
      </c>
      <c r="T960">
        <f t="shared" si="73"/>
        <v>0</v>
      </c>
      <c r="U960">
        <f t="shared" si="74"/>
        <v>0</v>
      </c>
    </row>
    <row r="961" spans="3:21" hidden="1" outlineLevel="1">
      <c r="C961" s="13" t="s">
        <v>37</v>
      </c>
      <c r="D961" s="49">
        <f t="shared" si="75"/>
        <v>951</v>
      </c>
      <c r="E961" s="42"/>
      <c r="F961" s="63"/>
      <c r="G961" s="51"/>
      <c r="H961" s="51"/>
      <c r="I961" s="58">
        <v>0</v>
      </c>
      <c r="J961" s="69">
        <v>0.1</v>
      </c>
      <c r="K961" s="58"/>
      <c r="L961" s="70">
        <f t="shared" si="76"/>
        <v>0</v>
      </c>
      <c r="M961" s="51"/>
      <c r="N961" s="51"/>
      <c r="O961" s="7"/>
      <c r="S961">
        <f t="shared" si="72"/>
        <v>0</v>
      </c>
      <c r="T961">
        <f t="shared" si="73"/>
        <v>0</v>
      </c>
      <c r="U961">
        <f t="shared" si="74"/>
        <v>0</v>
      </c>
    </row>
    <row r="962" spans="3:21" hidden="1" outlineLevel="1">
      <c r="C962" s="13" t="s">
        <v>37</v>
      </c>
      <c r="D962" s="49">
        <f t="shared" si="75"/>
        <v>952</v>
      </c>
      <c r="E962" s="42"/>
      <c r="F962" s="63"/>
      <c r="G962" s="51"/>
      <c r="H962" s="51"/>
      <c r="I962" s="58">
        <v>0</v>
      </c>
      <c r="J962" s="69">
        <v>0.1</v>
      </c>
      <c r="K962" s="58"/>
      <c r="L962" s="70">
        <f t="shared" si="76"/>
        <v>0</v>
      </c>
      <c r="M962" s="51"/>
      <c r="N962" s="51"/>
      <c r="O962" s="7"/>
      <c r="S962">
        <f t="shared" si="72"/>
        <v>0</v>
      </c>
      <c r="T962">
        <f t="shared" si="73"/>
        <v>0</v>
      </c>
      <c r="U962">
        <f t="shared" si="74"/>
        <v>0</v>
      </c>
    </row>
    <row r="963" spans="3:21" hidden="1" outlineLevel="1">
      <c r="C963" s="13" t="s">
        <v>37</v>
      </c>
      <c r="D963" s="49">
        <f t="shared" si="75"/>
        <v>953</v>
      </c>
      <c r="E963" s="42"/>
      <c r="F963" s="63"/>
      <c r="G963" s="51"/>
      <c r="H963" s="51"/>
      <c r="I963" s="58">
        <v>0</v>
      </c>
      <c r="J963" s="69">
        <v>0.1</v>
      </c>
      <c r="K963" s="58"/>
      <c r="L963" s="70">
        <f t="shared" si="76"/>
        <v>0</v>
      </c>
      <c r="M963" s="51"/>
      <c r="N963" s="51"/>
      <c r="O963" s="7"/>
      <c r="S963">
        <f t="shared" si="72"/>
        <v>0</v>
      </c>
      <c r="T963">
        <f t="shared" si="73"/>
        <v>0</v>
      </c>
      <c r="U963">
        <f t="shared" si="74"/>
        <v>0</v>
      </c>
    </row>
    <row r="964" spans="3:21" hidden="1" outlineLevel="1">
      <c r="C964" s="13" t="s">
        <v>37</v>
      </c>
      <c r="D964" s="49">
        <f t="shared" si="75"/>
        <v>954</v>
      </c>
      <c r="E964" s="42"/>
      <c r="F964" s="63"/>
      <c r="G964" s="51"/>
      <c r="H964" s="51"/>
      <c r="I964" s="58">
        <v>0</v>
      </c>
      <c r="J964" s="69">
        <v>0.1</v>
      </c>
      <c r="K964" s="58"/>
      <c r="L964" s="70">
        <f t="shared" si="76"/>
        <v>0</v>
      </c>
      <c r="M964" s="51"/>
      <c r="N964" s="51"/>
      <c r="O964" s="7"/>
      <c r="S964">
        <f t="shared" si="72"/>
        <v>0</v>
      </c>
      <c r="T964">
        <f t="shared" si="73"/>
        <v>0</v>
      </c>
      <c r="U964">
        <f t="shared" si="74"/>
        <v>0</v>
      </c>
    </row>
    <row r="965" spans="3:21" hidden="1" outlineLevel="1">
      <c r="C965" s="13" t="s">
        <v>37</v>
      </c>
      <c r="D965" s="49">
        <f t="shared" si="75"/>
        <v>955</v>
      </c>
      <c r="E965" s="42"/>
      <c r="F965" s="63"/>
      <c r="G965" s="51"/>
      <c r="H965" s="51"/>
      <c r="I965" s="58">
        <v>0</v>
      </c>
      <c r="J965" s="69">
        <v>0.1</v>
      </c>
      <c r="K965" s="58"/>
      <c r="L965" s="70">
        <f t="shared" si="76"/>
        <v>0</v>
      </c>
      <c r="M965" s="51"/>
      <c r="N965" s="51"/>
      <c r="O965" s="7"/>
      <c r="S965">
        <f t="shared" si="72"/>
        <v>0</v>
      </c>
      <c r="T965">
        <f t="shared" si="73"/>
        <v>0</v>
      </c>
      <c r="U965">
        <f t="shared" si="74"/>
        <v>0</v>
      </c>
    </row>
    <row r="966" spans="3:21" hidden="1" outlineLevel="1">
      <c r="C966" s="13" t="s">
        <v>37</v>
      </c>
      <c r="D966" s="49">
        <f t="shared" si="75"/>
        <v>956</v>
      </c>
      <c r="E966" s="42"/>
      <c r="F966" s="63"/>
      <c r="G966" s="51"/>
      <c r="H966" s="51"/>
      <c r="I966" s="58">
        <v>0</v>
      </c>
      <c r="J966" s="69">
        <v>0.1</v>
      </c>
      <c r="K966" s="58"/>
      <c r="L966" s="70">
        <f t="shared" si="76"/>
        <v>0</v>
      </c>
      <c r="M966" s="51"/>
      <c r="N966" s="51"/>
      <c r="O966" s="7"/>
      <c r="S966">
        <f t="shared" si="72"/>
        <v>0</v>
      </c>
      <c r="T966">
        <f t="shared" si="73"/>
        <v>0</v>
      </c>
      <c r="U966">
        <f t="shared" si="74"/>
        <v>0</v>
      </c>
    </row>
    <row r="967" spans="3:21" hidden="1" outlineLevel="1">
      <c r="C967" s="13" t="s">
        <v>37</v>
      </c>
      <c r="D967" s="49">
        <f t="shared" si="75"/>
        <v>957</v>
      </c>
      <c r="E967" s="42"/>
      <c r="F967" s="63"/>
      <c r="G967" s="51"/>
      <c r="H967" s="51"/>
      <c r="I967" s="58">
        <v>0</v>
      </c>
      <c r="J967" s="69">
        <v>0.1</v>
      </c>
      <c r="K967" s="58"/>
      <c r="L967" s="70">
        <f t="shared" si="76"/>
        <v>0</v>
      </c>
      <c r="M967" s="51"/>
      <c r="N967" s="51"/>
      <c r="O967" s="7"/>
      <c r="S967">
        <f t="shared" si="72"/>
        <v>0</v>
      </c>
      <c r="T967">
        <f t="shared" si="73"/>
        <v>0</v>
      </c>
      <c r="U967">
        <f t="shared" si="74"/>
        <v>0</v>
      </c>
    </row>
    <row r="968" spans="3:21" hidden="1" outlineLevel="1">
      <c r="C968" s="13" t="s">
        <v>37</v>
      </c>
      <c r="D968" s="49">
        <f t="shared" si="75"/>
        <v>958</v>
      </c>
      <c r="E968" s="42"/>
      <c r="F968" s="63"/>
      <c r="G968" s="51"/>
      <c r="H968" s="51"/>
      <c r="I968" s="58">
        <v>0</v>
      </c>
      <c r="J968" s="69">
        <v>0.1</v>
      </c>
      <c r="K968" s="58"/>
      <c r="L968" s="70">
        <f t="shared" si="76"/>
        <v>0</v>
      </c>
      <c r="M968" s="51"/>
      <c r="N968" s="51"/>
      <c r="O968" s="7"/>
      <c r="S968">
        <f t="shared" si="72"/>
        <v>0</v>
      </c>
      <c r="T968">
        <f t="shared" si="73"/>
        <v>0</v>
      </c>
      <c r="U968">
        <f t="shared" si="74"/>
        <v>0</v>
      </c>
    </row>
    <row r="969" spans="3:21" hidden="1" outlineLevel="1">
      <c r="C969" s="13" t="s">
        <v>37</v>
      </c>
      <c r="D969" s="49">
        <f t="shared" si="75"/>
        <v>959</v>
      </c>
      <c r="E969" s="42"/>
      <c r="F969" s="63"/>
      <c r="G969" s="51"/>
      <c r="H969" s="51"/>
      <c r="I969" s="58">
        <v>0</v>
      </c>
      <c r="J969" s="69">
        <v>0.1</v>
      </c>
      <c r="K969" s="58"/>
      <c r="L969" s="70">
        <f t="shared" si="76"/>
        <v>0</v>
      </c>
      <c r="M969" s="51"/>
      <c r="N969" s="51"/>
      <c r="O969" s="7"/>
      <c r="S969">
        <f t="shared" ref="S969:S1011" si="77">IF(E969="",IF(OR(F969&lt;&gt;"",I969&lt;&gt;0)=TRUE,1,0),0)</f>
        <v>0</v>
      </c>
      <c r="T969">
        <f t="shared" ref="T969:T1011" si="78">IF(F969="",IF(OR(E969&lt;&gt;"",I969&lt;&gt;0)=TRUE,1,0),0)</f>
        <v>0</v>
      </c>
      <c r="U969">
        <f t="shared" ref="U969:U1011" si="79">IF(I969=0,IF(OR(E969&lt;&gt;"",F969&lt;&gt;"")=TRUE,1,0),0)</f>
        <v>0</v>
      </c>
    </row>
    <row r="970" spans="3:21" hidden="1" outlineLevel="1">
      <c r="C970" s="13" t="s">
        <v>37</v>
      </c>
      <c r="D970" s="49">
        <f t="shared" si="75"/>
        <v>960</v>
      </c>
      <c r="E970" s="42"/>
      <c r="F970" s="63"/>
      <c r="G970" s="51"/>
      <c r="H970" s="51"/>
      <c r="I970" s="58">
        <v>0</v>
      </c>
      <c r="J970" s="69">
        <v>0.1</v>
      </c>
      <c r="K970" s="58"/>
      <c r="L970" s="70">
        <f t="shared" si="76"/>
        <v>0</v>
      </c>
      <c r="M970" s="51"/>
      <c r="N970" s="51"/>
      <c r="O970" s="7"/>
      <c r="S970">
        <f t="shared" si="77"/>
        <v>0</v>
      </c>
      <c r="T970">
        <f t="shared" si="78"/>
        <v>0</v>
      </c>
      <c r="U970">
        <f t="shared" si="79"/>
        <v>0</v>
      </c>
    </row>
    <row r="971" spans="3:21" hidden="1" outlineLevel="1">
      <c r="C971" s="13" t="s">
        <v>37</v>
      </c>
      <c r="D971" s="49">
        <f t="shared" ref="D971:D1010" si="80">D970+1</f>
        <v>961</v>
      </c>
      <c r="E971" s="42"/>
      <c r="F971" s="63"/>
      <c r="G971" s="51"/>
      <c r="H971" s="51"/>
      <c r="I971" s="58">
        <v>0</v>
      </c>
      <c r="J971" s="69">
        <v>0.1</v>
      </c>
      <c r="K971" s="58"/>
      <c r="L971" s="70">
        <f t="shared" si="76"/>
        <v>0</v>
      </c>
      <c r="M971" s="51"/>
      <c r="N971" s="51"/>
      <c r="O971" s="7"/>
      <c r="S971">
        <f t="shared" si="77"/>
        <v>0</v>
      </c>
      <c r="T971">
        <f t="shared" si="78"/>
        <v>0</v>
      </c>
      <c r="U971">
        <f t="shared" si="79"/>
        <v>0</v>
      </c>
    </row>
    <row r="972" spans="3:21" hidden="1" outlineLevel="1">
      <c r="C972" s="13" t="s">
        <v>37</v>
      </c>
      <c r="D972" s="49">
        <f t="shared" si="80"/>
        <v>962</v>
      </c>
      <c r="E972" s="42"/>
      <c r="F972" s="63"/>
      <c r="G972" s="51"/>
      <c r="H972" s="51"/>
      <c r="I972" s="58">
        <v>0</v>
      </c>
      <c r="J972" s="69">
        <v>0.1</v>
      </c>
      <c r="K972" s="58"/>
      <c r="L972" s="70">
        <f t="shared" si="76"/>
        <v>0</v>
      </c>
      <c r="M972" s="51"/>
      <c r="N972" s="51"/>
      <c r="O972" s="7"/>
      <c r="S972">
        <f t="shared" si="77"/>
        <v>0</v>
      </c>
      <c r="T972">
        <f t="shared" si="78"/>
        <v>0</v>
      </c>
      <c r="U972">
        <f t="shared" si="79"/>
        <v>0</v>
      </c>
    </row>
    <row r="973" spans="3:21" hidden="1" outlineLevel="1">
      <c r="C973" s="13" t="s">
        <v>37</v>
      </c>
      <c r="D973" s="49">
        <f t="shared" si="80"/>
        <v>963</v>
      </c>
      <c r="E973" s="42"/>
      <c r="F973" s="63"/>
      <c r="G973" s="51"/>
      <c r="H973" s="51"/>
      <c r="I973" s="58">
        <v>0</v>
      </c>
      <c r="J973" s="69">
        <v>0.1</v>
      </c>
      <c r="K973" s="58"/>
      <c r="L973" s="70">
        <f t="shared" si="76"/>
        <v>0</v>
      </c>
      <c r="M973" s="51"/>
      <c r="N973" s="51"/>
      <c r="O973" s="7"/>
      <c r="S973">
        <f t="shared" si="77"/>
        <v>0</v>
      </c>
      <c r="T973">
        <f t="shared" si="78"/>
        <v>0</v>
      </c>
      <c r="U973">
        <f t="shared" si="79"/>
        <v>0</v>
      </c>
    </row>
    <row r="974" spans="3:21" hidden="1" outlineLevel="1">
      <c r="C974" s="13" t="s">
        <v>37</v>
      </c>
      <c r="D974" s="49">
        <f t="shared" si="80"/>
        <v>964</v>
      </c>
      <c r="E974" s="42"/>
      <c r="F974" s="63"/>
      <c r="G974" s="51"/>
      <c r="H974" s="51"/>
      <c r="I974" s="58">
        <v>0</v>
      </c>
      <c r="J974" s="69">
        <v>0.1</v>
      </c>
      <c r="K974" s="58"/>
      <c r="L974" s="70">
        <f t="shared" si="76"/>
        <v>0</v>
      </c>
      <c r="M974" s="51"/>
      <c r="N974" s="51"/>
      <c r="O974" s="7"/>
      <c r="S974">
        <f t="shared" si="77"/>
        <v>0</v>
      </c>
      <c r="T974">
        <f t="shared" si="78"/>
        <v>0</v>
      </c>
      <c r="U974">
        <f t="shared" si="79"/>
        <v>0</v>
      </c>
    </row>
    <row r="975" spans="3:21" hidden="1" outlineLevel="1">
      <c r="C975" s="13" t="s">
        <v>37</v>
      </c>
      <c r="D975" s="49">
        <f t="shared" si="80"/>
        <v>965</v>
      </c>
      <c r="E975" s="42"/>
      <c r="F975" s="63"/>
      <c r="G975" s="51"/>
      <c r="H975" s="51"/>
      <c r="I975" s="58">
        <v>0</v>
      </c>
      <c r="J975" s="69">
        <v>0.1</v>
      </c>
      <c r="K975" s="58"/>
      <c r="L975" s="70">
        <f t="shared" si="76"/>
        <v>0</v>
      </c>
      <c r="M975" s="51"/>
      <c r="N975" s="51"/>
      <c r="O975" s="7"/>
      <c r="S975">
        <f t="shared" si="77"/>
        <v>0</v>
      </c>
      <c r="T975">
        <f t="shared" si="78"/>
        <v>0</v>
      </c>
      <c r="U975">
        <f t="shared" si="79"/>
        <v>0</v>
      </c>
    </row>
    <row r="976" spans="3:21" hidden="1" outlineLevel="1">
      <c r="C976" s="13" t="s">
        <v>37</v>
      </c>
      <c r="D976" s="49">
        <f t="shared" si="80"/>
        <v>966</v>
      </c>
      <c r="E976" s="42"/>
      <c r="F976" s="63"/>
      <c r="G976" s="51"/>
      <c r="H976" s="51"/>
      <c r="I976" s="58">
        <v>0</v>
      </c>
      <c r="J976" s="69">
        <v>0.1</v>
      </c>
      <c r="K976" s="58"/>
      <c r="L976" s="70">
        <f t="shared" si="76"/>
        <v>0</v>
      </c>
      <c r="M976" s="51"/>
      <c r="N976" s="51"/>
      <c r="O976" s="7"/>
      <c r="S976">
        <f t="shared" si="77"/>
        <v>0</v>
      </c>
      <c r="T976">
        <f t="shared" si="78"/>
        <v>0</v>
      </c>
      <c r="U976">
        <f t="shared" si="79"/>
        <v>0</v>
      </c>
    </row>
    <row r="977" spans="3:21" hidden="1" outlineLevel="1">
      <c r="C977" s="13" t="s">
        <v>37</v>
      </c>
      <c r="D977" s="49">
        <f t="shared" si="80"/>
        <v>967</v>
      </c>
      <c r="E977" s="42"/>
      <c r="F977" s="63"/>
      <c r="G977" s="51"/>
      <c r="H977" s="51"/>
      <c r="I977" s="58">
        <v>0</v>
      </c>
      <c r="J977" s="69">
        <v>0.1</v>
      </c>
      <c r="K977" s="58"/>
      <c r="L977" s="70">
        <f t="shared" si="76"/>
        <v>0</v>
      </c>
      <c r="M977" s="51"/>
      <c r="N977" s="51"/>
      <c r="O977" s="7"/>
      <c r="S977">
        <f t="shared" si="77"/>
        <v>0</v>
      </c>
      <c r="T977">
        <f t="shared" si="78"/>
        <v>0</v>
      </c>
      <c r="U977">
        <f t="shared" si="79"/>
        <v>0</v>
      </c>
    </row>
    <row r="978" spans="3:21" hidden="1" outlineLevel="1">
      <c r="C978" s="13" t="s">
        <v>37</v>
      </c>
      <c r="D978" s="49">
        <f t="shared" si="80"/>
        <v>968</v>
      </c>
      <c r="E978" s="42"/>
      <c r="F978" s="63"/>
      <c r="G978" s="51"/>
      <c r="H978" s="51"/>
      <c r="I978" s="58">
        <v>0</v>
      </c>
      <c r="J978" s="69">
        <v>0.1</v>
      </c>
      <c r="K978" s="58"/>
      <c r="L978" s="70">
        <f t="shared" si="76"/>
        <v>0</v>
      </c>
      <c r="M978" s="51"/>
      <c r="N978" s="51"/>
      <c r="O978" s="7"/>
      <c r="S978">
        <f t="shared" si="77"/>
        <v>0</v>
      </c>
      <c r="T978">
        <f t="shared" si="78"/>
        <v>0</v>
      </c>
      <c r="U978">
        <f t="shared" si="79"/>
        <v>0</v>
      </c>
    </row>
    <row r="979" spans="3:21" hidden="1" outlineLevel="1">
      <c r="C979" s="13" t="s">
        <v>37</v>
      </c>
      <c r="D979" s="49">
        <f t="shared" si="80"/>
        <v>969</v>
      </c>
      <c r="E979" s="42"/>
      <c r="F979" s="63"/>
      <c r="G979" s="51"/>
      <c r="H979" s="51"/>
      <c r="I979" s="58">
        <v>0</v>
      </c>
      <c r="J979" s="69">
        <v>0.1</v>
      </c>
      <c r="K979" s="58"/>
      <c r="L979" s="70">
        <f t="shared" si="76"/>
        <v>0</v>
      </c>
      <c r="M979" s="51"/>
      <c r="N979" s="51"/>
      <c r="O979" s="7"/>
      <c r="S979">
        <f t="shared" si="77"/>
        <v>0</v>
      </c>
      <c r="T979">
        <f t="shared" si="78"/>
        <v>0</v>
      </c>
      <c r="U979">
        <f t="shared" si="79"/>
        <v>0</v>
      </c>
    </row>
    <row r="980" spans="3:21" hidden="1" outlineLevel="1">
      <c r="C980" s="13" t="s">
        <v>37</v>
      </c>
      <c r="D980" s="49">
        <f t="shared" si="80"/>
        <v>970</v>
      </c>
      <c r="E980" s="42"/>
      <c r="F980" s="63"/>
      <c r="G980" s="51"/>
      <c r="H980" s="51"/>
      <c r="I980" s="58">
        <v>0</v>
      </c>
      <c r="J980" s="69">
        <v>0.1</v>
      </c>
      <c r="K980" s="58"/>
      <c r="L980" s="70">
        <f t="shared" si="76"/>
        <v>0</v>
      </c>
      <c r="M980" s="51"/>
      <c r="N980" s="51"/>
      <c r="O980" s="7"/>
      <c r="S980">
        <f t="shared" si="77"/>
        <v>0</v>
      </c>
      <c r="T980">
        <f t="shared" si="78"/>
        <v>0</v>
      </c>
      <c r="U980">
        <f t="shared" si="79"/>
        <v>0</v>
      </c>
    </row>
    <row r="981" spans="3:21" hidden="1" outlineLevel="1">
      <c r="C981" s="13" t="s">
        <v>37</v>
      </c>
      <c r="D981" s="49">
        <f t="shared" si="80"/>
        <v>971</v>
      </c>
      <c r="E981" s="42"/>
      <c r="F981" s="63"/>
      <c r="G981" s="51"/>
      <c r="H981" s="51"/>
      <c r="I981" s="58">
        <v>0</v>
      </c>
      <c r="J981" s="69">
        <v>0.1</v>
      </c>
      <c r="K981" s="58"/>
      <c r="L981" s="70">
        <f t="shared" si="76"/>
        <v>0</v>
      </c>
      <c r="M981" s="51"/>
      <c r="N981" s="51"/>
      <c r="O981" s="7"/>
      <c r="S981">
        <f t="shared" si="77"/>
        <v>0</v>
      </c>
      <c r="T981">
        <f t="shared" si="78"/>
        <v>0</v>
      </c>
      <c r="U981">
        <f t="shared" si="79"/>
        <v>0</v>
      </c>
    </row>
    <row r="982" spans="3:21" hidden="1" outlineLevel="1">
      <c r="C982" s="13" t="s">
        <v>37</v>
      </c>
      <c r="D982" s="49">
        <f t="shared" si="80"/>
        <v>972</v>
      </c>
      <c r="E982" s="42"/>
      <c r="F982" s="63"/>
      <c r="G982" s="51"/>
      <c r="H982" s="51"/>
      <c r="I982" s="58">
        <v>0</v>
      </c>
      <c r="J982" s="69">
        <v>0.1</v>
      </c>
      <c r="K982" s="58"/>
      <c r="L982" s="70">
        <f t="shared" si="76"/>
        <v>0</v>
      </c>
      <c r="M982" s="51"/>
      <c r="N982" s="51"/>
      <c r="O982" s="7"/>
      <c r="S982">
        <f t="shared" si="77"/>
        <v>0</v>
      </c>
      <c r="T982">
        <f t="shared" si="78"/>
        <v>0</v>
      </c>
      <c r="U982">
        <f t="shared" si="79"/>
        <v>0</v>
      </c>
    </row>
    <row r="983" spans="3:21" hidden="1" outlineLevel="1">
      <c r="C983" s="13" t="s">
        <v>37</v>
      </c>
      <c r="D983" s="49">
        <f t="shared" si="80"/>
        <v>973</v>
      </c>
      <c r="E983" s="42"/>
      <c r="F983" s="63"/>
      <c r="G983" s="51"/>
      <c r="H983" s="51"/>
      <c r="I983" s="58">
        <v>0</v>
      </c>
      <c r="J983" s="69">
        <v>0.1</v>
      </c>
      <c r="K983" s="58"/>
      <c r="L983" s="70">
        <f t="shared" si="76"/>
        <v>0</v>
      </c>
      <c r="M983" s="51"/>
      <c r="N983" s="51"/>
      <c r="O983" s="7"/>
      <c r="S983">
        <f t="shared" si="77"/>
        <v>0</v>
      </c>
      <c r="T983">
        <f t="shared" si="78"/>
        <v>0</v>
      </c>
      <c r="U983">
        <f t="shared" si="79"/>
        <v>0</v>
      </c>
    </row>
    <row r="984" spans="3:21" hidden="1" outlineLevel="1">
      <c r="C984" s="13" t="s">
        <v>37</v>
      </c>
      <c r="D984" s="49">
        <f t="shared" si="80"/>
        <v>974</v>
      </c>
      <c r="E984" s="42"/>
      <c r="F984" s="63"/>
      <c r="G984" s="51"/>
      <c r="H984" s="51"/>
      <c r="I984" s="58">
        <v>0</v>
      </c>
      <c r="J984" s="69">
        <v>0.1</v>
      </c>
      <c r="K984" s="58"/>
      <c r="L984" s="70">
        <f t="shared" si="76"/>
        <v>0</v>
      </c>
      <c r="M984" s="51"/>
      <c r="N984" s="51"/>
      <c r="O984" s="7"/>
      <c r="S984">
        <f t="shared" si="77"/>
        <v>0</v>
      </c>
      <c r="T984">
        <f t="shared" si="78"/>
        <v>0</v>
      </c>
      <c r="U984">
        <f t="shared" si="79"/>
        <v>0</v>
      </c>
    </row>
    <row r="985" spans="3:21" hidden="1" outlineLevel="1">
      <c r="C985" s="13" t="s">
        <v>37</v>
      </c>
      <c r="D985" s="49">
        <f t="shared" si="80"/>
        <v>975</v>
      </c>
      <c r="E985" s="42"/>
      <c r="F985" s="63"/>
      <c r="G985" s="51"/>
      <c r="H985" s="51"/>
      <c r="I985" s="58">
        <v>0</v>
      </c>
      <c r="J985" s="69">
        <v>0.1</v>
      </c>
      <c r="K985" s="58"/>
      <c r="L985" s="70">
        <f t="shared" si="76"/>
        <v>0</v>
      </c>
      <c r="M985" s="51"/>
      <c r="N985" s="51"/>
      <c r="O985" s="7"/>
      <c r="S985">
        <f t="shared" si="77"/>
        <v>0</v>
      </c>
      <c r="T985">
        <f t="shared" si="78"/>
        <v>0</v>
      </c>
      <c r="U985">
        <f t="shared" si="79"/>
        <v>0</v>
      </c>
    </row>
    <row r="986" spans="3:21" hidden="1" outlineLevel="1">
      <c r="C986" s="13" t="s">
        <v>37</v>
      </c>
      <c r="D986" s="49">
        <f t="shared" si="80"/>
        <v>976</v>
      </c>
      <c r="E986" s="42"/>
      <c r="F986" s="63"/>
      <c r="G986" s="51"/>
      <c r="H986" s="51"/>
      <c r="I986" s="58">
        <v>0</v>
      </c>
      <c r="J986" s="69">
        <v>0.1</v>
      </c>
      <c r="K986" s="58"/>
      <c r="L986" s="70">
        <f t="shared" si="76"/>
        <v>0</v>
      </c>
      <c r="M986" s="51"/>
      <c r="N986" s="51"/>
      <c r="O986" s="7"/>
      <c r="S986">
        <f t="shared" si="77"/>
        <v>0</v>
      </c>
      <c r="T986">
        <f t="shared" si="78"/>
        <v>0</v>
      </c>
      <c r="U986">
        <f t="shared" si="79"/>
        <v>0</v>
      </c>
    </row>
    <row r="987" spans="3:21" hidden="1" outlineLevel="1">
      <c r="C987" s="13" t="s">
        <v>37</v>
      </c>
      <c r="D987" s="49">
        <f t="shared" si="80"/>
        <v>977</v>
      </c>
      <c r="E987" s="42"/>
      <c r="F987" s="63"/>
      <c r="G987" s="51"/>
      <c r="H987" s="51"/>
      <c r="I987" s="58">
        <v>0</v>
      </c>
      <c r="J987" s="69">
        <v>0.1</v>
      </c>
      <c r="K987" s="58"/>
      <c r="L987" s="70">
        <f t="shared" si="76"/>
        <v>0</v>
      </c>
      <c r="M987" s="51"/>
      <c r="N987" s="51"/>
      <c r="O987" s="7"/>
      <c r="S987">
        <f t="shared" si="77"/>
        <v>0</v>
      </c>
      <c r="T987">
        <f t="shared" si="78"/>
        <v>0</v>
      </c>
      <c r="U987">
        <f t="shared" si="79"/>
        <v>0</v>
      </c>
    </row>
    <row r="988" spans="3:21" hidden="1" outlineLevel="1">
      <c r="C988" s="13" t="s">
        <v>37</v>
      </c>
      <c r="D988" s="49">
        <f t="shared" si="80"/>
        <v>978</v>
      </c>
      <c r="E988" s="42"/>
      <c r="F988" s="63"/>
      <c r="G988" s="51"/>
      <c r="H988" s="51"/>
      <c r="I988" s="58">
        <v>0</v>
      </c>
      <c r="J988" s="69">
        <v>0.1</v>
      </c>
      <c r="K988" s="58"/>
      <c r="L988" s="70">
        <f t="shared" si="76"/>
        <v>0</v>
      </c>
      <c r="M988" s="51"/>
      <c r="N988" s="51"/>
      <c r="O988" s="7"/>
      <c r="S988">
        <f t="shared" si="77"/>
        <v>0</v>
      </c>
      <c r="T988">
        <f t="shared" si="78"/>
        <v>0</v>
      </c>
      <c r="U988">
        <f t="shared" si="79"/>
        <v>0</v>
      </c>
    </row>
    <row r="989" spans="3:21" hidden="1" outlineLevel="1">
      <c r="C989" s="13" t="s">
        <v>37</v>
      </c>
      <c r="D989" s="49">
        <f t="shared" si="80"/>
        <v>979</v>
      </c>
      <c r="E989" s="42"/>
      <c r="F989" s="63"/>
      <c r="G989" s="51"/>
      <c r="H989" s="51"/>
      <c r="I989" s="58">
        <v>0</v>
      </c>
      <c r="J989" s="69">
        <v>0.1</v>
      </c>
      <c r="K989" s="58"/>
      <c r="L989" s="70">
        <f t="shared" si="76"/>
        <v>0</v>
      </c>
      <c r="M989" s="51"/>
      <c r="N989" s="51"/>
      <c r="O989" s="7"/>
      <c r="S989">
        <f t="shared" si="77"/>
        <v>0</v>
      </c>
      <c r="T989">
        <f t="shared" si="78"/>
        <v>0</v>
      </c>
      <c r="U989">
        <f t="shared" si="79"/>
        <v>0</v>
      </c>
    </row>
    <row r="990" spans="3:21" hidden="1" outlineLevel="1">
      <c r="C990" s="13" t="s">
        <v>37</v>
      </c>
      <c r="D990" s="49">
        <f t="shared" si="80"/>
        <v>980</v>
      </c>
      <c r="E990" s="42"/>
      <c r="F990" s="63"/>
      <c r="G990" s="51"/>
      <c r="H990" s="51"/>
      <c r="I990" s="58">
        <v>0</v>
      </c>
      <c r="J990" s="69">
        <v>0.1</v>
      </c>
      <c r="K990" s="58"/>
      <c r="L990" s="70">
        <f t="shared" si="76"/>
        <v>0</v>
      </c>
      <c r="M990" s="51"/>
      <c r="N990" s="51"/>
      <c r="O990" s="7"/>
      <c r="S990">
        <f t="shared" si="77"/>
        <v>0</v>
      </c>
      <c r="T990">
        <f t="shared" si="78"/>
        <v>0</v>
      </c>
      <c r="U990">
        <f t="shared" si="79"/>
        <v>0</v>
      </c>
    </row>
    <row r="991" spans="3:21" hidden="1" outlineLevel="1">
      <c r="C991" s="13" t="s">
        <v>37</v>
      </c>
      <c r="D991" s="49">
        <f t="shared" si="80"/>
        <v>981</v>
      </c>
      <c r="E991" s="42"/>
      <c r="F991" s="63"/>
      <c r="G991" s="51"/>
      <c r="H991" s="51"/>
      <c r="I991" s="58">
        <v>0</v>
      </c>
      <c r="J991" s="69">
        <v>0.1</v>
      </c>
      <c r="K991" s="58"/>
      <c r="L991" s="70">
        <f t="shared" si="76"/>
        <v>0</v>
      </c>
      <c r="M991" s="51"/>
      <c r="N991" s="51"/>
      <c r="O991" s="7"/>
      <c r="S991">
        <f t="shared" si="77"/>
        <v>0</v>
      </c>
      <c r="T991">
        <f t="shared" si="78"/>
        <v>0</v>
      </c>
      <c r="U991">
        <f t="shared" si="79"/>
        <v>0</v>
      </c>
    </row>
    <row r="992" spans="3:21" hidden="1" outlineLevel="1">
      <c r="C992" s="13" t="s">
        <v>37</v>
      </c>
      <c r="D992" s="49">
        <f t="shared" si="80"/>
        <v>982</v>
      </c>
      <c r="E992" s="42"/>
      <c r="F992" s="63"/>
      <c r="G992" s="51"/>
      <c r="H992" s="51"/>
      <c r="I992" s="58">
        <v>0</v>
      </c>
      <c r="J992" s="69">
        <v>0.1</v>
      </c>
      <c r="K992" s="58"/>
      <c r="L992" s="70">
        <f t="shared" si="76"/>
        <v>0</v>
      </c>
      <c r="M992" s="51"/>
      <c r="N992" s="51"/>
      <c r="O992" s="7"/>
      <c r="S992">
        <f t="shared" si="77"/>
        <v>0</v>
      </c>
      <c r="T992">
        <f t="shared" si="78"/>
        <v>0</v>
      </c>
      <c r="U992">
        <f t="shared" si="79"/>
        <v>0</v>
      </c>
    </row>
    <row r="993" spans="3:21" hidden="1" outlineLevel="1">
      <c r="C993" s="13" t="s">
        <v>37</v>
      </c>
      <c r="D993" s="49">
        <f t="shared" si="80"/>
        <v>983</v>
      </c>
      <c r="E993" s="42"/>
      <c r="F993" s="63"/>
      <c r="G993" s="51"/>
      <c r="H993" s="51"/>
      <c r="I993" s="58">
        <v>0</v>
      </c>
      <c r="J993" s="69">
        <v>0.1</v>
      </c>
      <c r="K993" s="58"/>
      <c r="L993" s="70">
        <f t="shared" si="76"/>
        <v>0</v>
      </c>
      <c r="M993" s="51"/>
      <c r="N993" s="51"/>
      <c r="O993" s="7"/>
      <c r="S993">
        <f t="shared" si="77"/>
        <v>0</v>
      </c>
      <c r="T993">
        <f t="shared" si="78"/>
        <v>0</v>
      </c>
      <c r="U993">
        <f t="shared" si="79"/>
        <v>0</v>
      </c>
    </row>
    <row r="994" spans="3:21" hidden="1" outlineLevel="1">
      <c r="C994" s="13" t="s">
        <v>37</v>
      </c>
      <c r="D994" s="49">
        <f t="shared" si="80"/>
        <v>984</v>
      </c>
      <c r="E994" s="42"/>
      <c r="F994" s="63"/>
      <c r="G994" s="51"/>
      <c r="H994" s="51"/>
      <c r="I994" s="58">
        <v>0</v>
      </c>
      <c r="J994" s="69">
        <v>0.1</v>
      </c>
      <c r="K994" s="58"/>
      <c r="L994" s="70">
        <f t="shared" si="76"/>
        <v>0</v>
      </c>
      <c r="M994" s="51"/>
      <c r="N994" s="51"/>
      <c r="O994" s="7"/>
      <c r="S994">
        <f t="shared" si="77"/>
        <v>0</v>
      </c>
      <c r="T994">
        <f t="shared" si="78"/>
        <v>0</v>
      </c>
      <c r="U994">
        <f t="shared" si="79"/>
        <v>0</v>
      </c>
    </row>
    <row r="995" spans="3:21" hidden="1" outlineLevel="1">
      <c r="C995" s="13" t="s">
        <v>37</v>
      </c>
      <c r="D995" s="49">
        <f t="shared" si="80"/>
        <v>985</v>
      </c>
      <c r="E995" s="42"/>
      <c r="F995" s="63"/>
      <c r="G995" s="51"/>
      <c r="H995" s="51"/>
      <c r="I995" s="58">
        <v>0</v>
      </c>
      <c r="J995" s="69">
        <v>0.1</v>
      </c>
      <c r="K995" s="58"/>
      <c r="L995" s="70">
        <f t="shared" si="76"/>
        <v>0</v>
      </c>
      <c r="M995" s="51"/>
      <c r="N995" s="51"/>
      <c r="O995" s="7"/>
      <c r="S995">
        <f t="shared" si="77"/>
        <v>0</v>
      </c>
      <c r="T995">
        <f t="shared" si="78"/>
        <v>0</v>
      </c>
      <c r="U995">
        <f t="shared" si="79"/>
        <v>0</v>
      </c>
    </row>
    <row r="996" spans="3:21" hidden="1" outlineLevel="1">
      <c r="C996" s="13" t="s">
        <v>37</v>
      </c>
      <c r="D996" s="49">
        <f t="shared" si="80"/>
        <v>986</v>
      </c>
      <c r="E996" s="42"/>
      <c r="F996" s="63"/>
      <c r="G996" s="51"/>
      <c r="H996" s="51"/>
      <c r="I996" s="58">
        <v>0</v>
      </c>
      <c r="J996" s="69">
        <v>0.1</v>
      </c>
      <c r="K996" s="58"/>
      <c r="L996" s="70">
        <f t="shared" si="76"/>
        <v>0</v>
      </c>
      <c r="M996" s="51"/>
      <c r="N996" s="51"/>
      <c r="O996" s="7"/>
      <c r="S996">
        <f t="shared" si="77"/>
        <v>0</v>
      </c>
      <c r="T996">
        <f t="shared" si="78"/>
        <v>0</v>
      </c>
      <c r="U996">
        <f t="shared" si="79"/>
        <v>0</v>
      </c>
    </row>
    <row r="997" spans="3:21" hidden="1" outlineLevel="1">
      <c r="C997" s="13" t="s">
        <v>37</v>
      </c>
      <c r="D997" s="49">
        <f t="shared" si="80"/>
        <v>987</v>
      </c>
      <c r="E997" s="42"/>
      <c r="F997" s="63"/>
      <c r="G997" s="51"/>
      <c r="H997" s="51"/>
      <c r="I997" s="58">
        <v>0</v>
      </c>
      <c r="J997" s="69">
        <v>0.1</v>
      </c>
      <c r="K997" s="58"/>
      <c r="L997" s="70">
        <f t="shared" si="76"/>
        <v>0</v>
      </c>
      <c r="M997" s="51"/>
      <c r="N997" s="51"/>
      <c r="O997" s="7"/>
      <c r="S997">
        <f t="shared" si="77"/>
        <v>0</v>
      </c>
      <c r="T997">
        <f t="shared" si="78"/>
        <v>0</v>
      </c>
      <c r="U997">
        <f t="shared" si="79"/>
        <v>0</v>
      </c>
    </row>
    <row r="998" spans="3:21" hidden="1" outlineLevel="1">
      <c r="C998" s="13" t="s">
        <v>37</v>
      </c>
      <c r="D998" s="49">
        <f t="shared" si="80"/>
        <v>988</v>
      </c>
      <c r="E998" s="42"/>
      <c r="F998" s="63"/>
      <c r="G998" s="51"/>
      <c r="H998" s="51"/>
      <c r="I998" s="58">
        <v>0</v>
      </c>
      <c r="J998" s="69">
        <v>0.1</v>
      </c>
      <c r="K998" s="58"/>
      <c r="L998" s="70">
        <f t="shared" si="76"/>
        <v>0</v>
      </c>
      <c r="M998" s="51"/>
      <c r="N998" s="51"/>
      <c r="O998" s="7"/>
      <c r="S998">
        <f t="shared" si="77"/>
        <v>0</v>
      </c>
      <c r="T998">
        <f t="shared" si="78"/>
        <v>0</v>
      </c>
      <c r="U998">
        <f t="shared" si="79"/>
        <v>0</v>
      </c>
    </row>
    <row r="999" spans="3:21" hidden="1" outlineLevel="1">
      <c r="C999" s="13" t="s">
        <v>37</v>
      </c>
      <c r="D999" s="49">
        <f t="shared" si="80"/>
        <v>989</v>
      </c>
      <c r="E999" s="42"/>
      <c r="F999" s="63"/>
      <c r="G999" s="51"/>
      <c r="H999" s="51"/>
      <c r="I999" s="58">
        <v>0</v>
      </c>
      <c r="J999" s="69">
        <v>0.1</v>
      </c>
      <c r="K999" s="58"/>
      <c r="L999" s="70">
        <f t="shared" si="76"/>
        <v>0</v>
      </c>
      <c r="M999" s="51"/>
      <c r="N999" s="51"/>
      <c r="O999" s="7"/>
      <c r="S999">
        <f t="shared" si="77"/>
        <v>0</v>
      </c>
      <c r="T999">
        <f t="shared" si="78"/>
        <v>0</v>
      </c>
      <c r="U999">
        <f t="shared" si="79"/>
        <v>0</v>
      </c>
    </row>
    <row r="1000" spans="3:21" hidden="1" outlineLevel="1">
      <c r="C1000" s="13" t="s">
        <v>37</v>
      </c>
      <c r="D1000" s="49">
        <f t="shared" si="80"/>
        <v>990</v>
      </c>
      <c r="E1000" s="42"/>
      <c r="F1000" s="63"/>
      <c r="G1000" s="51"/>
      <c r="H1000" s="51"/>
      <c r="I1000" s="58">
        <v>0</v>
      </c>
      <c r="J1000" s="69">
        <v>0.1</v>
      </c>
      <c r="K1000" s="58"/>
      <c r="L1000" s="70">
        <f t="shared" si="76"/>
        <v>0</v>
      </c>
      <c r="M1000" s="51"/>
      <c r="N1000" s="51"/>
      <c r="O1000" s="7"/>
      <c r="S1000">
        <f t="shared" si="77"/>
        <v>0</v>
      </c>
      <c r="T1000">
        <f t="shared" si="78"/>
        <v>0</v>
      </c>
      <c r="U1000">
        <f t="shared" si="79"/>
        <v>0</v>
      </c>
    </row>
    <row r="1001" spans="3:21" hidden="1" outlineLevel="1">
      <c r="C1001" s="13" t="s">
        <v>37</v>
      </c>
      <c r="D1001" s="49">
        <f t="shared" si="80"/>
        <v>991</v>
      </c>
      <c r="E1001" s="42"/>
      <c r="F1001" s="63"/>
      <c r="G1001" s="51"/>
      <c r="H1001" s="51"/>
      <c r="I1001" s="58">
        <v>0</v>
      </c>
      <c r="J1001" s="69">
        <v>0.1</v>
      </c>
      <c r="K1001" s="58"/>
      <c r="L1001" s="70">
        <f t="shared" si="76"/>
        <v>0</v>
      </c>
      <c r="M1001" s="51"/>
      <c r="N1001" s="51"/>
      <c r="O1001" s="7"/>
      <c r="S1001">
        <f t="shared" si="77"/>
        <v>0</v>
      </c>
      <c r="T1001">
        <f t="shared" si="78"/>
        <v>0</v>
      </c>
      <c r="U1001">
        <f t="shared" si="79"/>
        <v>0</v>
      </c>
    </row>
    <row r="1002" spans="3:21" hidden="1" outlineLevel="1">
      <c r="C1002" s="13" t="s">
        <v>37</v>
      </c>
      <c r="D1002" s="49">
        <f t="shared" si="80"/>
        <v>992</v>
      </c>
      <c r="E1002" s="42"/>
      <c r="F1002" s="63"/>
      <c r="G1002" s="51"/>
      <c r="H1002" s="51"/>
      <c r="I1002" s="58">
        <v>0</v>
      </c>
      <c r="J1002" s="69">
        <v>0.1</v>
      </c>
      <c r="K1002" s="58"/>
      <c r="L1002" s="70">
        <f t="shared" si="76"/>
        <v>0</v>
      </c>
      <c r="M1002" s="51"/>
      <c r="N1002" s="51"/>
      <c r="O1002" s="7"/>
      <c r="S1002">
        <f t="shared" si="77"/>
        <v>0</v>
      </c>
      <c r="T1002">
        <f t="shared" si="78"/>
        <v>0</v>
      </c>
      <c r="U1002">
        <f t="shared" si="79"/>
        <v>0</v>
      </c>
    </row>
    <row r="1003" spans="3:21" hidden="1" outlineLevel="1">
      <c r="C1003" s="13" t="s">
        <v>37</v>
      </c>
      <c r="D1003" s="49">
        <f t="shared" si="80"/>
        <v>993</v>
      </c>
      <c r="E1003" s="42"/>
      <c r="F1003" s="63"/>
      <c r="G1003" s="51"/>
      <c r="H1003" s="51"/>
      <c r="I1003" s="58">
        <v>0</v>
      </c>
      <c r="J1003" s="69">
        <v>0.1</v>
      </c>
      <c r="K1003" s="58"/>
      <c r="L1003" s="70">
        <f t="shared" si="76"/>
        <v>0</v>
      </c>
      <c r="M1003" s="51"/>
      <c r="N1003" s="51"/>
      <c r="O1003" s="7"/>
      <c r="S1003">
        <f t="shared" si="77"/>
        <v>0</v>
      </c>
      <c r="T1003">
        <f t="shared" si="78"/>
        <v>0</v>
      </c>
      <c r="U1003">
        <f t="shared" si="79"/>
        <v>0</v>
      </c>
    </row>
    <row r="1004" spans="3:21" hidden="1" outlineLevel="1">
      <c r="C1004" s="13" t="s">
        <v>37</v>
      </c>
      <c r="D1004" s="49">
        <f t="shared" si="80"/>
        <v>994</v>
      </c>
      <c r="E1004" s="42"/>
      <c r="F1004" s="63"/>
      <c r="G1004" s="51"/>
      <c r="H1004" s="51"/>
      <c r="I1004" s="58">
        <v>0</v>
      </c>
      <c r="J1004" s="69">
        <v>0.1</v>
      </c>
      <c r="K1004" s="58"/>
      <c r="L1004" s="70">
        <f t="shared" si="76"/>
        <v>0</v>
      </c>
      <c r="M1004" s="51"/>
      <c r="N1004" s="51"/>
      <c r="O1004" s="7"/>
      <c r="S1004">
        <f t="shared" si="77"/>
        <v>0</v>
      </c>
      <c r="T1004">
        <f t="shared" si="78"/>
        <v>0</v>
      </c>
      <c r="U1004">
        <f t="shared" si="79"/>
        <v>0</v>
      </c>
    </row>
    <row r="1005" spans="3:21" hidden="1" outlineLevel="1">
      <c r="C1005" s="13" t="s">
        <v>37</v>
      </c>
      <c r="D1005" s="49">
        <f t="shared" si="80"/>
        <v>995</v>
      </c>
      <c r="E1005" s="42"/>
      <c r="F1005" s="63"/>
      <c r="G1005" s="51"/>
      <c r="H1005" s="51"/>
      <c r="I1005" s="58">
        <v>0</v>
      </c>
      <c r="J1005" s="69">
        <v>0.1</v>
      </c>
      <c r="K1005" s="58"/>
      <c r="L1005" s="70">
        <f t="shared" si="76"/>
        <v>0</v>
      </c>
      <c r="M1005" s="51"/>
      <c r="N1005" s="51"/>
      <c r="O1005" s="7"/>
      <c r="S1005">
        <f t="shared" si="77"/>
        <v>0</v>
      </c>
      <c r="T1005">
        <f t="shared" si="78"/>
        <v>0</v>
      </c>
      <c r="U1005">
        <f t="shared" si="79"/>
        <v>0</v>
      </c>
    </row>
    <row r="1006" spans="3:21" hidden="1" outlineLevel="1">
      <c r="C1006" s="13" t="s">
        <v>37</v>
      </c>
      <c r="D1006" s="49">
        <f t="shared" si="80"/>
        <v>996</v>
      </c>
      <c r="E1006" s="42"/>
      <c r="F1006" s="63"/>
      <c r="G1006" s="51"/>
      <c r="H1006" s="51"/>
      <c r="I1006" s="58">
        <v>0</v>
      </c>
      <c r="J1006" s="69">
        <v>0.1</v>
      </c>
      <c r="K1006" s="58"/>
      <c r="L1006" s="70">
        <f t="shared" si="76"/>
        <v>0</v>
      </c>
      <c r="M1006" s="51"/>
      <c r="N1006" s="51"/>
      <c r="O1006" s="7"/>
      <c r="S1006">
        <f t="shared" si="77"/>
        <v>0</v>
      </c>
      <c r="T1006">
        <f t="shared" si="78"/>
        <v>0</v>
      </c>
      <c r="U1006">
        <f t="shared" si="79"/>
        <v>0</v>
      </c>
    </row>
    <row r="1007" spans="3:21" hidden="1" outlineLevel="1">
      <c r="C1007" s="13" t="s">
        <v>37</v>
      </c>
      <c r="D1007" s="49">
        <f t="shared" si="80"/>
        <v>997</v>
      </c>
      <c r="E1007" s="42"/>
      <c r="F1007" s="63"/>
      <c r="G1007" s="51"/>
      <c r="H1007" s="51"/>
      <c r="I1007" s="58">
        <v>0</v>
      </c>
      <c r="J1007" s="69">
        <v>0.1</v>
      </c>
      <c r="K1007" s="58"/>
      <c r="L1007" s="70">
        <f t="shared" si="76"/>
        <v>0</v>
      </c>
      <c r="M1007" s="51"/>
      <c r="N1007" s="51"/>
      <c r="O1007" s="7"/>
      <c r="S1007">
        <f t="shared" si="77"/>
        <v>0</v>
      </c>
      <c r="T1007">
        <f t="shared" si="78"/>
        <v>0</v>
      </c>
      <c r="U1007">
        <f t="shared" si="79"/>
        <v>0</v>
      </c>
    </row>
    <row r="1008" spans="3:21" hidden="1" outlineLevel="1">
      <c r="C1008" s="13" t="s">
        <v>37</v>
      </c>
      <c r="D1008" s="49">
        <f t="shared" si="80"/>
        <v>998</v>
      </c>
      <c r="E1008" s="42"/>
      <c r="F1008" s="63"/>
      <c r="G1008" s="51"/>
      <c r="H1008" s="51"/>
      <c r="I1008" s="58">
        <v>0</v>
      </c>
      <c r="J1008" s="69">
        <v>0.1</v>
      </c>
      <c r="K1008" s="58"/>
      <c r="L1008" s="70">
        <f t="shared" si="76"/>
        <v>0</v>
      </c>
      <c r="M1008" s="51"/>
      <c r="N1008" s="51"/>
      <c r="O1008" s="7"/>
      <c r="S1008">
        <f t="shared" si="77"/>
        <v>0</v>
      </c>
      <c r="T1008">
        <f t="shared" si="78"/>
        <v>0</v>
      </c>
      <c r="U1008">
        <f t="shared" si="79"/>
        <v>0</v>
      </c>
    </row>
    <row r="1009" spans="3:21" hidden="1" outlineLevel="1">
      <c r="C1009" s="13" t="s">
        <v>37</v>
      </c>
      <c r="D1009" s="49">
        <f t="shared" si="80"/>
        <v>999</v>
      </c>
      <c r="E1009" s="42"/>
      <c r="F1009" s="63"/>
      <c r="G1009" s="51"/>
      <c r="H1009" s="51"/>
      <c r="I1009" s="58">
        <v>0</v>
      </c>
      <c r="J1009" s="69">
        <v>0.1</v>
      </c>
      <c r="K1009" s="58"/>
      <c r="L1009" s="70">
        <f t="shared" si="76"/>
        <v>0</v>
      </c>
      <c r="M1009" s="51"/>
      <c r="N1009" s="51"/>
      <c r="O1009" s="7"/>
      <c r="S1009">
        <f t="shared" si="77"/>
        <v>0</v>
      </c>
      <c r="T1009">
        <f t="shared" si="78"/>
        <v>0</v>
      </c>
      <c r="U1009">
        <f t="shared" si="79"/>
        <v>0</v>
      </c>
    </row>
    <row r="1010" spans="3:21" hidden="1" outlineLevel="1">
      <c r="C1010" s="13" t="s">
        <v>37</v>
      </c>
      <c r="D1010" s="49">
        <f t="shared" si="80"/>
        <v>1000</v>
      </c>
      <c r="E1010" s="42"/>
      <c r="F1010" s="63"/>
      <c r="G1010" s="51"/>
      <c r="H1010" s="51"/>
      <c r="I1010" s="58">
        <v>0</v>
      </c>
      <c r="J1010" s="69">
        <v>0.1</v>
      </c>
      <c r="K1010" s="58"/>
      <c r="L1010" s="70">
        <f t="shared" si="76"/>
        <v>0</v>
      </c>
      <c r="M1010" s="51"/>
      <c r="N1010" s="51"/>
      <c r="O1010" s="7"/>
      <c r="S1010">
        <f t="shared" si="77"/>
        <v>0</v>
      </c>
      <c r="T1010">
        <f t="shared" si="78"/>
        <v>0</v>
      </c>
      <c r="U1010">
        <f t="shared" si="79"/>
        <v>0</v>
      </c>
    </row>
    <row r="1011" spans="3:21" ht="18.75" customHeight="1" collapsed="1" thickBot="1">
      <c r="C1011" s="27"/>
      <c r="D1011" s="38" t="s">
        <v>41</v>
      </c>
      <c r="E1011" s="40"/>
      <c r="F1011" s="62"/>
      <c r="G1011" s="44"/>
      <c r="H1011" s="44"/>
      <c r="I1011" s="44"/>
      <c r="J1011" s="44"/>
      <c r="K1011" s="44"/>
      <c r="L1011" s="44"/>
      <c r="M1011" s="44"/>
      <c r="N1011" s="44"/>
      <c r="O1011" s="28"/>
      <c r="S1011">
        <f t="shared" si="77"/>
        <v>0</v>
      </c>
      <c r="T1011">
        <f t="shared" si="78"/>
        <v>0</v>
      </c>
      <c r="U1011">
        <f t="shared" si="79"/>
        <v>0</v>
      </c>
    </row>
    <row r="1012" spans="3:21" ht="16.5" thickBot="1">
      <c r="C1012" s="6"/>
      <c r="J1012" s="67"/>
      <c r="K1012" s="78" t="s">
        <v>42</v>
      </c>
      <c r="L1012" s="59">
        <f>SUM(L9:L1010)</f>
        <v>8080000</v>
      </c>
      <c r="M1012" s="67"/>
      <c r="N1012" s="46"/>
      <c r="O1012" s="7"/>
    </row>
    <row r="1013" spans="3:21" ht="12.6" customHeight="1" thickBot="1">
      <c r="C1013" s="8"/>
      <c r="D1013" s="50"/>
      <c r="E1013" s="43"/>
      <c r="F1013" s="50"/>
      <c r="G1013" s="50"/>
      <c r="H1013" s="50"/>
      <c r="I1013" s="50"/>
      <c r="J1013" s="50"/>
      <c r="K1013" s="50"/>
      <c r="L1013" s="50"/>
      <c r="M1013" s="50"/>
      <c r="N1013" s="50"/>
      <c r="O1013" s="10"/>
    </row>
    <row r="1014" spans="3:21" ht="16.5" thickBot="1">
      <c r="N1014" s="46"/>
    </row>
    <row r="1015" spans="3:21" ht="12.6" customHeight="1">
      <c r="C1015" s="3"/>
      <c r="D1015" s="47"/>
      <c r="E1015" s="41"/>
      <c r="F1015" s="47"/>
      <c r="G1015" s="47"/>
      <c r="H1015" s="47"/>
      <c r="I1015" s="47"/>
      <c r="J1015" s="47"/>
      <c r="K1015" s="47"/>
      <c r="L1015" s="47"/>
      <c r="M1015" s="47"/>
      <c r="N1015" s="47"/>
      <c r="O1015" s="5"/>
    </row>
    <row r="1016" spans="3:21" ht="32.25" thickBot="1">
      <c r="C1016" s="6"/>
      <c r="D1016" s="48" t="s">
        <v>11</v>
      </c>
      <c r="E1016" s="11" t="s">
        <v>12</v>
      </c>
      <c r="F1016" s="48" t="s">
        <v>13</v>
      </c>
      <c r="G1016" s="48" t="s">
        <v>14</v>
      </c>
      <c r="H1016" s="48" t="s">
        <v>15</v>
      </c>
      <c r="I1016" s="60" t="s">
        <v>16</v>
      </c>
      <c r="J1016" s="60" t="s">
        <v>17</v>
      </c>
      <c r="K1016" s="60" t="s">
        <v>18</v>
      </c>
      <c r="L1016" s="60" t="s">
        <v>43</v>
      </c>
      <c r="M1016" s="60" t="s">
        <v>20</v>
      </c>
      <c r="N1016" s="11" t="s">
        <v>21</v>
      </c>
      <c r="O1016" s="66"/>
    </row>
    <row r="1017" spans="3:21">
      <c r="C1017" s="14" t="s">
        <v>44</v>
      </c>
      <c r="D1017" s="47"/>
      <c r="E1017" s="41"/>
      <c r="F1017" s="47"/>
      <c r="G1017" s="47"/>
      <c r="H1017" s="47"/>
      <c r="I1017" s="47"/>
      <c r="J1017" s="47"/>
      <c r="K1017" s="47"/>
      <c r="L1017" s="47"/>
      <c r="M1017" s="47"/>
      <c r="N1017" s="47"/>
      <c r="O1017" s="7"/>
      <c r="S1017" t="s">
        <v>23</v>
      </c>
      <c r="T1017" t="s">
        <v>25</v>
      </c>
    </row>
    <row r="1018" spans="3:21">
      <c r="C1018" s="12" t="s">
        <v>45</v>
      </c>
      <c r="D1018" s="49">
        <v>1</v>
      </c>
      <c r="E1018" s="42" t="s">
        <v>147</v>
      </c>
      <c r="F1018" s="44"/>
      <c r="G1018" s="51" t="s">
        <v>324</v>
      </c>
      <c r="H1018" s="51"/>
      <c r="I1018" s="58">
        <v>8800000</v>
      </c>
      <c r="J1018" s="72"/>
      <c r="K1018" s="71"/>
      <c r="L1018" s="73"/>
      <c r="M1018" s="73"/>
      <c r="N1018" s="51"/>
      <c r="O1018" s="7"/>
      <c r="S1018">
        <f t="shared" ref="S1018:S1081" si="81">IF(I1018&gt;0,IF(E1018&lt;&gt;"",0,1),0)</f>
        <v>0</v>
      </c>
      <c r="T1018">
        <f t="shared" ref="T1018:T1081" si="82">IF(E1018&lt;&gt;"",IF(I1018=0,1,0),0)</f>
        <v>0</v>
      </c>
    </row>
    <row r="1019" spans="3:21">
      <c r="C1019" s="12" t="s">
        <v>45</v>
      </c>
      <c r="D1019" s="49">
        <f>D1018+1</f>
        <v>2</v>
      </c>
      <c r="E1019" s="42" t="s">
        <v>147</v>
      </c>
      <c r="F1019" s="44"/>
      <c r="G1019" s="51" t="s">
        <v>325</v>
      </c>
      <c r="H1019" s="51" t="s">
        <v>326</v>
      </c>
      <c r="I1019" s="58">
        <v>55000</v>
      </c>
      <c r="J1019" s="72"/>
      <c r="K1019" s="71"/>
      <c r="L1019" s="73"/>
      <c r="M1019" s="73"/>
      <c r="N1019" s="51" t="s">
        <v>327</v>
      </c>
      <c r="O1019" s="7"/>
      <c r="S1019">
        <f t="shared" si="81"/>
        <v>0</v>
      </c>
      <c r="T1019">
        <f t="shared" si="82"/>
        <v>0</v>
      </c>
    </row>
    <row r="1020" spans="3:21">
      <c r="C1020" s="12" t="s">
        <v>45</v>
      </c>
      <c r="D1020" s="49">
        <f t="shared" ref="D1020:D1083" si="83">D1019+1</f>
        <v>3</v>
      </c>
      <c r="E1020" s="42" t="s">
        <v>85</v>
      </c>
      <c r="F1020" s="44"/>
      <c r="G1020" s="51" t="s">
        <v>252</v>
      </c>
      <c r="H1020" s="51" t="s">
        <v>253</v>
      </c>
      <c r="I1020" s="58">
        <v>600</v>
      </c>
      <c r="J1020" s="72"/>
      <c r="K1020" s="71"/>
      <c r="L1020" s="73"/>
      <c r="M1020" s="73"/>
      <c r="N1020" s="51" t="s">
        <v>254</v>
      </c>
      <c r="O1020" s="7"/>
      <c r="S1020">
        <f t="shared" si="81"/>
        <v>0</v>
      </c>
      <c r="T1020">
        <f t="shared" si="82"/>
        <v>0</v>
      </c>
    </row>
    <row r="1021" spans="3:21">
      <c r="C1021" s="12" t="s">
        <v>45</v>
      </c>
      <c r="D1021" s="49">
        <f t="shared" si="83"/>
        <v>4</v>
      </c>
      <c r="E1021" s="42" t="s">
        <v>85</v>
      </c>
      <c r="F1021" s="44"/>
      <c r="G1021" s="51" t="s">
        <v>255</v>
      </c>
      <c r="H1021" s="51" t="s">
        <v>328</v>
      </c>
      <c r="I1021" s="58">
        <v>220000</v>
      </c>
      <c r="J1021" s="72"/>
      <c r="K1021" s="71"/>
      <c r="L1021" s="73"/>
      <c r="M1021" s="73"/>
      <c r="N1021" s="51" t="s">
        <v>257</v>
      </c>
      <c r="O1021" s="7"/>
      <c r="S1021">
        <f t="shared" si="81"/>
        <v>0</v>
      </c>
      <c r="T1021">
        <f t="shared" si="82"/>
        <v>0</v>
      </c>
    </row>
    <row r="1022" spans="3:21">
      <c r="C1022" s="12" t="s">
        <v>45</v>
      </c>
      <c r="D1022" s="49">
        <f t="shared" si="83"/>
        <v>5</v>
      </c>
      <c r="E1022" s="42"/>
      <c r="F1022" s="44"/>
      <c r="G1022" s="51"/>
      <c r="H1022" s="51"/>
      <c r="I1022" s="58">
        <v>0</v>
      </c>
      <c r="J1022" s="72"/>
      <c r="K1022" s="71"/>
      <c r="L1022" s="73"/>
      <c r="M1022" s="73"/>
      <c r="N1022" s="51"/>
      <c r="O1022" s="7"/>
      <c r="S1022">
        <f t="shared" si="81"/>
        <v>0</v>
      </c>
      <c r="T1022">
        <f t="shared" si="82"/>
        <v>0</v>
      </c>
    </row>
    <row r="1023" spans="3:21">
      <c r="C1023" s="12" t="s">
        <v>45</v>
      </c>
      <c r="D1023" s="49">
        <f t="shared" si="83"/>
        <v>6</v>
      </c>
      <c r="E1023" s="42"/>
      <c r="F1023" s="44"/>
      <c r="G1023" s="51"/>
      <c r="H1023" s="51"/>
      <c r="I1023" s="58">
        <v>0</v>
      </c>
      <c r="J1023" s="72"/>
      <c r="K1023" s="71"/>
      <c r="L1023" s="73"/>
      <c r="M1023" s="73"/>
      <c r="N1023" s="51"/>
      <c r="O1023" s="7"/>
      <c r="S1023">
        <f t="shared" si="81"/>
        <v>0</v>
      </c>
      <c r="T1023">
        <f t="shared" si="82"/>
        <v>0</v>
      </c>
    </row>
    <row r="1024" spans="3:21">
      <c r="C1024" s="12" t="s">
        <v>45</v>
      </c>
      <c r="D1024" s="49">
        <f t="shared" si="83"/>
        <v>7</v>
      </c>
      <c r="E1024" s="42"/>
      <c r="F1024" s="44"/>
      <c r="G1024" s="51"/>
      <c r="H1024" s="51"/>
      <c r="I1024" s="58">
        <v>0</v>
      </c>
      <c r="J1024" s="72"/>
      <c r="K1024" s="71"/>
      <c r="L1024" s="73"/>
      <c r="M1024" s="73"/>
      <c r="N1024" s="51"/>
      <c r="O1024" s="7"/>
      <c r="S1024">
        <f t="shared" si="81"/>
        <v>0</v>
      </c>
      <c r="T1024">
        <f t="shared" si="82"/>
        <v>0</v>
      </c>
    </row>
    <row r="1025" spans="3:20">
      <c r="C1025" s="12" t="s">
        <v>45</v>
      </c>
      <c r="D1025" s="49">
        <f t="shared" si="83"/>
        <v>8</v>
      </c>
      <c r="E1025" s="42"/>
      <c r="F1025" s="44"/>
      <c r="G1025" s="51"/>
      <c r="H1025" s="51"/>
      <c r="I1025" s="58">
        <v>0</v>
      </c>
      <c r="J1025" s="72"/>
      <c r="K1025" s="71"/>
      <c r="L1025" s="73"/>
      <c r="M1025" s="73"/>
      <c r="N1025" s="51"/>
      <c r="O1025" s="7"/>
      <c r="S1025">
        <f t="shared" si="81"/>
        <v>0</v>
      </c>
      <c r="T1025">
        <f t="shared" si="82"/>
        <v>0</v>
      </c>
    </row>
    <row r="1026" spans="3:20">
      <c r="C1026" s="12" t="s">
        <v>45</v>
      </c>
      <c r="D1026" s="49">
        <f t="shared" si="83"/>
        <v>9</v>
      </c>
      <c r="E1026" s="42"/>
      <c r="F1026" s="44"/>
      <c r="G1026" s="51"/>
      <c r="H1026" s="51"/>
      <c r="I1026" s="58">
        <v>0</v>
      </c>
      <c r="J1026" s="72"/>
      <c r="K1026" s="71"/>
      <c r="L1026" s="73"/>
      <c r="M1026" s="73"/>
      <c r="N1026" s="51"/>
      <c r="O1026" s="7"/>
      <c r="S1026">
        <f t="shared" si="81"/>
        <v>0</v>
      </c>
      <c r="T1026">
        <f t="shared" si="82"/>
        <v>0</v>
      </c>
    </row>
    <row r="1027" spans="3:20">
      <c r="C1027" s="12" t="s">
        <v>45</v>
      </c>
      <c r="D1027" s="49">
        <f t="shared" si="83"/>
        <v>10</v>
      </c>
      <c r="E1027" s="42"/>
      <c r="F1027" s="44"/>
      <c r="G1027" s="51"/>
      <c r="H1027" s="51"/>
      <c r="I1027" s="58">
        <v>0</v>
      </c>
      <c r="J1027" s="72"/>
      <c r="K1027" s="71"/>
      <c r="L1027" s="73"/>
      <c r="M1027" s="73"/>
      <c r="N1027" s="51"/>
      <c r="O1027" s="7"/>
      <c r="S1027">
        <f t="shared" si="81"/>
        <v>0</v>
      </c>
      <c r="T1027">
        <f t="shared" si="82"/>
        <v>0</v>
      </c>
    </row>
    <row r="1028" spans="3:20">
      <c r="C1028" s="12" t="s">
        <v>45</v>
      </c>
      <c r="D1028" s="49">
        <f t="shared" si="83"/>
        <v>11</v>
      </c>
      <c r="E1028" s="42"/>
      <c r="F1028" s="44"/>
      <c r="G1028" s="51"/>
      <c r="H1028" s="51"/>
      <c r="I1028" s="58">
        <v>0</v>
      </c>
      <c r="J1028" s="72"/>
      <c r="K1028" s="71"/>
      <c r="L1028" s="73"/>
      <c r="M1028" s="73"/>
      <c r="N1028" s="51"/>
      <c r="O1028" s="7"/>
      <c r="S1028">
        <f t="shared" si="81"/>
        <v>0</v>
      </c>
      <c r="T1028">
        <f t="shared" si="82"/>
        <v>0</v>
      </c>
    </row>
    <row r="1029" spans="3:20">
      <c r="C1029" s="12" t="s">
        <v>45</v>
      </c>
      <c r="D1029" s="49">
        <f t="shared" si="83"/>
        <v>12</v>
      </c>
      <c r="E1029" s="42"/>
      <c r="F1029" s="44"/>
      <c r="G1029" s="51"/>
      <c r="H1029" s="51"/>
      <c r="I1029" s="58">
        <v>0</v>
      </c>
      <c r="J1029" s="72"/>
      <c r="K1029" s="71"/>
      <c r="L1029" s="73"/>
      <c r="M1029" s="73"/>
      <c r="N1029" s="51"/>
      <c r="O1029" s="7"/>
      <c r="S1029">
        <f t="shared" si="81"/>
        <v>0</v>
      </c>
      <c r="T1029">
        <f t="shared" si="82"/>
        <v>0</v>
      </c>
    </row>
    <row r="1030" spans="3:20">
      <c r="C1030" s="12" t="s">
        <v>45</v>
      </c>
      <c r="D1030" s="49">
        <f t="shared" si="83"/>
        <v>13</v>
      </c>
      <c r="E1030" s="42"/>
      <c r="F1030" s="44"/>
      <c r="G1030" s="51"/>
      <c r="H1030" s="51"/>
      <c r="I1030" s="58">
        <v>0</v>
      </c>
      <c r="J1030" s="72"/>
      <c r="K1030" s="71"/>
      <c r="L1030" s="73"/>
      <c r="M1030" s="73"/>
      <c r="N1030" s="51"/>
      <c r="O1030" s="7"/>
      <c r="S1030">
        <f t="shared" si="81"/>
        <v>0</v>
      </c>
      <c r="T1030">
        <f t="shared" si="82"/>
        <v>0</v>
      </c>
    </row>
    <row r="1031" spans="3:20">
      <c r="C1031" s="12" t="s">
        <v>45</v>
      </c>
      <c r="D1031" s="49">
        <f t="shared" si="83"/>
        <v>14</v>
      </c>
      <c r="E1031" s="42"/>
      <c r="F1031" s="44"/>
      <c r="G1031" s="51"/>
      <c r="H1031" s="51"/>
      <c r="I1031" s="58">
        <v>0</v>
      </c>
      <c r="J1031" s="72"/>
      <c r="K1031" s="71"/>
      <c r="L1031" s="73"/>
      <c r="M1031" s="73"/>
      <c r="N1031" s="51"/>
      <c r="O1031" s="7"/>
      <c r="S1031">
        <f t="shared" si="81"/>
        <v>0</v>
      </c>
      <c r="T1031">
        <f t="shared" si="82"/>
        <v>0</v>
      </c>
    </row>
    <row r="1032" spans="3:20">
      <c r="C1032" s="12" t="s">
        <v>45</v>
      </c>
      <c r="D1032" s="49">
        <f t="shared" si="83"/>
        <v>15</v>
      </c>
      <c r="E1032" s="42"/>
      <c r="F1032" s="44"/>
      <c r="G1032" s="51"/>
      <c r="H1032" s="51"/>
      <c r="I1032" s="58">
        <v>0</v>
      </c>
      <c r="J1032" s="72"/>
      <c r="K1032" s="71"/>
      <c r="L1032" s="73"/>
      <c r="M1032" s="73"/>
      <c r="N1032" s="51"/>
      <c r="O1032" s="7"/>
      <c r="S1032">
        <f t="shared" si="81"/>
        <v>0</v>
      </c>
      <c r="T1032">
        <f t="shared" si="82"/>
        <v>0</v>
      </c>
    </row>
    <row r="1033" spans="3:20">
      <c r="C1033" s="12" t="s">
        <v>45</v>
      </c>
      <c r="D1033" s="49">
        <f t="shared" si="83"/>
        <v>16</v>
      </c>
      <c r="E1033" s="42"/>
      <c r="F1033" s="44"/>
      <c r="G1033" s="51"/>
      <c r="H1033" s="51"/>
      <c r="I1033" s="58">
        <v>0</v>
      </c>
      <c r="J1033" s="72"/>
      <c r="K1033" s="71"/>
      <c r="L1033" s="73"/>
      <c r="M1033" s="73"/>
      <c r="N1033" s="51"/>
      <c r="O1033" s="7"/>
      <c r="S1033">
        <f t="shared" si="81"/>
        <v>0</v>
      </c>
      <c r="T1033">
        <f t="shared" si="82"/>
        <v>0</v>
      </c>
    </row>
    <row r="1034" spans="3:20">
      <c r="C1034" s="12" t="s">
        <v>45</v>
      </c>
      <c r="D1034" s="49">
        <f t="shared" si="83"/>
        <v>17</v>
      </c>
      <c r="E1034" s="42"/>
      <c r="F1034" s="44"/>
      <c r="G1034" s="51"/>
      <c r="H1034" s="51"/>
      <c r="I1034" s="58">
        <v>0</v>
      </c>
      <c r="J1034" s="72"/>
      <c r="K1034" s="71"/>
      <c r="L1034" s="73"/>
      <c r="M1034" s="73"/>
      <c r="N1034" s="51"/>
      <c r="O1034" s="7"/>
      <c r="S1034">
        <f t="shared" si="81"/>
        <v>0</v>
      </c>
      <c r="T1034">
        <f t="shared" si="82"/>
        <v>0</v>
      </c>
    </row>
    <row r="1035" spans="3:20">
      <c r="C1035" s="12" t="s">
        <v>45</v>
      </c>
      <c r="D1035" s="49">
        <f t="shared" si="83"/>
        <v>18</v>
      </c>
      <c r="E1035" s="42"/>
      <c r="F1035" s="44"/>
      <c r="G1035" s="51"/>
      <c r="H1035" s="51"/>
      <c r="I1035" s="58">
        <v>0</v>
      </c>
      <c r="J1035" s="72"/>
      <c r="K1035" s="71"/>
      <c r="L1035" s="73"/>
      <c r="M1035" s="73"/>
      <c r="N1035" s="51"/>
      <c r="O1035" s="7"/>
      <c r="S1035">
        <f t="shared" si="81"/>
        <v>0</v>
      </c>
      <c r="T1035">
        <f t="shared" si="82"/>
        <v>0</v>
      </c>
    </row>
    <row r="1036" spans="3:20">
      <c r="C1036" s="12" t="s">
        <v>45</v>
      </c>
      <c r="D1036" s="49">
        <f t="shared" si="83"/>
        <v>19</v>
      </c>
      <c r="E1036" s="42"/>
      <c r="F1036" s="44"/>
      <c r="G1036" s="51"/>
      <c r="H1036" s="51"/>
      <c r="I1036" s="58">
        <v>0</v>
      </c>
      <c r="J1036" s="72"/>
      <c r="K1036" s="71"/>
      <c r="L1036" s="73"/>
      <c r="M1036" s="73"/>
      <c r="N1036" s="51"/>
      <c r="O1036" s="7"/>
      <c r="S1036">
        <f t="shared" si="81"/>
        <v>0</v>
      </c>
      <c r="T1036">
        <f t="shared" si="82"/>
        <v>0</v>
      </c>
    </row>
    <row r="1037" spans="3:20">
      <c r="C1037" s="12" t="s">
        <v>45</v>
      </c>
      <c r="D1037" s="49">
        <f t="shared" si="83"/>
        <v>20</v>
      </c>
      <c r="E1037" s="42"/>
      <c r="F1037" s="44"/>
      <c r="G1037" s="51"/>
      <c r="H1037" s="51"/>
      <c r="I1037" s="58">
        <v>0</v>
      </c>
      <c r="J1037" s="72"/>
      <c r="K1037" s="71"/>
      <c r="L1037" s="73"/>
      <c r="M1037" s="73"/>
      <c r="N1037" s="51"/>
      <c r="O1037" s="7"/>
      <c r="S1037">
        <f t="shared" si="81"/>
        <v>0</v>
      </c>
      <c r="T1037">
        <f t="shared" si="82"/>
        <v>0</v>
      </c>
    </row>
    <row r="1038" spans="3:20">
      <c r="C1038" s="12" t="s">
        <v>45</v>
      </c>
      <c r="D1038" s="49">
        <f t="shared" si="83"/>
        <v>21</v>
      </c>
      <c r="E1038" s="42"/>
      <c r="F1038" s="44"/>
      <c r="G1038" s="51"/>
      <c r="H1038" s="51"/>
      <c r="I1038" s="58">
        <v>0</v>
      </c>
      <c r="J1038" s="72"/>
      <c r="K1038" s="71"/>
      <c r="L1038" s="73"/>
      <c r="M1038" s="73"/>
      <c r="N1038" s="51"/>
      <c r="O1038" s="7"/>
      <c r="S1038">
        <f t="shared" si="81"/>
        <v>0</v>
      </c>
      <c r="T1038">
        <f t="shared" si="82"/>
        <v>0</v>
      </c>
    </row>
    <row r="1039" spans="3:20">
      <c r="C1039" s="12" t="s">
        <v>45</v>
      </c>
      <c r="D1039" s="49">
        <f t="shared" si="83"/>
        <v>22</v>
      </c>
      <c r="E1039" s="42"/>
      <c r="F1039" s="44"/>
      <c r="G1039" s="51"/>
      <c r="H1039" s="51"/>
      <c r="I1039" s="58">
        <v>0</v>
      </c>
      <c r="J1039" s="72"/>
      <c r="K1039" s="71"/>
      <c r="L1039" s="73"/>
      <c r="M1039" s="73"/>
      <c r="N1039" s="51"/>
      <c r="O1039" s="7"/>
      <c r="S1039">
        <f t="shared" si="81"/>
        <v>0</v>
      </c>
      <c r="T1039">
        <f t="shared" si="82"/>
        <v>0</v>
      </c>
    </row>
    <row r="1040" spans="3:20">
      <c r="C1040" s="12" t="s">
        <v>45</v>
      </c>
      <c r="D1040" s="49">
        <f t="shared" si="83"/>
        <v>23</v>
      </c>
      <c r="E1040" s="42"/>
      <c r="F1040" s="44"/>
      <c r="G1040" s="51"/>
      <c r="H1040" s="51"/>
      <c r="I1040" s="58">
        <v>0</v>
      </c>
      <c r="J1040" s="72"/>
      <c r="K1040" s="71"/>
      <c r="L1040" s="73"/>
      <c r="M1040" s="73"/>
      <c r="N1040" s="51"/>
      <c r="O1040" s="7"/>
      <c r="S1040">
        <f t="shared" si="81"/>
        <v>0</v>
      </c>
      <c r="T1040">
        <f t="shared" si="82"/>
        <v>0</v>
      </c>
    </row>
    <row r="1041" spans="3:20">
      <c r="C1041" s="12" t="s">
        <v>45</v>
      </c>
      <c r="D1041" s="49">
        <f t="shared" si="83"/>
        <v>24</v>
      </c>
      <c r="E1041" s="42"/>
      <c r="F1041" s="44"/>
      <c r="G1041" s="51"/>
      <c r="H1041" s="51"/>
      <c r="I1041" s="58">
        <v>0</v>
      </c>
      <c r="J1041" s="72"/>
      <c r="K1041" s="71"/>
      <c r="L1041" s="73"/>
      <c r="M1041" s="73"/>
      <c r="N1041" s="51"/>
      <c r="O1041" s="7"/>
      <c r="S1041">
        <f t="shared" si="81"/>
        <v>0</v>
      </c>
      <c r="T1041">
        <f t="shared" si="82"/>
        <v>0</v>
      </c>
    </row>
    <row r="1042" spans="3:20">
      <c r="C1042" s="12" t="s">
        <v>45</v>
      </c>
      <c r="D1042" s="49">
        <f t="shared" si="83"/>
        <v>25</v>
      </c>
      <c r="E1042" s="42"/>
      <c r="F1042" s="44"/>
      <c r="G1042" s="51"/>
      <c r="H1042" s="51"/>
      <c r="I1042" s="58">
        <v>0</v>
      </c>
      <c r="J1042" s="72"/>
      <c r="K1042" s="71"/>
      <c r="L1042" s="73"/>
      <c r="M1042" s="73"/>
      <c r="N1042" s="51"/>
      <c r="O1042" s="7"/>
      <c r="S1042">
        <f t="shared" si="81"/>
        <v>0</v>
      </c>
      <c r="T1042">
        <f t="shared" si="82"/>
        <v>0</v>
      </c>
    </row>
    <row r="1043" spans="3:20">
      <c r="C1043" s="12" t="s">
        <v>45</v>
      </c>
      <c r="D1043" s="49">
        <f>D1042+1</f>
        <v>26</v>
      </c>
      <c r="E1043" s="42"/>
      <c r="F1043" s="44"/>
      <c r="G1043" s="51"/>
      <c r="H1043" s="51"/>
      <c r="I1043" s="58">
        <v>0</v>
      </c>
      <c r="J1043" s="72"/>
      <c r="K1043" s="71"/>
      <c r="L1043" s="73"/>
      <c r="M1043" s="73"/>
      <c r="N1043" s="51"/>
      <c r="O1043" s="7"/>
      <c r="S1043">
        <f t="shared" si="81"/>
        <v>0</v>
      </c>
      <c r="T1043">
        <f t="shared" si="82"/>
        <v>0</v>
      </c>
    </row>
    <row r="1044" spans="3:20">
      <c r="C1044" s="12" t="s">
        <v>45</v>
      </c>
      <c r="D1044" s="49">
        <f>D1043+1</f>
        <v>27</v>
      </c>
      <c r="E1044" s="42"/>
      <c r="F1044" s="44"/>
      <c r="G1044" s="51"/>
      <c r="H1044" s="51"/>
      <c r="I1044" s="58">
        <v>0</v>
      </c>
      <c r="J1044" s="72"/>
      <c r="K1044" s="71"/>
      <c r="L1044" s="73"/>
      <c r="M1044" s="73"/>
      <c r="N1044" s="51"/>
      <c r="O1044" s="7"/>
      <c r="S1044">
        <f t="shared" si="81"/>
        <v>0</v>
      </c>
      <c r="T1044">
        <f t="shared" si="82"/>
        <v>0</v>
      </c>
    </row>
    <row r="1045" spans="3:20">
      <c r="C1045" s="12" t="s">
        <v>45</v>
      </c>
      <c r="D1045" s="49">
        <f t="shared" si="83"/>
        <v>28</v>
      </c>
      <c r="E1045" s="42"/>
      <c r="F1045" s="44"/>
      <c r="G1045" s="51"/>
      <c r="H1045" s="51"/>
      <c r="I1045" s="58">
        <v>0</v>
      </c>
      <c r="J1045" s="72"/>
      <c r="K1045" s="71"/>
      <c r="L1045" s="73"/>
      <c r="M1045" s="73"/>
      <c r="N1045" s="51"/>
      <c r="O1045" s="7"/>
      <c r="S1045">
        <f t="shared" si="81"/>
        <v>0</v>
      </c>
      <c r="T1045">
        <f t="shared" si="82"/>
        <v>0</v>
      </c>
    </row>
    <row r="1046" spans="3:20">
      <c r="C1046" s="12" t="s">
        <v>45</v>
      </c>
      <c r="D1046" s="49">
        <f t="shared" si="83"/>
        <v>29</v>
      </c>
      <c r="E1046" s="42"/>
      <c r="F1046" s="44"/>
      <c r="G1046" s="51"/>
      <c r="H1046" s="51"/>
      <c r="I1046" s="58">
        <v>0</v>
      </c>
      <c r="J1046" s="72"/>
      <c r="K1046" s="71"/>
      <c r="L1046" s="73"/>
      <c r="M1046" s="73"/>
      <c r="N1046" s="51"/>
      <c r="O1046" s="7"/>
      <c r="S1046">
        <f t="shared" si="81"/>
        <v>0</v>
      </c>
      <c r="T1046">
        <f t="shared" si="82"/>
        <v>0</v>
      </c>
    </row>
    <row r="1047" spans="3:20">
      <c r="C1047" s="12" t="s">
        <v>45</v>
      </c>
      <c r="D1047" s="49">
        <f t="shared" si="83"/>
        <v>30</v>
      </c>
      <c r="E1047" s="42"/>
      <c r="F1047" s="44"/>
      <c r="G1047" s="51"/>
      <c r="H1047" s="51"/>
      <c r="I1047" s="58">
        <v>0</v>
      </c>
      <c r="J1047" s="72"/>
      <c r="K1047" s="71"/>
      <c r="L1047" s="73"/>
      <c r="M1047" s="73"/>
      <c r="N1047" s="51"/>
      <c r="O1047" s="7"/>
      <c r="S1047">
        <f t="shared" si="81"/>
        <v>0</v>
      </c>
      <c r="T1047">
        <f t="shared" si="82"/>
        <v>0</v>
      </c>
    </row>
    <row r="1048" spans="3:20">
      <c r="C1048" s="12" t="s">
        <v>45</v>
      </c>
      <c r="D1048" s="49">
        <f t="shared" si="83"/>
        <v>31</v>
      </c>
      <c r="E1048" s="42"/>
      <c r="F1048" s="44"/>
      <c r="G1048" s="51"/>
      <c r="H1048" s="51"/>
      <c r="I1048" s="58">
        <v>0</v>
      </c>
      <c r="J1048" s="72"/>
      <c r="K1048" s="71"/>
      <c r="L1048" s="73"/>
      <c r="M1048" s="73"/>
      <c r="N1048" s="51"/>
      <c r="O1048" s="7"/>
      <c r="S1048">
        <f t="shared" si="81"/>
        <v>0</v>
      </c>
      <c r="T1048">
        <f t="shared" si="82"/>
        <v>0</v>
      </c>
    </row>
    <row r="1049" spans="3:20">
      <c r="C1049" s="12" t="s">
        <v>45</v>
      </c>
      <c r="D1049" s="49">
        <f t="shared" si="83"/>
        <v>32</v>
      </c>
      <c r="E1049" s="42"/>
      <c r="F1049" s="44"/>
      <c r="G1049" s="51"/>
      <c r="H1049" s="51"/>
      <c r="I1049" s="58">
        <v>0</v>
      </c>
      <c r="J1049" s="72"/>
      <c r="K1049" s="71"/>
      <c r="L1049" s="73"/>
      <c r="M1049" s="73"/>
      <c r="N1049" s="51"/>
      <c r="O1049" s="7"/>
      <c r="S1049">
        <f t="shared" si="81"/>
        <v>0</v>
      </c>
      <c r="T1049">
        <f t="shared" si="82"/>
        <v>0</v>
      </c>
    </row>
    <row r="1050" spans="3:20">
      <c r="C1050" s="12" t="s">
        <v>45</v>
      </c>
      <c r="D1050" s="49">
        <f t="shared" si="83"/>
        <v>33</v>
      </c>
      <c r="E1050" s="42"/>
      <c r="F1050" s="44"/>
      <c r="G1050" s="51"/>
      <c r="H1050" s="51"/>
      <c r="I1050" s="58">
        <v>0</v>
      </c>
      <c r="J1050" s="72"/>
      <c r="K1050" s="71"/>
      <c r="L1050" s="73"/>
      <c r="M1050" s="73"/>
      <c r="N1050" s="51"/>
      <c r="O1050" s="7"/>
      <c r="S1050">
        <f t="shared" si="81"/>
        <v>0</v>
      </c>
      <c r="T1050">
        <f t="shared" si="82"/>
        <v>0</v>
      </c>
    </row>
    <row r="1051" spans="3:20">
      <c r="C1051" s="12" t="s">
        <v>45</v>
      </c>
      <c r="D1051" s="49">
        <f t="shared" si="83"/>
        <v>34</v>
      </c>
      <c r="E1051" s="42"/>
      <c r="F1051" s="44"/>
      <c r="G1051" s="51"/>
      <c r="H1051" s="51"/>
      <c r="I1051" s="58">
        <v>0</v>
      </c>
      <c r="J1051" s="72"/>
      <c r="K1051" s="71"/>
      <c r="L1051" s="73"/>
      <c r="M1051" s="73"/>
      <c r="N1051" s="51"/>
      <c r="O1051" s="7"/>
      <c r="S1051">
        <f t="shared" si="81"/>
        <v>0</v>
      </c>
      <c r="T1051">
        <f t="shared" si="82"/>
        <v>0</v>
      </c>
    </row>
    <row r="1052" spans="3:20">
      <c r="C1052" s="12" t="s">
        <v>45</v>
      </c>
      <c r="D1052" s="49">
        <f t="shared" si="83"/>
        <v>35</v>
      </c>
      <c r="E1052" s="42"/>
      <c r="F1052" s="44"/>
      <c r="G1052" s="51"/>
      <c r="H1052" s="51"/>
      <c r="I1052" s="58">
        <v>0</v>
      </c>
      <c r="J1052" s="72"/>
      <c r="K1052" s="71"/>
      <c r="L1052" s="73"/>
      <c r="M1052" s="73"/>
      <c r="N1052" s="51"/>
      <c r="O1052" s="7"/>
      <c r="S1052">
        <f t="shared" si="81"/>
        <v>0</v>
      </c>
      <c r="T1052">
        <f t="shared" si="82"/>
        <v>0</v>
      </c>
    </row>
    <row r="1053" spans="3:20">
      <c r="C1053" s="12" t="s">
        <v>45</v>
      </c>
      <c r="D1053" s="49">
        <f t="shared" si="83"/>
        <v>36</v>
      </c>
      <c r="E1053" s="42"/>
      <c r="F1053" s="44"/>
      <c r="G1053" s="51"/>
      <c r="H1053" s="51"/>
      <c r="I1053" s="58">
        <v>0</v>
      </c>
      <c r="J1053" s="72"/>
      <c r="K1053" s="71"/>
      <c r="L1053" s="73"/>
      <c r="M1053" s="73"/>
      <c r="N1053" s="51"/>
      <c r="O1053" s="7"/>
      <c r="S1053">
        <f t="shared" si="81"/>
        <v>0</v>
      </c>
      <c r="T1053">
        <f t="shared" si="82"/>
        <v>0</v>
      </c>
    </row>
    <row r="1054" spans="3:20">
      <c r="C1054" s="12" t="s">
        <v>45</v>
      </c>
      <c r="D1054" s="49">
        <f t="shared" si="83"/>
        <v>37</v>
      </c>
      <c r="E1054" s="42"/>
      <c r="F1054" s="44"/>
      <c r="G1054" s="51"/>
      <c r="H1054" s="51"/>
      <c r="I1054" s="58">
        <v>0</v>
      </c>
      <c r="J1054" s="72"/>
      <c r="K1054" s="71"/>
      <c r="L1054" s="73"/>
      <c r="M1054" s="73"/>
      <c r="N1054" s="51"/>
      <c r="O1054" s="7"/>
      <c r="S1054">
        <f t="shared" si="81"/>
        <v>0</v>
      </c>
      <c r="T1054">
        <f t="shared" si="82"/>
        <v>0</v>
      </c>
    </row>
    <row r="1055" spans="3:20">
      <c r="C1055" s="12" t="s">
        <v>45</v>
      </c>
      <c r="D1055" s="49">
        <f t="shared" si="83"/>
        <v>38</v>
      </c>
      <c r="E1055" s="42"/>
      <c r="F1055" s="44"/>
      <c r="G1055" s="51"/>
      <c r="H1055" s="51"/>
      <c r="I1055" s="58">
        <v>0</v>
      </c>
      <c r="J1055" s="72"/>
      <c r="K1055" s="71"/>
      <c r="L1055" s="73"/>
      <c r="M1055" s="73"/>
      <c r="N1055" s="51"/>
      <c r="O1055" s="7"/>
      <c r="S1055">
        <f t="shared" si="81"/>
        <v>0</v>
      </c>
      <c r="T1055">
        <f t="shared" si="82"/>
        <v>0</v>
      </c>
    </row>
    <row r="1056" spans="3:20">
      <c r="C1056" s="12" t="s">
        <v>45</v>
      </c>
      <c r="D1056" s="49">
        <f t="shared" si="83"/>
        <v>39</v>
      </c>
      <c r="E1056" s="42"/>
      <c r="F1056" s="44"/>
      <c r="G1056" s="51"/>
      <c r="H1056" s="51"/>
      <c r="I1056" s="58">
        <v>0</v>
      </c>
      <c r="J1056" s="72"/>
      <c r="K1056" s="71"/>
      <c r="L1056" s="73"/>
      <c r="M1056" s="73"/>
      <c r="N1056" s="51"/>
      <c r="O1056" s="7"/>
      <c r="S1056">
        <f t="shared" si="81"/>
        <v>0</v>
      </c>
      <c r="T1056">
        <f t="shared" si="82"/>
        <v>0</v>
      </c>
    </row>
    <row r="1057" spans="3:20">
      <c r="C1057" s="12" t="s">
        <v>45</v>
      </c>
      <c r="D1057" s="49">
        <f t="shared" si="83"/>
        <v>40</v>
      </c>
      <c r="E1057" s="42"/>
      <c r="F1057" s="44"/>
      <c r="G1057" s="51"/>
      <c r="H1057" s="51"/>
      <c r="I1057" s="58">
        <v>0</v>
      </c>
      <c r="J1057" s="72"/>
      <c r="K1057" s="71"/>
      <c r="L1057" s="73"/>
      <c r="M1057" s="73"/>
      <c r="N1057" s="51"/>
      <c r="O1057" s="7"/>
      <c r="S1057">
        <f t="shared" si="81"/>
        <v>0</v>
      </c>
      <c r="T1057">
        <f t="shared" si="82"/>
        <v>0</v>
      </c>
    </row>
    <row r="1058" spans="3:20">
      <c r="C1058" s="12" t="s">
        <v>45</v>
      </c>
      <c r="D1058" s="49">
        <f t="shared" si="83"/>
        <v>41</v>
      </c>
      <c r="E1058" s="42"/>
      <c r="F1058" s="44"/>
      <c r="G1058" s="51"/>
      <c r="H1058" s="51"/>
      <c r="I1058" s="58">
        <v>0</v>
      </c>
      <c r="J1058" s="72"/>
      <c r="K1058" s="71"/>
      <c r="L1058" s="73"/>
      <c r="M1058" s="73"/>
      <c r="N1058" s="51"/>
      <c r="O1058" s="7"/>
      <c r="S1058">
        <f t="shared" si="81"/>
        <v>0</v>
      </c>
      <c r="T1058">
        <f t="shared" si="82"/>
        <v>0</v>
      </c>
    </row>
    <row r="1059" spans="3:20">
      <c r="C1059" s="12" t="s">
        <v>45</v>
      </c>
      <c r="D1059" s="49">
        <f t="shared" si="83"/>
        <v>42</v>
      </c>
      <c r="E1059" s="42"/>
      <c r="F1059" s="44"/>
      <c r="G1059" s="51"/>
      <c r="H1059" s="51"/>
      <c r="I1059" s="58">
        <v>0</v>
      </c>
      <c r="J1059" s="72"/>
      <c r="K1059" s="71"/>
      <c r="L1059" s="73"/>
      <c r="M1059" s="73"/>
      <c r="N1059" s="51"/>
      <c r="O1059" s="7"/>
      <c r="S1059">
        <f t="shared" si="81"/>
        <v>0</v>
      </c>
      <c r="T1059">
        <f t="shared" si="82"/>
        <v>0</v>
      </c>
    </row>
    <row r="1060" spans="3:20">
      <c r="C1060" s="12" t="s">
        <v>45</v>
      </c>
      <c r="D1060" s="49">
        <f t="shared" si="83"/>
        <v>43</v>
      </c>
      <c r="E1060" s="42"/>
      <c r="F1060" s="44"/>
      <c r="G1060" s="51"/>
      <c r="H1060" s="51"/>
      <c r="I1060" s="58">
        <v>0</v>
      </c>
      <c r="J1060" s="72"/>
      <c r="K1060" s="71"/>
      <c r="L1060" s="73"/>
      <c r="M1060" s="73"/>
      <c r="N1060" s="51"/>
      <c r="O1060" s="7"/>
      <c r="S1060">
        <f t="shared" si="81"/>
        <v>0</v>
      </c>
      <c r="T1060">
        <f t="shared" si="82"/>
        <v>0</v>
      </c>
    </row>
    <row r="1061" spans="3:20">
      <c r="C1061" s="12" t="s">
        <v>45</v>
      </c>
      <c r="D1061" s="49">
        <f t="shared" si="83"/>
        <v>44</v>
      </c>
      <c r="E1061" s="42"/>
      <c r="F1061" s="44"/>
      <c r="G1061" s="51"/>
      <c r="H1061" s="51"/>
      <c r="I1061" s="58">
        <v>0</v>
      </c>
      <c r="J1061" s="72"/>
      <c r="K1061" s="71"/>
      <c r="L1061" s="73"/>
      <c r="M1061" s="73"/>
      <c r="N1061" s="51"/>
      <c r="O1061" s="7"/>
      <c r="S1061">
        <f t="shared" si="81"/>
        <v>0</v>
      </c>
      <c r="T1061">
        <f t="shared" si="82"/>
        <v>0</v>
      </c>
    </row>
    <row r="1062" spans="3:20">
      <c r="C1062" s="12" t="s">
        <v>45</v>
      </c>
      <c r="D1062" s="49">
        <f t="shared" si="83"/>
        <v>45</v>
      </c>
      <c r="E1062" s="42"/>
      <c r="F1062" s="44"/>
      <c r="G1062" s="51"/>
      <c r="H1062" s="51"/>
      <c r="I1062" s="58">
        <v>0</v>
      </c>
      <c r="J1062" s="72"/>
      <c r="K1062" s="71"/>
      <c r="L1062" s="73"/>
      <c r="M1062" s="73"/>
      <c r="N1062" s="51"/>
      <c r="O1062" s="7"/>
      <c r="S1062">
        <f t="shared" si="81"/>
        <v>0</v>
      </c>
      <c r="T1062">
        <f t="shared" si="82"/>
        <v>0</v>
      </c>
    </row>
    <row r="1063" spans="3:20">
      <c r="C1063" s="12" t="s">
        <v>45</v>
      </c>
      <c r="D1063" s="49">
        <f t="shared" si="83"/>
        <v>46</v>
      </c>
      <c r="E1063" s="42"/>
      <c r="F1063" s="44"/>
      <c r="G1063" s="51"/>
      <c r="H1063" s="51"/>
      <c r="I1063" s="58">
        <v>0</v>
      </c>
      <c r="J1063" s="72"/>
      <c r="K1063" s="71"/>
      <c r="L1063" s="73"/>
      <c r="M1063" s="73"/>
      <c r="N1063" s="51"/>
      <c r="O1063" s="7"/>
      <c r="S1063">
        <f t="shared" si="81"/>
        <v>0</v>
      </c>
      <c r="T1063">
        <f t="shared" si="82"/>
        <v>0</v>
      </c>
    </row>
    <row r="1064" spans="3:20">
      <c r="C1064" s="12" t="s">
        <v>45</v>
      </c>
      <c r="D1064" s="49">
        <f t="shared" si="83"/>
        <v>47</v>
      </c>
      <c r="E1064" s="42"/>
      <c r="F1064" s="44"/>
      <c r="G1064" s="51"/>
      <c r="H1064" s="51"/>
      <c r="I1064" s="58">
        <v>0</v>
      </c>
      <c r="J1064" s="72"/>
      <c r="K1064" s="71"/>
      <c r="L1064" s="73"/>
      <c r="M1064" s="73"/>
      <c r="N1064" s="51"/>
      <c r="O1064" s="7"/>
      <c r="S1064">
        <f t="shared" si="81"/>
        <v>0</v>
      </c>
      <c r="T1064">
        <f t="shared" si="82"/>
        <v>0</v>
      </c>
    </row>
    <row r="1065" spans="3:20">
      <c r="C1065" s="12" t="s">
        <v>45</v>
      </c>
      <c r="D1065" s="49">
        <f t="shared" si="83"/>
        <v>48</v>
      </c>
      <c r="E1065" s="42"/>
      <c r="F1065" s="44"/>
      <c r="G1065" s="51"/>
      <c r="H1065" s="51"/>
      <c r="I1065" s="58">
        <v>0</v>
      </c>
      <c r="J1065" s="72"/>
      <c r="K1065" s="71"/>
      <c r="L1065" s="73"/>
      <c r="M1065" s="73"/>
      <c r="N1065" s="51"/>
      <c r="O1065" s="7"/>
      <c r="S1065">
        <f t="shared" si="81"/>
        <v>0</v>
      </c>
      <c r="T1065">
        <f t="shared" si="82"/>
        <v>0</v>
      </c>
    </row>
    <row r="1066" spans="3:20">
      <c r="C1066" s="12" t="s">
        <v>45</v>
      </c>
      <c r="D1066" s="49">
        <f t="shared" si="83"/>
        <v>49</v>
      </c>
      <c r="E1066" s="42"/>
      <c r="F1066" s="44"/>
      <c r="G1066" s="51"/>
      <c r="H1066" s="51"/>
      <c r="I1066" s="58">
        <v>0</v>
      </c>
      <c r="J1066" s="72"/>
      <c r="K1066" s="71"/>
      <c r="L1066" s="73"/>
      <c r="M1066" s="73"/>
      <c r="N1066" s="51"/>
      <c r="O1066" s="7"/>
      <c r="S1066">
        <f t="shared" si="81"/>
        <v>0</v>
      </c>
      <c r="T1066">
        <f t="shared" si="82"/>
        <v>0</v>
      </c>
    </row>
    <row r="1067" spans="3:20">
      <c r="C1067" s="12" t="s">
        <v>45</v>
      </c>
      <c r="D1067" s="49">
        <f t="shared" si="83"/>
        <v>50</v>
      </c>
      <c r="E1067" s="42"/>
      <c r="F1067" s="44"/>
      <c r="G1067" s="51"/>
      <c r="H1067" s="51"/>
      <c r="I1067" s="58">
        <v>0</v>
      </c>
      <c r="J1067" s="72"/>
      <c r="K1067" s="71"/>
      <c r="L1067" s="73"/>
      <c r="M1067" s="73"/>
      <c r="N1067" s="51"/>
      <c r="O1067" s="7"/>
      <c r="S1067">
        <f t="shared" si="81"/>
        <v>0</v>
      </c>
      <c r="T1067">
        <f t="shared" si="82"/>
        <v>0</v>
      </c>
    </row>
    <row r="1068" spans="3:20" hidden="1" outlineLevel="1">
      <c r="C1068" s="12" t="s">
        <v>45</v>
      </c>
      <c r="D1068" s="49">
        <f>D1067+1</f>
        <v>51</v>
      </c>
      <c r="E1068" s="42"/>
      <c r="F1068" s="44"/>
      <c r="G1068" s="51"/>
      <c r="H1068" s="51"/>
      <c r="I1068" s="58">
        <v>0</v>
      </c>
      <c r="J1068" s="72"/>
      <c r="K1068" s="71"/>
      <c r="L1068" s="73"/>
      <c r="M1068" s="73"/>
      <c r="N1068" s="51"/>
      <c r="O1068" s="7"/>
      <c r="S1068">
        <f t="shared" si="81"/>
        <v>0</v>
      </c>
      <c r="T1068">
        <f t="shared" si="82"/>
        <v>0</v>
      </c>
    </row>
    <row r="1069" spans="3:20" hidden="1" outlineLevel="1">
      <c r="C1069" s="12" t="s">
        <v>45</v>
      </c>
      <c r="D1069" s="49">
        <f t="shared" si="83"/>
        <v>52</v>
      </c>
      <c r="E1069" s="42"/>
      <c r="F1069" s="44"/>
      <c r="G1069" s="51"/>
      <c r="H1069" s="51"/>
      <c r="I1069" s="58">
        <v>0</v>
      </c>
      <c r="J1069" s="72"/>
      <c r="K1069" s="71"/>
      <c r="L1069" s="73"/>
      <c r="M1069" s="73"/>
      <c r="N1069" s="51"/>
      <c r="O1069" s="7"/>
      <c r="S1069">
        <f t="shared" si="81"/>
        <v>0</v>
      </c>
      <c r="T1069">
        <f t="shared" si="82"/>
        <v>0</v>
      </c>
    </row>
    <row r="1070" spans="3:20" hidden="1" outlineLevel="1">
      <c r="C1070" s="12" t="s">
        <v>45</v>
      </c>
      <c r="D1070" s="49">
        <f t="shared" si="83"/>
        <v>53</v>
      </c>
      <c r="E1070" s="42"/>
      <c r="F1070" s="44"/>
      <c r="G1070" s="51"/>
      <c r="H1070" s="51"/>
      <c r="I1070" s="58">
        <v>0</v>
      </c>
      <c r="J1070" s="72"/>
      <c r="K1070" s="71"/>
      <c r="L1070" s="73"/>
      <c r="M1070" s="73"/>
      <c r="N1070" s="51"/>
      <c r="O1070" s="7"/>
      <c r="S1070">
        <f t="shared" si="81"/>
        <v>0</v>
      </c>
      <c r="T1070">
        <f t="shared" si="82"/>
        <v>0</v>
      </c>
    </row>
    <row r="1071" spans="3:20" hidden="1" outlineLevel="1">
      <c r="C1071" s="12" t="s">
        <v>45</v>
      </c>
      <c r="D1071" s="49">
        <f t="shared" si="83"/>
        <v>54</v>
      </c>
      <c r="E1071" s="42"/>
      <c r="F1071" s="44"/>
      <c r="G1071" s="51"/>
      <c r="H1071" s="51"/>
      <c r="I1071" s="58">
        <v>0</v>
      </c>
      <c r="J1071" s="72"/>
      <c r="K1071" s="71"/>
      <c r="L1071" s="73"/>
      <c r="M1071" s="73"/>
      <c r="N1071" s="51"/>
      <c r="O1071" s="7"/>
      <c r="S1071">
        <f t="shared" si="81"/>
        <v>0</v>
      </c>
      <c r="T1071">
        <f t="shared" si="82"/>
        <v>0</v>
      </c>
    </row>
    <row r="1072" spans="3:20" hidden="1" outlineLevel="1">
      <c r="C1072" s="12" t="s">
        <v>45</v>
      </c>
      <c r="D1072" s="49">
        <f t="shared" si="83"/>
        <v>55</v>
      </c>
      <c r="E1072" s="42"/>
      <c r="F1072" s="44"/>
      <c r="G1072" s="51"/>
      <c r="H1072" s="51"/>
      <c r="I1072" s="58">
        <v>0</v>
      </c>
      <c r="J1072" s="72"/>
      <c r="K1072" s="71"/>
      <c r="L1072" s="73"/>
      <c r="M1072" s="73"/>
      <c r="N1072" s="51"/>
      <c r="O1072" s="7"/>
      <c r="S1072">
        <f t="shared" si="81"/>
        <v>0</v>
      </c>
      <c r="T1072">
        <f t="shared" si="82"/>
        <v>0</v>
      </c>
    </row>
    <row r="1073" spans="3:20" hidden="1" outlineLevel="1">
      <c r="C1073" s="12" t="s">
        <v>45</v>
      </c>
      <c r="D1073" s="49">
        <f t="shared" si="83"/>
        <v>56</v>
      </c>
      <c r="E1073" s="42"/>
      <c r="F1073" s="44"/>
      <c r="G1073" s="51"/>
      <c r="H1073" s="51"/>
      <c r="I1073" s="58">
        <v>0</v>
      </c>
      <c r="J1073" s="72"/>
      <c r="K1073" s="71"/>
      <c r="L1073" s="73"/>
      <c r="M1073" s="73"/>
      <c r="N1073" s="51"/>
      <c r="O1073" s="7"/>
      <c r="S1073">
        <f t="shared" si="81"/>
        <v>0</v>
      </c>
      <c r="T1073">
        <f t="shared" si="82"/>
        <v>0</v>
      </c>
    </row>
    <row r="1074" spans="3:20" hidden="1" outlineLevel="1">
      <c r="C1074" s="12" t="s">
        <v>45</v>
      </c>
      <c r="D1074" s="49">
        <f t="shared" si="83"/>
        <v>57</v>
      </c>
      <c r="E1074" s="42"/>
      <c r="F1074" s="44"/>
      <c r="G1074" s="51"/>
      <c r="H1074" s="51"/>
      <c r="I1074" s="58">
        <v>0</v>
      </c>
      <c r="J1074" s="72"/>
      <c r="K1074" s="71"/>
      <c r="L1074" s="73"/>
      <c r="M1074" s="73"/>
      <c r="N1074" s="51"/>
      <c r="O1074" s="7"/>
      <c r="S1074">
        <f t="shared" si="81"/>
        <v>0</v>
      </c>
      <c r="T1074">
        <f t="shared" si="82"/>
        <v>0</v>
      </c>
    </row>
    <row r="1075" spans="3:20" hidden="1" outlineLevel="1">
      <c r="C1075" s="12" t="s">
        <v>45</v>
      </c>
      <c r="D1075" s="49">
        <f t="shared" si="83"/>
        <v>58</v>
      </c>
      <c r="E1075" s="42"/>
      <c r="F1075" s="44"/>
      <c r="G1075" s="51"/>
      <c r="H1075" s="51"/>
      <c r="I1075" s="58">
        <v>0</v>
      </c>
      <c r="J1075" s="72"/>
      <c r="K1075" s="71"/>
      <c r="L1075" s="73"/>
      <c r="M1075" s="73"/>
      <c r="N1075" s="51"/>
      <c r="O1075" s="7"/>
      <c r="S1075">
        <f t="shared" si="81"/>
        <v>0</v>
      </c>
      <c r="T1075">
        <f t="shared" si="82"/>
        <v>0</v>
      </c>
    </row>
    <row r="1076" spans="3:20" hidden="1" outlineLevel="1">
      <c r="C1076" s="12" t="s">
        <v>45</v>
      </c>
      <c r="D1076" s="49">
        <f t="shared" si="83"/>
        <v>59</v>
      </c>
      <c r="E1076" s="42"/>
      <c r="F1076" s="44"/>
      <c r="G1076" s="51"/>
      <c r="H1076" s="51"/>
      <c r="I1076" s="58">
        <v>0</v>
      </c>
      <c r="J1076" s="72"/>
      <c r="K1076" s="71"/>
      <c r="L1076" s="73"/>
      <c r="M1076" s="73"/>
      <c r="N1076" s="51"/>
      <c r="O1076" s="7"/>
      <c r="S1076">
        <f t="shared" si="81"/>
        <v>0</v>
      </c>
      <c r="T1076">
        <f t="shared" si="82"/>
        <v>0</v>
      </c>
    </row>
    <row r="1077" spans="3:20" hidden="1" outlineLevel="1">
      <c r="C1077" s="12" t="s">
        <v>45</v>
      </c>
      <c r="D1077" s="49">
        <f t="shared" si="83"/>
        <v>60</v>
      </c>
      <c r="E1077" s="42"/>
      <c r="F1077" s="44"/>
      <c r="G1077" s="51"/>
      <c r="H1077" s="51"/>
      <c r="I1077" s="58">
        <v>0</v>
      </c>
      <c r="J1077" s="72"/>
      <c r="K1077" s="71"/>
      <c r="L1077" s="73"/>
      <c r="M1077" s="73"/>
      <c r="N1077" s="51"/>
      <c r="O1077" s="7"/>
      <c r="S1077">
        <f t="shared" si="81"/>
        <v>0</v>
      </c>
      <c r="T1077">
        <f t="shared" si="82"/>
        <v>0</v>
      </c>
    </row>
    <row r="1078" spans="3:20" hidden="1" outlineLevel="1">
      <c r="C1078" s="12" t="s">
        <v>45</v>
      </c>
      <c r="D1078" s="49">
        <f t="shared" si="83"/>
        <v>61</v>
      </c>
      <c r="E1078" s="42"/>
      <c r="F1078" s="44"/>
      <c r="G1078" s="51"/>
      <c r="H1078" s="51"/>
      <c r="I1078" s="58">
        <v>0</v>
      </c>
      <c r="J1078" s="72"/>
      <c r="K1078" s="71"/>
      <c r="L1078" s="73"/>
      <c r="M1078" s="73"/>
      <c r="N1078" s="51"/>
      <c r="O1078" s="7"/>
      <c r="S1078">
        <f t="shared" si="81"/>
        <v>0</v>
      </c>
      <c r="T1078">
        <f t="shared" si="82"/>
        <v>0</v>
      </c>
    </row>
    <row r="1079" spans="3:20" hidden="1" outlineLevel="1">
      <c r="C1079" s="12" t="s">
        <v>45</v>
      </c>
      <c r="D1079" s="49">
        <f t="shared" si="83"/>
        <v>62</v>
      </c>
      <c r="E1079" s="42"/>
      <c r="F1079" s="44"/>
      <c r="G1079" s="51"/>
      <c r="H1079" s="51"/>
      <c r="I1079" s="58">
        <v>0</v>
      </c>
      <c r="J1079" s="72"/>
      <c r="K1079" s="71"/>
      <c r="L1079" s="73"/>
      <c r="M1079" s="73"/>
      <c r="N1079" s="51"/>
      <c r="O1079" s="7"/>
      <c r="S1079">
        <f t="shared" si="81"/>
        <v>0</v>
      </c>
      <c r="T1079">
        <f t="shared" si="82"/>
        <v>0</v>
      </c>
    </row>
    <row r="1080" spans="3:20" hidden="1" outlineLevel="1">
      <c r="C1080" s="12" t="s">
        <v>45</v>
      </c>
      <c r="D1080" s="49">
        <f t="shared" si="83"/>
        <v>63</v>
      </c>
      <c r="E1080" s="42"/>
      <c r="F1080" s="44"/>
      <c r="G1080" s="51"/>
      <c r="H1080" s="51"/>
      <c r="I1080" s="58">
        <v>0</v>
      </c>
      <c r="J1080" s="72"/>
      <c r="K1080" s="71"/>
      <c r="L1080" s="73"/>
      <c r="M1080" s="73"/>
      <c r="N1080" s="51"/>
      <c r="O1080" s="7"/>
      <c r="S1080">
        <f t="shared" si="81"/>
        <v>0</v>
      </c>
      <c r="T1080">
        <f t="shared" si="82"/>
        <v>0</v>
      </c>
    </row>
    <row r="1081" spans="3:20" hidden="1" outlineLevel="1">
      <c r="C1081" s="12" t="s">
        <v>45</v>
      </c>
      <c r="D1081" s="49">
        <f t="shared" si="83"/>
        <v>64</v>
      </c>
      <c r="E1081" s="42"/>
      <c r="F1081" s="44"/>
      <c r="G1081" s="51"/>
      <c r="H1081" s="51"/>
      <c r="I1081" s="58">
        <v>0</v>
      </c>
      <c r="J1081" s="72"/>
      <c r="K1081" s="71"/>
      <c r="L1081" s="73"/>
      <c r="M1081" s="73"/>
      <c r="N1081" s="51"/>
      <c r="O1081" s="7"/>
      <c r="S1081">
        <f t="shared" si="81"/>
        <v>0</v>
      </c>
      <c r="T1081">
        <f t="shared" si="82"/>
        <v>0</v>
      </c>
    </row>
    <row r="1082" spans="3:20" hidden="1" outlineLevel="1">
      <c r="C1082" s="12" t="s">
        <v>45</v>
      </c>
      <c r="D1082" s="49">
        <f t="shared" si="83"/>
        <v>65</v>
      </c>
      <c r="E1082" s="42"/>
      <c r="F1082" s="44"/>
      <c r="G1082" s="51"/>
      <c r="H1082" s="51"/>
      <c r="I1082" s="58">
        <v>0</v>
      </c>
      <c r="J1082" s="72"/>
      <c r="K1082" s="71"/>
      <c r="L1082" s="73"/>
      <c r="M1082" s="73"/>
      <c r="N1082" s="51"/>
      <c r="O1082" s="7"/>
      <c r="S1082">
        <f t="shared" ref="S1082:S1145" si="84">IF(I1082&gt;0,IF(E1082&lt;&gt;"",0,1),0)</f>
        <v>0</v>
      </c>
      <c r="T1082">
        <f t="shared" ref="T1082:T1145" si="85">IF(E1082&lt;&gt;"",IF(I1082=0,1,0),0)</f>
        <v>0</v>
      </c>
    </row>
    <row r="1083" spans="3:20" hidden="1" outlineLevel="1">
      <c r="C1083" s="12" t="s">
        <v>45</v>
      </c>
      <c r="D1083" s="49">
        <f t="shared" si="83"/>
        <v>66</v>
      </c>
      <c r="E1083" s="42"/>
      <c r="F1083" s="44"/>
      <c r="G1083" s="51"/>
      <c r="H1083" s="51"/>
      <c r="I1083" s="58">
        <v>0</v>
      </c>
      <c r="J1083" s="72"/>
      <c r="K1083" s="71"/>
      <c r="L1083" s="73"/>
      <c r="M1083" s="73"/>
      <c r="N1083" s="51"/>
      <c r="O1083" s="7"/>
      <c r="S1083">
        <f t="shared" si="84"/>
        <v>0</v>
      </c>
      <c r="T1083">
        <f t="shared" si="85"/>
        <v>0</v>
      </c>
    </row>
    <row r="1084" spans="3:20" hidden="1" outlineLevel="1">
      <c r="C1084" s="12" t="s">
        <v>45</v>
      </c>
      <c r="D1084" s="49">
        <f t="shared" ref="D1084:D1147" si="86">D1083+1</f>
        <v>67</v>
      </c>
      <c r="E1084" s="42"/>
      <c r="F1084" s="44"/>
      <c r="G1084" s="51"/>
      <c r="H1084" s="51"/>
      <c r="I1084" s="58">
        <v>0</v>
      </c>
      <c r="J1084" s="72"/>
      <c r="K1084" s="71"/>
      <c r="L1084" s="73"/>
      <c r="M1084" s="73"/>
      <c r="N1084" s="51"/>
      <c r="O1084" s="7"/>
      <c r="S1084">
        <f t="shared" si="84"/>
        <v>0</v>
      </c>
      <c r="T1084">
        <f t="shared" si="85"/>
        <v>0</v>
      </c>
    </row>
    <row r="1085" spans="3:20" hidden="1" outlineLevel="1">
      <c r="C1085" s="12" t="s">
        <v>45</v>
      </c>
      <c r="D1085" s="49">
        <f t="shared" si="86"/>
        <v>68</v>
      </c>
      <c r="E1085" s="42"/>
      <c r="F1085" s="44"/>
      <c r="G1085" s="51"/>
      <c r="H1085" s="51"/>
      <c r="I1085" s="58">
        <v>0</v>
      </c>
      <c r="J1085" s="72"/>
      <c r="K1085" s="71"/>
      <c r="L1085" s="73"/>
      <c r="M1085" s="73"/>
      <c r="N1085" s="51"/>
      <c r="O1085" s="7"/>
      <c r="S1085">
        <f t="shared" si="84"/>
        <v>0</v>
      </c>
      <c r="T1085">
        <f t="shared" si="85"/>
        <v>0</v>
      </c>
    </row>
    <row r="1086" spans="3:20" hidden="1" outlineLevel="1">
      <c r="C1086" s="12" t="s">
        <v>45</v>
      </c>
      <c r="D1086" s="49">
        <f t="shared" si="86"/>
        <v>69</v>
      </c>
      <c r="E1086" s="42"/>
      <c r="F1086" s="44"/>
      <c r="G1086" s="51"/>
      <c r="H1086" s="51"/>
      <c r="I1086" s="58">
        <v>0</v>
      </c>
      <c r="J1086" s="72"/>
      <c r="K1086" s="71"/>
      <c r="L1086" s="73"/>
      <c r="M1086" s="73"/>
      <c r="N1086" s="51"/>
      <c r="O1086" s="7"/>
      <c r="S1086">
        <f t="shared" si="84"/>
        <v>0</v>
      </c>
      <c r="T1086">
        <f t="shared" si="85"/>
        <v>0</v>
      </c>
    </row>
    <row r="1087" spans="3:20" hidden="1" outlineLevel="1">
      <c r="C1087" s="12" t="s">
        <v>45</v>
      </c>
      <c r="D1087" s="49">
        <f t="shared" si="86"/>
        <v>70</v>
      </c>
      <c r="E1087" s="42"/>
      <c r="F1087" s="44"/>
      <c r="G1087" s="51"/>
      <c r="H1087" s="51"/>
      <c r="I1087" s="58">
        <v>0</v>
      </c>
      <c r="J1087" s="72"/>
      <c r="K1087" s="71"/>
      <c r="L1087" s="73"/>
      <c r="M1087" s="73"/>
      <c r="N1087" s="51"/>
      <c r="O1087" s="7"/>
      <c r="S1087">
        <f t="shared" si="84"/>
        <v>0</v>
      </c>
      <c r="T1087">
        <f t="shared" si="85"/>
        <v>0</v>
      </c>
    </row>
    <row r="1088" spans="3:20" hidden="1" outlineLevel="1">
      <c r="C1088" s="12" t="s">
        <v>45</v>
      </c>
      <c r="D1088" s="49">
        <f t="shared" si="86"/>
        <v>71</v>
      </c>
      <c r="E1088" s="42"/>
      <c r="F1088" s="44"/>
      <c r="G1088" s="51"/>
      <c r="H1088" s="51"/>
      <c r="I1088" s="58">
        <v>0</v>
      </c>
      <c r="J1088" s="72"/>
      <c r="K1088" s="71"/>
      <c r="L1088" s="73"/>
      <c r="M1088" s="73"/>
      <c r="N1088" s="51"/>
      <c r="O1088" s="7"/>
      <c r="S1088">
        <f t="shared" si="84"/>
        <v>0</v>
      </c>
      <c r="T1088">
        <f t="shared" si="85"/>
        <v>0</v>
      </c>
    </row>
    <row r="1089" spans="3:20" hidden="1" outlineLevel="1">
      <c r="C1089" s="12" t="s">
        <v>45</v>
      </c>
      <c r="D1089" s="49">
        <f t="shared" si="86"/>
        <v>72</v>
      </c>
      <c r="E1089" s="42"/>
      <c r="F1089" s="44"/>
      <c r="G1089" s="51"/>
      <c r="H1089" s="51"/>
      <c r="I1089" s="58">
        <v>0</v>
      </c>
      <c r="J1089" s="72"/>
      <c r="K1089" s="71"/>
      <c r="L1089" s="73"/>
      <c r="M1089" s="73"/>
      <c r="N1089" s="51"/>
      <c r="O1089" s="7"/>
      <c r="S1089">
        <f t="shared" si="84"/>
        <v>0</v>
      </c>
      <c r="T1089">
        <f t="shared" si="85"/>
        <v>0</v>
      </c>
    </row>
    <row r="1090" spans="3:20" hidden="1" outlineLevel="1">
      <c r="C1090" s="12" t="s">
        <v>45</v>
      </c>
      <c r="D1090" s="49">
        <f t="shared" si="86"/>
        <v>73</v>
      </c>
      <c r="E1090" s="42"/>
      <c r="F1090" s="44"/>
      <c r="G1090" s="51"/>
      <c r="H1090" s="51"/>
      <c r="I1090" s="58">
        <v>0</v>
      </c>
      <c r="J1090" s="72"/>
      <c r="K1090" s="71"/>
      <c r="L1090" s="73"/>
      <c r="M1090" s="73"/>
      <c r="N1090" s="51"/>
      <c r="O1090" s="7"/>
      <c r="S1090">
        <f t="shared" si="84"/>
        <v>0</v>
      </c>
      <c r="T1090">
        <f t="shared" si="85"/>
        <v>0</v>
      </c>
    </row>
    <row r="1091" spans="3:20" hidden="1" outlineLevel="1">
      <c r="C1091" s="12" t="s">
        <v>45</v>
      </c>
      <c r="D1091" s="49">
        <f t="shared" si="86"/>
        <v>74</v>
      </c>
      <c r="E1091" s="42"/>
      <c r="F1091" s="44"/>
      <c r="G1091" s="51"/>
      <c r="H1091" s="51"/>
      <c r="I1091" s="58">
        <v>0</v>
      </c>
      <c r="J1091" s="72"/>
      <c r="K1091" s="71"/>
      <c r="L1091" s="73"/>
      <c r="M1091" s="73"/>
      <c r="N1091" s="51"/>
      <c r="O1091" s="7"/>
      <c r="S1091">
        <f t="shared" si="84"/>
        <v>0</v>
      </c>
      <c r="T1091">
        <f t="shared" si="85"/>
        <v>0</v>
      </c>
    </row>
    <row r="1092" spans="3:20" hidden="1" outlineLevel="1">
      <c r="C1092" s="12" t="s">
        <v>45</v>
      </c>
      <c r="D1092" s="49">
        <f t="shared" si="86"/>
        <v>75</v>
      </c>
      <c r="E1092" s="42"/>
      <c r="F1092" s="44"/>
      <c r="G1092" s="51"/>
      <c r="H1092" s="51"/>
      <c r="I1092" s="58">
        <v>0</v>
      </c>
      <c r="J1092" s="72"/>
      <c r="K1092" s="71"/>
      <c r="L1092" s="73"/>
      <c r="M1092" s="73"/>
      <c r="N1092" s="51"/>
      <c r="O1092" s="7"/>
      <c r="S1092">
        <f t="shared" si="84"/>
        <v>0</v>
      </c>
      <c r="T1092">
        <f t="shared" si="85"/>
        <v>0</v>
      </c>
    </row>
    <row r="1093" spans="3:20" hidden="1" outlineLevel="1">
      <c r="C1093" s="12" t="s">
        <v>45</v>
      </c>
      <c r="D1093" s="49">
        <f t="shared" si="86"/>
        <v>76</v>
      </c>
      <c r="E1093" s="42"/>
      <c r="F1093" s="44"/>
      <c r="G1093" s="51"/>
      <c r="H1093" s="51"/>
      <c r="I1093" s="58">
        <v>0</v>
      </c>
      <c r="J1093" s="72"/>
      <c r="K1093" s="71"/>
      <c r="L1093" s="73"/>
      <c r="M1093" s="73"/>
      <c r="N1093" s="51"/>
      <c r="O1093" s="7"/>
      <c r="S1093">
        <f t="shared" si="84"/>
        <v>0</v>
      </c>
      <c r="T1093">
        <f t="shared" si="85"/>
        <v>0</v>
      </c>
    </row>
    <row r="1094" spans="3:20" hidden="1" outlineLevel="1">
      <c r="C1094" s="12" t="s">
        <v>45</v>
      </c>
      <c r="D1094" s="49">
        <f t="shared" si="86"/>
        <v>77</v>
      </c>
      <c r="E1094" s="42"/>
      <c r="F1094" s="44"/>
      <c r="G1094" s="51"/>
      <c r="H1094" s="51"/>
      <c r="I1094" s="58">
        <v>0</v>
      </c>
      <c r="J1094" s="72"/>
      <c r="K1094" s="71"/>
      <c r="L1094" s="73"/>
      <c r="M1094" s="73"/>
      <c r="N1094" s="51"/>
      <c r="O1094" s="7"/>
      <c r="S1094">
        <f t="shared" si="84"/>
        <v>0</v>
      </c>
      <c r="T1094">
        <f t="shared" si="85"/>
        <v>0</v>
      </c>
    </row>
    <row r="1095" spans="3:20" hidden="1" outlineLevel="1">
      <c r="C1095" s="12" t="s">
        <v>45</v>
      </c>
      <c r="D1095" s="49">
        <f t="shared" si="86"/>
        <v>78</v>
      </c>
      <c r="E1095" s="42"/>
      <c r="F1095" s="44"/>
      <c r="G1095" s="51"/>
      <c r="H1095" s="51"/>
      <c r="I1095" s="58">
        <v>0</v>
      </c>
      <c r="J1095" s="72"/>
      <c r="K1095" s="71"/>
      <c r="L1095" s="73"/>
      <c r="M1095" s="73"/>
      <c r="N1095" s="51"/>
      <c r="O1095" s="7"/>
      <c r="S1095">
        <f t="shared" si="84"/>
        <v>0</v>
      </c>
      <c r="T1095">
        <f t="shared" si="85"/>
        <v>0</v>
      </c>
    </row>
    <row r="1096" spans="3:20" hidden="1" outlineLevel="1">
      <c r="C1096" s="12" t="s">
        <v>45</v>
      </c>
      <c r="D1096" s="49">
        <f t="shared" si="86"/>
        <v>79</v>
      </c>
      <c r="E1096" s="42"/>
      <c r="F1096" s="44"/>
      <c r="G1096" s="51"/>
      <c r="H1096" s="51"/>
      <c r="I1096" s="58">
        <v>0</v>
      </c>
      <c r="J1096" s="72"/>
      <c r="K1096" s="71"/>
      <c r="L1096" s="73"/>
      <c r="M1096" s="73"/>
      <c r="N1096" s="51"/>
      <c r="O1096" s="7"/>
      <c r="S1096">
        <f t="shared" si="84"/>
        <v>0</v>
      </c>
      <c r="T1096">
        <f t="shared" si="85"/>
        <v>0</v>
      </c>
    </row>
    <row r="1097" spans="3:20" hidden="1" outlineLevel="1">
      <c r="C1097" s="12" t="s">
        <v>45</v>
      </c>
      <c r="D1097" s="49">
        <f t="shared" si="86"/>
        <v>80</v>
      </c>
      <c r="E1097" s="42"/>
      <c r="F1097" s="44"/>
      <c r="G1097" s="51"/>
      <c r="H1097" s="51"/>
      <c r="I1097" s="58">
        <v>0</v>
      </c>
      <c r="J1097" s="72"/>
      <c r="K1097" s="71"/>
      <c r="L1097" s="73"/>
      <c r="M1097" s="73"/>
      <c r="N1097" s="51"/>
      <c r="O1097" s="7"/>
      <c r="S1097">
        <f t="shared" si="84"/>
        <v>0</v>
      </c>
      <c r="T1097">
        <f t="shared" si="85"/>
        <v>0</v>
      </c>
    </row>
    <row r="1098" spans="3:20" hidden="1" outlineLevel="1">
      <c r="C1098" s="12" t="s">
        <v>45</v>
      </c>
      <c r="D1098" s="49">
        <f t="shared" si="86"/>
        <v>81</v>
      </c>
      <c r="E1098" s="42"/>
      <c r="F1098" s="44"/>
      <c r="G1098" s="51"/>
      <c r="H1098" s="51"/>
      <c r="I1098" s="58">
        <v>0</v>
      </c>
      <c r="J1098" s="72"/>
      <c r="K1098" s="71"/>
      <c r="L1098" s="73"/>
      <c r="M1098" s="73"/>
      <c r="N1098" s="51"/>
      <c r="O1098" s="7"/>
      <c r="S1098">
        <f t="shared" si="84"/>
        <v>0</v>
      </c>
      <c r="T1098">
        <f t="shared" si="85"/>
        <v>0</v>
      </c>
    </row>
    <row r="1099" spans="3:20" hidden="1" outlineLevel="1">
      <c r="C1099" s="12" t="s">
        <v>45</v>
      </c>
      <c r="D1099" s="49">
        <f t="shared" si="86"/>
        <v>82</v>
      </c>
      <c r="E1099" s="42"/>
      <c r="F1099" s="44"/>
      <c r="G1099" s="51"/>
      <c r="H1099" s="51"/>
      <c r="I1099" s="58">
        <v>0</v>
      </c>
      <c r="J1099" s="72"/>
      <c r="K1099" s="71"/>
      <c r="L1099" s="73"/>
      <c r="M1099" s="73"/>
      <c r="N1099" s="51"/>
      <c r="O1099" s="7"/>
      <c r="S1099">
        <f t="shared" si="84"/>
        <v>0</v>
      </c>
      <c r="T1099">
        <f t="shared" si="85"/>
        <v>0</v>
      </c>
    </row>
    <row r="1100" spans="3:20" hidden="1" outlineLevel="1">
      <c r="C1100" s="12" t="s">
        <v>45</v>
      </c>
      <c r="D1100" s="49">
        <f t="shared" si="86"/>
        <v>83</v>
      </c>
      <c r="E1100" s="42"/>
      <c r="F1100" s="44"/>
      <c r="G1100" s="51"/>
      <c r="H1100" s="51"/>
      <c r="I1100" s="58">
        <v>0</v>
      </c>
      <c r="J1100" s="72"/>
      <c r="K1100" s="71"/>
      <c r="L1100" s="73"/>
      <c r="M1100" s="73"/>
      <c r="N1100" s="51"/>
      <c r="O1100" s="7"/>
      <c r="S1100">
        <f t="shared" si="84"/>
        <v>0</v>
      </c>
      <c r="T1100">
        <f t="shared" si="85"/>
        <v>0</v>
      </c>
    </row>
    <row r="1101" spans="3:20" hidden="1" outlineLevel="1">
      <c r="C1101" s="12" t="s">
        <v>45</v>
      </c>
      <c r="D1101" s="49">
        <f t="shared" si="86"/>
        <v>84</v>
      </c>
      <c r="E1101" s="42"/>
      <c r="F1101" s="44"/>
      <c r="G1101" s="51"/>
      <c r="H1101" s="51"/>
      <c r="I1101" s="58">
        <v>0</v>
      </c>
      <c r="J1101" s="72"/>
      <c r="K1101" s="71"/>
      <c r="L1101" s="73"/>
      <c r="M1101" s="73"/>
      <c r="N1101" s="51"/>
      <c r="O1101" s="7"/>
      <c r="S1101">
        <f t="shared" si="84"/>
        <v>0</v>
      </c>
      <c r="T1101">
        <f t="shared" si="85"/>
        <v>0</v>
      </c>
    </row>
    <row r="1102" spans="3:20" hidden="1" outlineLevel="1">
      <c r="C1102" s="12" t="s">
        <v>45</v>
      </c>
      <c r="D1102" s="49">
        <f t="shared" si="86"/>
        <v>85</v>
      </c>
      <c r="E1102" s="42"/>
      <c r="F1102" s="44"/>
      <c r="G1102" s="51"/>
      <c r="H1102" s="51"/>
      <c r="I1102" s="58">
        <v>0</v>
      </c>
      <c r="J1102" s="72"/>
      <c r="K1102" s="71"/>
      <c r="L1102" s="73"/>
      <c r="M1102" s="73"/>
      <c r="N1102" s="51"/>
      <c r="O1102" s="7"/>
      <c r="S1102">
        <f t="shared" si="84"/>
        <v>0</v>
      </c>
      <c r="T1102">
        <f t="shared" si="85"/>
        <v>0</v>
      </c>
    </row>
    <row r="1103" spans="3:20" hidden="1" outlineLevel="1">
      <c r="C1103" s="12" t="s">
        <v>45</v>
      </c>
      <c r="D1103" s="49">
        <f t="shared" si="86"/>
        <v>86</v>
      </c>
      <c r="E1103" s="42"/>
      <c r="F1103" s="44"/>
      <c r="G1103" s="51"/>
      <c r="H1103" s="51"/>
      <c r="I1103" s="58">
        <v>0</v>
      </c>
      <c r="J1103" s="72"/>
      <c r="K1103" s="71"/>
      <c r="L1103" s="73"/>
      <c r="M1103" s="73"/>
      <c r="N1103" s="51"/>
      <c r="O1103" s="7"/>
      <c r="S1103">
        <f t="shared" si="84"/>
        <v>0</v>
      </c>
      <c r="T1103">
        <f t="shared" si="85"/>
        <v>0</v>
      </c>
    </row>
    <row r="1104" spans="3:20" hidden="1" outlineLevel="1">
      <c r="C1104" s="12" t="s">
        <v>45</v>
      </c>
      <c r="D1104" s="49">
        <f t="shared" si="86"/>
        <v>87</v>
      </c>
      <c r="E1104" s="42"/>
      <c r="F1104" s="44"/>
      <c r="G1104" s="51"/>
      <c r="H1104" s="51"/>
      <c r="I1104" s="58">
        <v>0</v>
      </c>
      <c r="J1104" s="72"/>
      <c r="K1104" s="71"/>
      <c r="L1104" s="73"/>
      <c r="M1104" s="73"/>
      <c r="N1104" s="51"/>
      <c r="O1104" s="7"/>
      <c r="S1104">
        <f t="shared" si="84"/>
        <v>0</v>
      </c>
      <c r="T1104">
        <f t="shared" si="85"/>
        <v>0</v>
      </c>
    </row>
    <row r="1105" spans="3:20" hidden="1" outlineLevel="1">
      <c r="C1105" s="12" t="s">
        <v>45</v>
      </c>
      <c r="D1105" s="49">
        <f t="shared" si="86"/>
        <v>88</v>
      </c>
      <c r="E1105" s="42"/>
      <c r="F1105" s="44"/>
      <c r="G1105" s="51"/>
      <c r="H1105" s="51"/>
      <c r="I1105" s="58">
        <v>0</v>
      </c>
      <c r="J1105" s="72"/>
      <c r="K1105" s="71"/>
      <c r="L1105" s="73"/>
      <c r="M1105" s="73"/>
      <c r="N1105" s="51"/>
      <c r="O1105" s="7"/>
      <c r="S1105">
        <f t="shared" si="84"/>
        <v>0</v>
      </c>
      <c r="T1105">
        <f t="shared" si="85"/>
        <v>0</v>
      </c>
    </row>
    <row r="1106" spans="3:20" hidden="1" outlineLevel="1">
      <c r="C1106" s="12" t="s">
        <v>45</v>
      </c>
      <c r="D1106" s="49">
        <f t="shared" si="86"/>
        <v>89</v>
      </c>
      <c r="E1106" s="42"/>
      <c r="F1106" s="44"/>
      <c r="G1106" s="51"/>
      <c r="H1106" s="51"/>
      <c r="I1106" s="58">
        <v>0</v>
      </c>
      <c r="J1106" s="72"/>
      <c r="K1106" s="71"/>
      <c r="L1106" s="73"/>
      <c r="M1106" s="73"/>
      <c r="N1106" s="51"/>
      <c r="O1106" s="7"/>
      <c r="S1106">
        <f t="shared" si="84"/>
        <v>0</v>
      </c>
      <c r="T1106">
        <f t="shared" si="85"/>
        <v>0</v>
      </c>
    </row>
    <row r="1107" spans="3:20" hidden="1" outlineLevel="1">
      <c r="C1107" s="12" t="s">
        <v>45</v>
      </c>
      <c r="D1107" s="49">
        <f t="shared" si="86"/>
        <v>90</v>
      </c>
      <c r="E1107" s="42"/>
      <c r="F1107" s="44"/>
      <c r="G1107" s="51"/>
      <c r="H1107" s="51"/>
      <c r="I1107" s="58">
        <v>0</v>
      </c>
      <c r="J1107" s="72"/>
      <c r="K1107" s="71"/>
      <c r="L1107" s="73"/>
      <c r="M1107" s="73"/>
      <c r="N1107" s="51"/>
      <c r="O1107" s="7"/>
      <c r="S1107">
        <f t="shared" si="84"/>
        <v>0</v>
      </c>
      <c r="T1107">
        <f t="shared" si="85"/>
        <v>0</v>
      </c>
    </row>
    <row r="1108" spans="3:20" hidden="1" outlineLevel="1">
      <c r="C1108" s="12" t="s">
        <v>45</v>
      </c>
      <c r="D1108" s="49">
        <f t="shared" si="86"/>
        <v>91</v>
      </c>
      <c r="E1108" s="42"/>
      <c r="F1108" s="44"/>
      <c r="G1108" s="51"/>
      <c r="H1108" s="51"/>
      <c r="I1108" s="58">
        <v>0</v>
      </c>
      <c r="J1108" s="72"/>
      <c r="K1108" s="71"/>
      <c r="L1108" s="73"/>
      <c r="M1108" s="73"/>
      <c r="N1108" s="51"/>
      <c r="O1108" s="7"/>
      <c r="S1108">
        <f t="shared" si="84"/>
        <v>0</v>
      </c>
      <c r="T1108">
        <f t="shared" si="85"/>
        <v>0</v>
      </c>
    </row>
    <row r="1109" spans="3:20" hidden="1" outlineLevel="1">
      <c r="C1109" s="12" t="s">
        <v>45</v>
      </c>
      <c r="D1109" s="49">
        <f t="shared" si="86"/>
        <v>92</v>
      </c>
      <c r="E1109" s="42"/>
      <c r="F1109" s="44"/>
      <c r="G1109" s="51"/>
      <c r="H1109" s="51"/>
      <c r="I1109" s="58">
        <v>0</v>
      </c>
      <c r="J1109" s="72"/>
      <c r="K1109" s="71"/>
      <c r="L1109" s="73"/>
      <c r="M1109" s="73"/>
      <c r="N1109" s="51"/>
      <c r="O1109" s="7"/>
      <c r="S1109">
        <f t="shared" si="84"/>
        <v>0</v>
      </c>
      <c r="T1109">
        <f t="shared" si="85"/>
        <v>0</v>
      </c>
    </row>
    <row r="1110" spans="3:20" hidden="1" outlineLevel="1">
      <c r="C1110" s="12" t="s">
        <v>45</v>
      </c>
      <c r="D1110" s="49">
        <f t="shared" si="86"/>
        <v>93</v>
      </c>
      <c r="E1110" s="42"/>
      <c r="F1110" s="44"/>
      <c r="G1110" s="51"/>
      <c r="H1110" s="51"/>
      <c r="I1110" s="58">
        <v>0</v>
      </c>
      <c r="J1110" s="72"/>
      <c r="K1110" s="71"/>
      <c r="L1110" s="73"/>
      <c r="M1110" s="73"/>
      <c r="N1110" s="51"/>
      <c r="O1110" s="7"/>
      <c r="S1110">
        <f t="shared" si="84"/>
        <v>0</v>
      </c>
      <c r="T1110">
        <f t="shared" si="85"/>
        <v>0</v>
      </c>
    </row>
    <row r="1111" spans="3:20" hidden="1" outlineLevel="1">
      <c r="C1111" s="12" t="s">
        <v>45</v>
      </c>
      <c r="D1111" s="49">
        <f t="shared" si="86"/>
        <v>94</v>
      </c>
      <c r="E1111" s="42"/>
      <c r="F1111" s="44"/>
      <c r="G1111" s="51"/>
      <c r="H1111" s="51"/>
      <c r="I1111" s="58">
        <v>0</v>
      </c>
      <c r="J1111" s="72"/>
      <c r="K1111" s="71"/>
      <c r="L1111" s="73"/>
      <c r="M1111" s="73"/>
      <c r="N1111" s="51"/>
      <c r="O1111" s="7"/>
      <c r="S1111">
        <f t="shared" si="84"/>
        <v>0</v>
      </c>
      <c r="T1111">
        <f t="shared" si="85"/>
        <v>0</v>
      </c>
    </row>
    <row r="1112" spans="3:20" hidden="1" outlineLevel="1">
      <c r="C1112" s="12" t="s">
        <v>45</v>
      </c>
      <c r="D1112" s="49">
        <f t="shared" si="86"/>
        <v>95</v>
      </c>
      <c r="E1112" s="42"/>
      <c r="F1112" s="44"/>
      <c r="G1112" s="51"/>
      <c r="H1112" s="51"/>
      <c r="I1112" s="58">
        <v>0</v>
      </c>
      <c r="J1112" s="72"/>
      <c r="K1112" s="71"/>
      <c r="L1112" s="73"/>
      <c r="M1112" s="73"/>
      <c r="N1112" s="51"/>
      <c r="O1112" s="7"/>
      <c r="S1112">
        <f t="shared" si="84"/>
        <v>0</v>
      </c>
      <c r="T1112">
        <f t="shared" si="85"/>
        <v>0</v>
      </c>
    </row>
    <row r="1113" spans="3:20" hidden="1" outlineLevel="1">
      <c r="C1113" s="12" t="s">
        <v>45</v>
      </c>
      <c r="D1113" s="49">
        <f t="shared" si="86"/>
        <v>96</v>
      </c>
      <c r="E1113" s="42"/>
      <c r="F1113" s="44"/>
      <c r="G1113" s="51"/>
      <c r="H1113" s="51"/>
      <c r="I1113" s="58">
        <v>0</v>
      </c>
      <c r="J1113" s="72"/>
      <c r="K1113" s="71"/>
      <c r="L1113" s="73"/>
      <c r="M1113" s="73"/>
      <c r="N1113" s="51"/>
      <c r="O1113" s="7"/>
      <c r="S1113">
        <f t="shared" si="84"/>
        <v>0</v>
      </c>
      <c r="T1113">
        <f t="shared" si="85"/>
        <v>0</v>
      </c>
    </row>
    <row r="1114" spans="3:20" hidden="1" outlineLevel="1">
      <c r="C1114" s="12" t="s">
        <v>45</v>
      </c>
      <c r="D1114" s="49">
        <f t="shared" si="86"/>
        <v>97</v>
      </c>
      <c r="E1114" s="42"/>
      <c r="F1114" s="44"/>
      <c r="G1114" s="51"/>
      <c r="H1114" s="51"/>
      <c r="I1114" s="58">
        <v>0</v>
      </c>
      <c r="J1114" s="72"/>
      <c r="K1114" s="71"/>
      <c r="L1114" s="73"/>
      <c r="M1114" s="73"/>
      <c r="N1114" s="51"/>
      <c r="O1114" s="7"/>
      <c r="S1114">
        <f t="shared" si="84"/>
        <v>0</v>
      </c>
      <c r="T1114">
        <f t="shared" si="85"/>
        <v>0</v>
      </c>
    </row>
    <row r="1115" spans="3:20" hidden="1" outlineLevel="1">
      <c r="C1115" s="12" t="s">
        <v>45</v>
      </c>
      <c r="D1115" s="49">
        <f t="shared" si="86"/>
        <v>98</v>
      </c>
      <c r="E1115" s="42"/>
      <c r="F1115" s="44"/>
      <c r="G1115" s="51"/>
      <c r="H1115" s="51"/>
      <c r="I1115" s="58">
        <v>0</v>
      </c>
      <c r="J1115" s="72"/>
      <c r="K1115" s="71"/>
      <c r="L1115" s="73"/>
      <c r="M1115" s="73"/>
      <c r="N1115" s="51"/>
      <c r="O1115" s="7"/>
      <c r="S1115">
        <f t="shared" si="84"/>
        <v>0</v>
      </c>
      <c r="T1115">
        <f t="shared" si="85"/>
        <v>0</v>
      </c>
    </row>
    <row r="1116" spans="3:20" hidden="1" outlineLevel="1">
      <c r="C1116" s="12" t="s">
        <v>45</v>
      </c>
      <c r="D1116" s="49">
        <f t="shared" si="86"/>
        <v>99</v>
      </c>
      <c r="E1116" s="42"/>
      <c r="F1116" s="44"/>
      <c r="G1116" s="51"/>
      <c r="H1116" s="51"/>
      <c r="I1116" s="58">
        <v>0</v>
      </c>
      <c r="J1116" s="72"/>
      <c r="K1116" s="71"/>
      <c r="L1116" s="73"/>
      <c r="M1116" s="73"/>
      <c r="N1116" s="51"/>
      <c r="O1116" s="7"/>
      <c r="S1116">
        <f t="shared" si="84"/>
        <v>0</v>
      </c>
      <c r="T1116">
        <f t="shared" si="85"/>
        <v>0</v>
      </c>
    </row>
    <row r="1117" spans="3:20" hidden="1" outlineLevel="1">
      <c r="C1117" s="12" t="s">
        <v>45</v>
      </c>
      <c r="D1117" s="49">
        <f t="shared" si="86"/>
        <v>100</v>
      </c>
      <c r="E1117" s="42"/>
      <c r="F1117" s="44"/>
      <c r="G1117" s="51"/>
      <c r="H1117" s="51"/>
      <c r="I1117" s="58">
        <v>0</v>
      </c>
      <c r="J1117" s="72"/>
      <c r="K1117" s="71"/>
      <c r="L1117" s="73"/>
      <c r="M1117" s="73"/>
      <c r="N1117" s="51"/>
      <c r="O1117" s="7"/>
      <c r="S1117">
        <f t="shared" si="84"/>
        <v>0</v>
      </c>
      <c r="T1117">
        <f t="shared" si="85"/>
        <v>0</v>
      </c>
    </row>
    <row r="1118" spans="3:20" ht="18.75" customHeight="1" collapsed="1">
      <c r="C1118" s="27"/>
      <c r="D1118" s="38" t="s">
        <v>46</v>
      </c>
      <c r="E1118" s="40"/>
      <c r="F1118" s="44"/>
      <c r="G1118" s="44"/>
      <c r="H1118" s="44"/>
      <c r="I1118" s="45"/>
      <c r="J1118" s="45"/>
      <c r="K1118" s="45"/>
      <c r="L1118" s="45"/>
      <c r="M1118" s="45"/>
      <c r="N1118" s="44"/>
      <c r="O1118" s="28"/>
      <c r="S1118">
        <f t="shared" si="84"/>
        <v>0</v>
      </c>
      <c r="T1118">
        <f t="shared" si="85"/>
        <v>0</v>
      </c>
    </row>
    <row r="1119" spans="3:20" hidden="1" outlineLevel="1">
      <c r="C1119" s="12" t="s">
        <v>45</v>
      </c>
      <c r="D1119" s="49">
        <f>D1117+1</f>
        <v>101</v>
      </c>
      <c r="E1119" s="42"/>
      <c r="F1119" s="44"/>
      <c r="G1119" s="51"/>
      <c r="H1119" s="51"/>
      <c r="I1119" s="58">
        <v>0</v>
      </c>
      <c r="J1119" s="72"/>
      <c r="K1119" s="71"/>
      <c r="L1119" s="73"/>
      <c r="M1119" s="73"/>
      <c r="N1119" s="51"/>
      <c r="O1119" s="7"/>
      <c r="S1119">
        <f t="shared" si="84"/>
        <v>0</v>
      </c>
      <c r="T1119">
        <f t="shared" si="85"/>
        <v>0</v>
      </c>
    </row>
    <row r="1120" spans="3:20" hidden="1" outlineLevel="1">
      <c r="C1120" s="12" t="s">
        <v>45</v>
      </c>
      <c r="D1120" s="49">
        <f t="shared" si="86"/>
        <v>102</v>
      </c>
      <c r="E1120" s="42"/>
      <c r="F1120" s="44"/>
      <c r="G1120" s="51"/>
      <c r="H1120" s="51"/>
      <c r="I1120" s="58">
        <v>0</v>
      </c>
      <c r="J1120" s="72"/>
      <c r="K1120" s="71"/>
      <c r="L1120" s="73"/>
      <c r="M1120" s="73"/>
      <c r="N1120" s="51"/>
      <c r="O1120" s="7"/>
      <c r="S1120">
        <f t="shared" si="84"/>
        <v>0</v>
      </c>
      <c r="T1120">
        <f t="shared" si="85"/>
        <v>0</v>
      </c>
    </row>
    <row r="1121" spans="3:20" hidden="1" outlineLevel="1">
      <c r="C1121" s="12" t="s">
        <v>45</v>
      </c>
      <c r="D1121" s="49">
        <f t="shared" si="86"/>
        <v>103</v>
      </c>
      <c r="E1121" s="42"/>
      <c r="F1121" s="44"/>
      <c r="G1121" s="51"/>
      <c r="H1121" s="51"/>
      <c r="I1121" s="58">
        <v>0</v>
      </c>
      <c r="J1121" s="72"/>
      <c r="K1121" s="71"/>
      <c r="L1121" s="73"/>
      <c r="M1121" s="73"/>
      <c r="N1121" s="51"/>
      <c r="O1121" s="7"/>
      <c r="S1121">
        <f t="shared" si="84"/>
        <v>0</v>
      </c>
      <c r="T1121">
        <f t="shared" si="85"/>
        <v>0</v>
      </c>
    </row>
    <row r="1122" spans="3:20" hidden="1" outlineLevel="1">
      <c r="C1122" s="12" t="s">
        <v>45</v>
      </c>
      <c r="D1122" s="49">
        <f t="shared" si="86"/>
        <v>104</v>
      </c>
      <c r="E1122" s="42"/>
      <c r="F1122" s="44"/>
      <c r="G1122" s="51"/>
      <c r="H1122" s="51"/>
      <c r="I1122" s="58">
        <v>0</v>
      </c>
      <c r="J1122" s="72"/>
      <c r="K1122" s="71"/>
      <c r="L1122" s="73"/>
      <c r="M1122" s="73"/>
      <c r="N1122" s="51"/>
      <c r="O1122" s="7"/>
      <c r="S1122">
        <f t="shared" si="84"/>
        <v>0</v>
      </c>
      <c r="T1122">
        <f t="shared" si="85"/>
        <v>0</v>
      </c>
    </row>
    <row r="1123" spans="3:20" hidden="1" outlineLevel="1">
      <c r="C1123" s="12" t="s">
        <v>45</v>
      </c>
      <c r="D1123" s="49">
        <f t="shared" si="86"/>
        <v>105</v>
      </c>
      <c r="E1123" s="42"/>
      <c r="F1123" s="44"/>
      <c r="G1123" s="51"/>
      <c r="H1123" s="51"/>
      <c r="I1123" s="58">
        <v>0</v>
      </c>
      <c r="J1123" s="72"/>
      <c r="K1123" s="71"/>
      <c r="L1123" s="73"/>
      <c r="M1123" s="73"/>
      <c r="N1123" s="51"/>
      <c r="O1123" s="7"/>
      <c r="S1123">
        <f t="shared" si="84"/>
        <v>0</v>
      </c>
      <c r="T1123">
        <f t="shared" si="85"/>
        <v>0</v>
      </c>
    </row>
    <row r="1124" spans="3:20" hidden="1" outlineLevel="1">
      <c r="C1124" s="12" t="s">
        <v>45</v>
      </c>
      <c r="D1124" s="49">
        <f t="shared" si="86"/>
        <v>106</v>
      </c>
      <c r="E1124" s="42"/>
      <c r="F1124" s="44"/>
      <c r="G1124" s="51"/>
      <c r="H1124" s="51"/>
      <c r="I1124" s="58">
        <v>0</v>
      </c>
      <c r="J1124" s="72"/>
      <c r="K1124" s="71"/>
      <c r="L1124" s="73"/>
      <c r="M1124" s="73"/>
      <c r="N1124" s="51"/>
      <c r="O1124" s="7"/>
      <c r="S1124">
        <f t="shared" si="84"/>
        <v>0</v>
      </c>
      <c r="T1124">
        <f t="shared" si="85"/>
        <v>0</v>
      </c>
    </row>
    <row r="1125" spans="3:20" hidden="1" outlineLevel="1">
      <c r="C1125" s="12" t="s">
        <v>45</v>
      </c>
      <c r="D1125" s="49">
        <f t="shared" si="86"/>
        <v>107</v>
      </c>
      <c r="E1125" s="42"/>
      <c r="F1125" s="44"/>
      <c r="G1125" s="51"/>
      <c r="H1125" s="51"/>
      <c r="I1125" s="58">
        <v>0</v>
      </c>
      <c r="J1125" s="72"/>
      <c r="K1125" s="71"/>
      <c r="L1125" s="73"/>
      <c r="M1125" s="73"/>
      <c r="N1125" s="51"/>
      <c r="O1125" s="7"/>
      <c r="S1125">
        <f t="shared" si="84"/>
        <v>0</v>
      </c>
      <c r="T1125">
        <f t="shared" si="85"/>
        <v>0</v>
      </c>
    </row>
    <row r="1126" spans="3:20" hidden="1" outlineLevel="1">
      <c r="C1126" s="12" t="s">
        <v>45</v>
      </c>
      <c r="D1126" s="49">
        <f t="shared" si="86"/>
        <v>108</v>
      </c>
      <c r="E1126" s="42"/>
      <c r="F1126" s="44"/>
      <c r="G1126" s="51"/>
      <c r="H1126" s="51"/>
      <c r="I1126" s="58">
        <v>0</v>
      </c>
      <c r="J1126" s="72"/>
      <c r="K1126" s="71"/>
      <c r="L1126" s="73"/>
      <c r="M1126" s="73"/>
      <c r="N1126" s="51"/>
      <c r="O1126" s="7"/>
      <c r="S1126">
        <f t="shared" si="84"/>
        <v>0</v>
      </c>
      <c r="T1126">
        <f t="shared" si="85"/>
        <v>0</v>
      </c>
    </row>
    <row r="1127" spans="3:20" hidden="1" outlineLevel="1">
      <c r="C1127" s="12" t="s">
        <v>45</v>
      </c>
      <c r="D1127" s="49">
        <f t="shared" si="86"/>
        <v>109</v>
      </c>
      <c r="E1127" s="42"/>
      <c r="F1127" s="44"/>
      <c r="G1127" s="51"/>
      <c r="H1127" s="51"/>
      <c r="I1127" s="58">
        <v>0</v>
      </c>
      <c r="J1127" s="72"/>
      <c r="K1127" s="71"/>
      <c r="L1127" s="73"/>
      <c r="M1127" s="73"/>
      <c r="N1127" s="51"/>
      <c r="O1127" s="7"/>
      <c r="S1127">
        <f t="shared" si="84"/>
        <v>0</v>
      </c>
      <c r="T1127">
        <f t="shared" si="85"/>
        <v>0</v>
      </c>
    </row>
    <row r="1128" spans="3:20" hidden="1" outlineLevel="1">
      <c r="C1128" s="12" t="s">
        <v>45</v>
      </c>
      <c r="D1128" s="49">
        <f t="shared" si="86"/>
        <v>110</v>
      </c>
      <c r="E1128" s="42"/>
      <c r="F1128" s="44"/>
      <c r="G1128" s="51"/>
      <c r="H1128" s="51"/>
      <c r="I1128" s="58">
        <v>0</v>
      </c>
      <c r="J1128" s="72"/>
      <c r="K1128" s="71"/>
      <c r="L1128" s="73"/>
      <c r="M1128" s="73"/>
      <c r="N1128" s="51"/>
      <c r="O1128" s="7"/>
      <c r="S1128">
        <f t="shared" si="84"/>
        <v>0</v>
      </c>
      <c r="T1128">
        <f t="shared" si="85"/>
        <v>0</v>
      </c>
    </row>
    <row r="1129" spans="3:20" hidden="1" outlineLevel="1">
      <c r="C1129" s="12" t="s">
        <v>45</v>
      </c>
      <c r="D1129" s="49">
        <f t="shared" si="86"/>
        <v>111</v>
      </c>
      <c r="E1129" s="42"/>
      <c r="F1129" s="44"/>
      <c r="G1129" s="51"/>
      <c r="H1129" s="51"/>
      <c r="I1129" s="58">
        <v>0</v>
      </c>
      <c r="J1129" s="72"/>
      <c r="K1129" s="71"/>
      <c r="L1129" s="73"/>
      <c r="M1129" s="73"/>
      <c r="N1129" s="51"/>
      <c r="O1129" s="7"/>
      <c r="S1129">
        <f t="shared" si="84"/>
        <v>0</v>
      </c>
      <c r="T1129">
        <f t="shared" si="85"/>
        <v>0</v>
      </c>
    </row>
    <row r="1130" spans="3:20" hidden="1" outlineLevel="1">
      <c r="C1130" s="12" t="s">
        <v>45</v>
      </c>
      <c r="D1130" s="49">
        <f t="shared" si="86"/>
        <v>112</v>
      </c>
      <c r="E1130" s="42"/>
      <c r="F1130" s="44"/>
      <c r="G1130" s="51"/>
      <c r="H1130" s="51"/>
      <c r="I1130" s="58">
        <v>0</v>
      </c>
      <c r="J1130" s="72"/>
      <c r="K1130" s="71"/>
      <c r="L1130" s="73"/>
      <c r="M1130" s="73"/>
      <c r="N1130" s="51"/>
      <c r="O1130" s="7"/>
      <c r="S1130">
        <f t="shared" si="84"/>
        <v>0</v>
      </c>
      <c r="T1130">
        <f t="shared" si="85"/>
        <v>0</v>
      </c>
    </row>
    <row r="1131" spans="3:20" hidden="1" outlineLevel="1">
      <c r="C1131" s="12" t="s">
        <v>45</v>
      </c>
      <c r="D1131" s="49">
        <f t="shared" si="86"/>
        <v>113</v>
      </c>
      <c r="E1131" s="42"/>
      <c r="F1131" s="44"/>
      <c r="G1131" s="51"/>
      <c r="H1131" s="51"/>
      <c r="I1131" s="58">
        <v>0</v>
      </c>
      <c r="J1131" s="72"/>
      <c r="K1131" s="71"/>
      <c r="L1131" s="73"/>
      <c r="M1131" s="73"/>
      <c r="N1131" s="51"/>
      <c r="O1131" s="7"/>
      <c r="S1131">
        <f t="shared" si="84"/>
        <v>0</v>
      </c>
      <c r="T1131">
        <f t="shared" si="85"/>
        <v>0</v>
      </c>
    </row>
    <row r="1132" spans="3:20" hidden="1" outlineLevel="1">
      <c r="C1132" s="12" t="s">
        <v>45</v>
      </c>
      <c r="D1132" s="49">
        <f t="shared" si="86"/>
        <v>114</v>
      </c>
      <c r="E1132" s="42"/>
      <c r="F1132" s="44"/>
      <c r="G1132" s="51"/>
      <c r="H1132" s="51"/>
      <c r="I1132" s="58">
        <v>0</v>
      </c>
      <c r="J1132" s="72"/>
      <c r="K1132" s="71"/>
      <c r="L1132" s="73"/>
      <c r="M1132" s="73"/>
      <c r="N1132" s="51"/>
      <c r="O1132" s="7"/>
      <c r="S1132">
        <f t="shared" si="84"/>
        <v>0</v>
      </c>
      <c r="T1132">
        <f t="shared" si="85"/>
        <v>0</v>
      </c>
    </row>
    <row r="1133" spans="3:20" hidden="1" outlineLevel="1">
      <c r="C1133" s="12" t="s">
        <v>45</v>
      </c>
      <c r="D1133" s="49">
        <f t="shared" si="86"/>
        <v>115</v>
      </c>
      <c r="E1133" s="42"/>
      <c r="F1133" s="44"/>
      <c r="G1133" s="51"/>
      <c r="H1133" s="51"/>
      <c r="I1133" s="58">
        <v>0</v>
      </c>
      <c r="J1133" s="72"/>
      <c r="K1133" s="71"/>
      <c r="L1133" s="73"/>
      <c r="M1133" s="73"/>
      <c r="N1133" s="51"/>
      <c r="O1133" s="7"/>
      <c r="S1133">
        <f t="shared" si="84"/>
        <v>0</v>
      </c>
      <c r="T1133">
        <f t="shared" si="85"/>
        <v>0</v>
      </c>
    </row>
    <row r="1134" spans="3:20" hidden="1" outlineLevel="1">
      <c r="C1134" s="12" t="s">
        <v>45</v>
      </c>
      <c r="D1134" s="49">
        <f t="shared" si="86"/>
        <v>116</v>
      </c>
      <c r="E1134" s="42"/>
      <c r="F1134" s="44"/>
      <c r="G1134" s="51"/>
      <c r="H1134" s="51"/>
      <c r="I1134" s="58">
        <v>0</v>
      </c>
      <c r="J1134" s="72"/>
      <c r="K1134" s="71"/>
      <c r="L1134" s="73"/>
      <c r="M1134" s="73"/>
      <c r="N1134" s="51"/>
      <c r="O1134" s="7"/>
      <c r="S1134">
        <f t="shared" si="84"/>
        <v>0</v>
      </c>
      <c r="T1134">
        <f t="shared" si="85"/>
        <v>0</v>
      </c>
    </row>
    <row r="1135" spans="3:20" hidden="1" outlineLevel="1">
      <c r="C1135" s="12" t="s">
        <v>45</v>
      </c>
      <c r="D1135" s="49">
        <f t="shared" si="86"/>
        <v>117</v>
      </c>
      <c r="E1135" s="42"/>
      <c r="F1135" s="44"/>
      <c r="G1135" s="51"/>
      <c r="H1135" s="51"/>
      <c r="I1135" s="58">
        <v>0</v>
      </c>
      <c r="J1135" s="72"/>
      <c r="K1135" s="71"/>
      <c r="L1135" s="73"/>
      <c r="M1135" s="73"/>
      <c r="N1135" s="51"/>
      <c r="O1135" s="7"/>
      <c r="S1135">
        <f t="shared" si="84"/>
        <v>0</v>
      </c>
      <c r="T1135">
        <f t="shared" si="85"/>
        <v>0</v>
      </c>
    </row>
    <row r="1136" spans="3:20" hidden="1" outlineLevel="1">
      <c r="C1136" s="12" t="s">
        <v>45</v>
      </c>
      <c r="D1136" s="49">
        <f t="shared" si="86"/>
        <v>118</v>
      </c>
      <c r="E1136" s="42"/>
      <c r="F1136" s="44"/>
      <c r="G1136" s="51"/>
      <c r="H1136" s="51"/>
      <c r="I1136" s="58">
        <v>0</v>
      </c>
      <c r="J1136" s="72"/>
      <c r="K1136" s="71"/>
      <c r="L1136" s="73"/>
      <c r="M1136" s="73"/>
      <c r="N1136" s="51"/>
      <c r="O1136" s="7"/>
      <c r="S1136">
        <f t="shared" si="84"/>
        <v>0</v>
      </c>
      <c r="T1136">
        <f t="shared" si="85"/>
        <v>0</v>
      </c>
    </row>
    <row r="1137" spans="3:20" hidden="1" outlineLevel="1">
      <c r="C1137" s="12" t="s">
        <v>45</v>
      </c>
      <c r="D1137" s="49">
        <f t="shared" si="86"/>
        <v>119</v>
      </c>
      <c r="E1137" s="42"/>
      <c r="F1137" s="44"/>
      <c r="G1137" s="51"/>
      <c r="H1137" s="51"/>
      <c r="I1137" s="58">
        <v>0</v>
      </c>
      <c r="J1137" s="72"/>
      <c r="K1137" s="71"/>
      <c r="L1137" s="73"/>
      <c r="M1137" s="73"/>
      <c r="N1137" s="51"/>
      <c r="O1137" s="7"/>
      <c r="S1137">
        <f t="shared" si="84"/>
        <v>0</v>
      </c>
      <c r="T1137">
        <f t="shared" si="85"/>
        <v>0</v>
      </c>
    </row>
    <row r="1138" spans="3:20" hidden="1" outlineLevel="1">
      <c r="C1138" s="12" t="s">
        <v>45</v>
      </c>
      <c r="D1138" s="49">
        <f t="shared" si="86"/>
        <v>120</v>
      </c>
      <c r="E1138" s="42"/>
      <c r="F1138" s="44"/>
      <c r="G1138" s="51"/>
      <c r="H1138" s="51"/>
      <c r="I1138" s="58">
        <v>0</v>
      </c>
      <c r="J1138" s="72"/>
      <c r="K1138" s="71"/>
      <c r="L1138" s="73"/>
      <c r="M1138" s="73"/>
      <c r="N1138" s="51"/>
      <c r="O1138" s="7"/>
      <c r="S1138">
        <f t="shared" si="84"/>
        <v>0</v>
      </c>
      <c r="T1138">
        <f t="shared" si="85"/>
        <v>0</v>
      </c>
    </row>
    <row r="1139" spans="3:20" hidden="1" outlineLevel="1">
      <c r="C1139" s="12" t="s">
        <v>45</v>
      </c>
      <c r="D1139" s="49">
        <f t="shared" si="86"/>
        <v>121</v>
      </c>
      <c r="E1139" s="42"/>
      <c r="F1139" s="44"/>
      <c r="G1139" s="51"/>
      <c r="H1139" s="51"/>
      <c r="I1139" s="58">
        <v>0</v>
      </c>
      <c r="J1139" s="72"/>
      <c r="K1139" s="71"/>
      <c r="L1139" s="73"/>
      <c r="M1139" s="73"/>
      <c r="N1139" s="51"/>
      <c r="O1139" s="7"/>
      <c r="S1139">
        <f t="shared" si="84"/>
        <v>0</v>
      </c>
      <c r="T1139">
        <f t="shared" si="85"/>
        <v>0</v>
      </c>
    </row>
    <row r="1140" spans="3:20" hidden="1" outlineLevel="1">
      <c r="C1140" s="12" t="s">
        <v>45</v>
      </c>
      <c r="D1140" s="49">
        <f t="shared" si="86"/>
        <v>122</v>
      </c>
      <c r="E1140" s="42"/>
      <c r="F1140" s="44"/>
      <c r="G1140" s="51"/>
      <c r="H1140" s="51"/>
      <c r="I1140" s="58">
        <v>0</v>
      </c>
      <c r="J1140" s="72"/>
      <c r="K1140" s="71"/>
      <c r="L1140" s="73"/>
      <c r="M1140" s="73"/>
      <c r="N1140" s="51"/>
      <c r="O1140" s="7"/>
      <c r="S1140">
        <f t="shared" si="84"/>
        <v>0</v>
      </c>
      <c r="T1140">
        <f t="shared" si="85"/>
        <v>0</v>
      </c>
    </row>
    <row r="1141" spans="3:20" hidden="1" outlineLevel="1">
      <c r="C1141" s="12" t="s">
        <v>45</v>
      </c>
      <c r="D1141" s="49">
        <f t="shared" si="86"/>
        <v>123</v>
      </c>
      <c r="E1141" s="42"/>
      <c r="F1141" s="44"/>
      <c r="G1141" s="51"/>
      <c r="H1141" s="51"/>
      <c r="I1141" s="58">
        <v>0</v>
      </c>
      <c r="J1141" s="72"/>
      <c r="K1141" s="71"/>
      <c r="L1141" s="73"/>
      <c r="M1141" s="73"/>
      <c r="N1141" s="51"/>
      <c r="O1141" s="7"/>
      <c r="S1141">
        <f t="shared" si="84"/>
        <v>0</v>
      </c>
      <c r="T1141">
        <f t="shared" si="85"/>
        <v>0</v>
      </c>
    </row>
    <row r="1142" spans="3:20" hidden="1" outlineLevel="1">
      <c r="C1142" s="12" t="s">
        <v>45</v>
      </c>
      <c r="D1142" s="49">
        <f t="shared" si="86"/>
        <v>124</v>
      </c>
      <c r="E1142" s="42"/>
      <c r="F1142" s="44"/>
      <c r="G1142" s="51"/>
      <c r="H1142" s="51"/>
      <c r="I1142" s="58">
        <v>0</v>
      </c>
      <c r="J1142" s="72"/>
      <c r="K1142" s="71"/>
      <c r="L1142" s="73"/>
      <c r="M1142" s="73"/>
      <c r="N1142" s="51"/>
      <c r="O1142" s="7"/>
      <c r="S1142">
        <f t="shared" si="84"/>
        <v>0</v>
      </c>
      <c r="T1142">
        <f t="shared" si="85"/>
        <v>0</v>
      </c>
    </row>
    <row r="1143" spans="3:20" hidden="1" outlineLevel="1">
      <c r="C1143" s="12" t="s">
        <v>45</v>
      </c>
      <c r="D1143" s="49">
        <f t="shared" si="86"/>
        <v>125</v>
      </c>
      <c r="E1143" s="42"/>
      <c r="F1143" s="44"/>
      <c r="G1143" s="51"/>
      <c r="H1143" s="51"/>
      <c r="I1143" s="58">
        <v>0</v>
      </c>
      <c r="J1143" s="72"/>
      <c r="K1143" s="71"/>
      <c r="L1143" s="73"/>
      <c r="M1143" s="73"/>
      <c r="N1143" s="51"/>
      <c r="O1143" s="7"/>
      <c r="S1143">
        <f t="shared" si="84"/>
        <v>0</v>
      </c>
      <c r="T1143">
        <f t="shared" si="85"/>
        <v>0</v>
      </c>
    </row>
    <row r="1144" spans="3:20" hidden="1" outlineLevel="1">
      <c r="C1144" s="12" t="s">
        <v>45</v>
      </c>
      <c r="D1144" s="49">
        <f t="shared" si="86"/>
        <v>126</v>
      </c>
      <c r="E1144" s="42"/>
      <c r="F1144" s="44"/>
      <c r="G1144" s="51"/>
      <c r="H1144" s="51"/>
      <c r="I1144" s="58">
        <v>0</v>
      </c>
      <c r="J1144" s="72"/>
      <c r="K1144" s="71"/>
      <c r="L1144" s="73"/>
      <c r="M1144" s="73"/>
      <c r="N1144" s="51"/>
      <c r="O1144" s="7"/>
      <c r="S1144">
        <f t="shared" si="84"/>
        <v>0</v>
      </c>
      <c r="T1144">
        <f t="shared" si="85"/>
        <v>0</v>
      </c>
    </row>
    <row r="1145" spans="3:20" hidden="1" outlineLevel="1">
      <c r="C1145" s="12" t="s">
        <v>45</v>
      </c>
      <c r="D1145" s="49">
        <f t="shared" si="86"/>
        <v>127</v>
      </c>
      <c r="E1145" s="42"/>
      <c r="F1145" s="44"/>
      <c r="G1145" s="51"/>
      <c r="H1145" s="51"/>
      <c r="I1145" s="58">
        <v>0</v>
      </c>
      <c r="J1145" s="72"/>
      <c r="K1145" s="71"/>
      <c r="L1145" s="73"/>
      <c r="M1145" s="73"/>
      <c r="N1145" s="51"/>
      <c r="O1145" s="7"/>
      <c r="S1145">
        <f t="shared" si="84"/>
        <v>0</v>
      </c>
      <c r="T1145">
        <f t="shared" si="85"/>
        <v>0</v>
      </c>
    </row>
    <row r="1146" spans="3:20" hidden="1" outlineLevel="1">
      <c r="C1146" s="12" t="s">
        <v>45</v>
      </c>
      <c r="D1146" s="49">
        <f t="shared" si="86"/>
        <v>128</v>
      </c>
      <c r="E1146" s="42"/>
      <c r="F1146" s="44"/>
      <c r="G1146" s="51"/>
      <c r="H1146" s="51"/>
      <c r="I1146" s="58">
        <v>0</v>
      </c>
      <c r="J1146" s="72"/>
      <c r="K1146" s="71"/>
      <c r="L1146" s="73"/>
      <c r="M1146" s="73"/>
      <c r="N1146" s="51"/>
      <c r="O1146" s="7"/>
      <c r="S1146">
        <f t="shared" ref="S1146:S1209" si="87">IF(I1146&gt;0,IF(E1146&lt;&gt;"",0,1),0)</f>
        <v>0</v>
      </c>
      <c r="T1146">
        <f t="shared" ref="T1146:T1209" si="88">IF(E1146&lt;&gt;"",IF(I1146=0,1,0),0)</f>
        <v>0</v>
      </c>
    </row>
    <row r="1147" spans="3:20" hidden="1" outlineLevel="1">
      <c r="C1147" s="12" t="s">
        <v>45</v>
      </c>
      <c r="D1147" s="49">
        <f t="shared" si="86"/>
        <v>129</v>
      </c>
      <c r="E1147" s="42"/>
      <c r="F1147" s="44"/>
      <c r="G1147" s="51"/>
      <c r="H1147" s="51"/>
      <c r="I1147" s="58">
        <v>0</v>
      </c>
      <c r="J1147" s="72"/>
      <c r="K1147" s="71"/>
      <c r="L1147" s="73"/>
      <c r="M1147" s="73"/>
      <c r="N1147" s="51"/>
      <c r="O1147" s="7"/>
      <c r="S1147">
        <f t="shared" si="87"/>
        <v>0</v>
      </c>
      <c r="T1147">
        <f t="shared" si="88"/>
        <v>0</v>
      </c>
    </row>
    <row r="1148" spans="3:20" hidden="1" outlineLevel="1">
      <c r="C1148" s="12" t="s">
        <v>45</v>
      </c>
      <c r="D1148" s="49">
        <f t="shared" ref="D1148:D1211" si="89">D1147+1</f>
        <v>130</v>
      </c>
      <c r="E1148" s="42"/>
      <c r="F1148" s="44"/>
      <c r="G1148" s="51"/>
      <c r="H1148" s="51"/>
      <c r="I1148" s="58">
        <v>0</v>
      </c>
      <c r="J1148" s="72"/>
      <c r="K1148" s="71"/>
      <c r="L1148" s="73"/>
      <c r="M1148" s="73"/>
      <c r="N1148" s="51"/>
      <c r="O1148" s="7"/>
      <c r="S1148">
        <f t="shared" si="87"/>
        <v>0</v>
      </c>
      <c r="T1148">
        <f t="shared" si="88"/>
        <v>0</v>
      </c>
    </row>
    <row r="1149" spans="3:20" hidden="1" outlineLevel="1">
      <c r="C1149" s="12" t="s">
        <v>45</v>
      </c>
      <c r="D1149" s="49">
        <f t="shared" si="89"/>
        <v>131</v>
      </c>
      <c r="E1149" s="42"/>
      <c r="F1149" s="44"/>
      <c r="G1149" s="51"/>
      <c r="H1149" s="51"/>
      <c r="I1149" s="58">
        <v>0</v>
      </c>
      <c r="J1149" s="72"/>
      <c r="K1149" s="71"/>
      <c r="L1149" s="73"/>
      <c r="M1149" s="73"/>
      <c r="N1149" s="51"/>
      <c r="O1149" s="7"/>
      <c r="S1149">
        <f t="shared" si="87"/>
        <v>0</v>
      </c>
      <c r="T1149">
        <f t="shared" si="88"/>
        <v>0</v>
      </c>
    </row>
    <row r="1150" spans="3:20" hidden="1" outlineLevel="1">
      <c r="C1150" s="12" t="s">
        <v>45</v>
      </c>
      <c r="D1150" s="49">
        <f t="shared" si="89"/>
        <v>132</v>
      </c>
      <c r="E1150" s="42"/>
      <c r="F1150" s="44"/>
      <c r="G1150" s="51"/>
      <c r="H1150" s="51"/>
      <c r="I1150" s="58">
        <v>0</v>
      </c>
      <c r="J1150" s="72"/>
      <c r="K1150" s="71"/>
      <c r="L1150" s="73"/>
      <c r="M1150" s="73"/>
      <c r="N1150" s="51"/>
      <c r="O1150" s="7"/>
      <c r="S1150">
        <f t="shared" si="87"/>
        <v>0</v>
      </c>
      <c r="T1150">
        <f t="shared" si="88"/>
        <v>0</v>
      </c>
    </row>
    <row r="1151" spans="3:20" hidden="1" outlineLevel="1">
      <c r="C1151" s="12" t="s">
        <v>45</v>
      </c>
      <c r="D1151" s="49">
        <f t="shared" si="89"/>
        <v>133</v>
      </c>
      <c r="E1151" s="42"/>
      <c r="F1151" s="44"/>
      <c r="G1151" s="51"/>
      <c r="H1151" s="51"/>
      <c r="I1151" s="58">
        <v>0</v>
      </c>
      <c r="J1151" s="72"/>
      <c r="K1151" s="71"/>
      <c r="L1151" s="73"/>
      <c r="M1151" s="73"/>
      <c r="N1151" s="51"/>
      <c r="O1151" s="7"/>
      <c r="S1151">
        <f t="shared" si="87"/>
        <v>0</v>
      </c>
      <c r="T1151">
        <f t="shared" si="88"/>
        <v>0</v>
      </c>
    </row>
    <row r="1152" spans="3:20" hidden="1" outlineLevel="1">
      <c r="C1152" s="12" t="s">
        <v>45</v>
      </c>
      <c r="D1152" s="49">
        <f t="shared" si="89"/>
        <v>134</v>
      </c>
      <c r="E1152" s="42"/>
      <c r="F1152" s="44"/>
      <c r="G1152" s="51"/>
      <c r="H1152" s="51"/>
      <c r="I1152" s="58">
        <v>0</v>
      </c>
      <c r="J1152" s="72"/>
      <c r="K1152" s="71"/>
      <c r="L1152" s="73"/>
      <c r="M1152" s="73"/>
      <c r="N1152" s="51"/>
      <c r="O1152" s="7"/>
      <c r="S1152">
        <f t="shared" si="87"/>
        <v>0</v>
      </c>
      <c r="T1152">
        <f t="shared" si="88"/>
        <v>0</v>
      </c>
    </row>
    <row r="1153" spans="3:20" hidden="1" outlineLevel="1">
      <c r="C1153" s="12" t="s">
        <v>45</v>
      </c>
      <c r="D1153" s="49">
        <f t="shared" si="89"/>
        <v>135</v>
      </c>
      <c r="E1153" s="42"/>
      <c r="F1153" s="44"/>
      <c r="G1153" s="51"/>
      <c r="H1153" s="51"/>
      <c r="I1153" s="58">
        <v>0</v>
      </c>
      <c r="J1153" s="72"/>
      <c r="K1153" s="71"/>
      <c r="L1153" s="73"/>
      <c r="M1153" s="73"/>
      <c r="N1153" s="51"/>
      <c r="O1153" s="7"/>
      <c r="S1153">
        <f t="shared" si="87"/>
        <v>0</v>
      </c>
      <c r="T1153">
        <f t="shared" si="88"/>
        <v>0</v>
      </c>
    </row>
    <row r="1154" spans="3:20" hidden="1" outlineLevel="1">
      <c r="C1154" s="12" t="s">
        <v>45</v>
      </c>
      <c r="D1154" s="49">
        <f t="shared" si="89"/>
        <v>136</v>
      </c>
      <c r="E1154" s="42"/>
      <c r="F1154" s="44"/>
      <c r="G1154" s="51"/>
      <c r="H1154" s="51"/>
      <c r="I1154" s="58">
        <v>0</v>
      </c>
      <c r="J1154" s="72"/>
      <c r="K1154" s="71"/>
      <c r="L1154" s="73"/>
      <c r="M1154" s="73"/>
      <c r="N1154" s="51"/>
      <c r="O1154" s="7"/>
      <c r="S1154">
        <f t="shared" si="87"/>
        <v>0</v>
      </c>
      <c r="T1154">
        <f t="shared" si="88"/>
        <v>0</v>
      </c>
    </row>
    <row r="1155" spans="3:20" hidden="1" outlineLevel="1">
      <c r="C1155" s="12" t="s">
        <v>45</v>
      </c>
      <c r="D1155" s="49">
        <f t="shared" si="89"/>
        <v>137</v>
      </c>
      <c r="E1155" s="42"/>
      <c r="F1155" s="44"/>
      <c r="G1155" s="51"/>
      <c r="H1155" s="51"/>
      <c r="I1155" s="58">
        <v>0</v>
      </c>
      <c r="J1155" s="72"/>
      <c r="K1155" s="71"/>
      <c r="L1155" s="73"/>
      <c r="M1155" s="73"/>
      <c r="N1155" s="51"/>
      <c r="O1155" s="7"/>
      <c r="S1155">
        <f t="shared" si="87"/>
        <v>0</v>
      </c>
      <c r="T1155">
        <f t="shared" si="88"/>
        <v>0</v>
      </c>
    </row>
    <row r="1156" spans="3:20" hidden="1" outlineLevel="1">
      <c r="C1156" s="12" t="s">
        <v>45</v>
      </c>
      <c r="D1156" s="49">
        <f t="shared" si="89"/>
        <v>138</v>
      </c>
      <c r="E1156" s="42"/>
      <c r="F1156" s="44"/>
      <c r="G1156" s="51"/>
      <c r="H1156" s="51"/>
      <c r="I1156" s="58">
        <v>0</v>
      </c>
      <c r="J1156" s="72"/>
      <c r="K1156" s="71"/>
      <c r="L1156" s="73"/>
      <c r="M1156" s="73"/>
      <c r="N1156" s="51"/>
      <c r="O1156" s="7"/>
      <c r="S1156">
        <f t="shared" si="87"/>
        <v>0</v>
      </c>
      <c r="T1156">
        <f t="shared" si="88"/>
        <v>0</v>
      </c>
    </row>
    <row r="1157" spans="3:20" hidden="1" outlineLevel="1">
      <c r="C1157" s="12" t="s">
        <v>45</v>
      </c>
      <c r="D1157" s="49">
        <f t="shared" si="89"/>
        <v>139</v>
      </c>
      <c r="E1157" s="42"/>
      <c r="F1157" s="44"/>
      <c r="G1157" s="51"/>
      <c r="H1157" s="51"/>
      <c r="I1157" s="58">
        <v>0</v>
      </c>
      <c r="J1157" s="72"/>
      <c r="K1157" s="71"/>
      <c r="L1157" s="73"/>
      <c r="M1157" s="73"/>
      <c r="N1157" s="51"/>
      <c r="O1157" s="7"/>
      <c r="S1157">
        <f t="shared" si="87"/>
        <v>0</v>
      </c>
      <c r="T1157">
        <f t="shared" si="88"/>
        <v>0</v>
      </c>
    </row>
    <row r="1158" spans="3:20" hidden="1" outlineLevel="1">
      <c r="C1158" s="12" t="s">
        <v>45</v>
      </c>
      <c r="D1158" s="49">
        <f t="shared" si="89"/>
        <v>140</v>
      </c>
      <c r="E1158" s="42"/>
      <c r="F1158" s="44"/>
      <c r="G1158" s="51"/>
      <c r="H1158" s="51"/>
      <c r="I1158" s="58">
        <v>0</v>
      </c>
      <c r="J1158" s="72"/>
      <c r="K1158" s="71"/>
      <c r="L1158" s="73"/>
      <c r="M1158" s="73"/>
      <c r="N1158" s="51"/>
      <c r="O1158" s="7"/>
      <c r="S1158">
        <f t="shared" si="87"/>
        <v>0</v>
      </c>
      <c r="T1158">
        <f t="shared" si="88"/>
        <v>0</v>
      </c>
    </row>
    <row r="1159" spans="3:20" hidden="1" outlineLevel="1">
      <c r="C1159" s="12" t="s">
        <v>45</v>
      </c>
      <c r="D1159" s="49">
        <f t="shared" si="89"/>
        <v>141</v>
      </c>
      <c r="E1159" s="42"/>
      <c r="F1159" s="44"/>
      <c r="G1159" s="51"/>
      <c r="H1159" s="51"/>
      <c r="I1159" s="58">
        <v>0</v>
      </c>
      <c r="J1159" s="72"/>
      <c r="K1159" s="71"/>
      <c r="L1159" s="73"/>
      <c r="M1159" s="73"/>
      <c r="N1159" s="51"/>
      <c r="O1159" s="7"/>
      <c r="S1159">
        <f t="shared" si="87"/>
        <v>0</v>
      </c>
      <c r="T1159">
        <f t="shared" si="88"/>
        <v>0</v>
      </c>
    </row>
    <row r="1160" spans="3:20" hidden="1" outlineLevel="1">
      <c r="C1160" s="12" t="s">
        <v>45</v>
      </c>
      <c r="D1160" s="49">
        <f t="shared" si="89"/>
        <v>142</v>
      </c>
      <c r="E1160" s="42"/>
      <c r="F1160" s="44"/>
      <c r="G1160" s="51"/>
      <c r="H1160" s="51"/>
      <c r="I1160" s="58">
        <v>0</v>
      </c>
      <c r="J1160" s="72"/>
      <c r="K1160" s="71"/>
      <c r="L1160" s="73"/>
      <c r="M1160" s="73"/>
      <c r="N1160" s="51"/>
      <c r="O1160" s="7"/>
      <c r="S1160">
        <f t="shared" si="87"/>
        <v>0</v>
      </c>
      <c r="T1160">
        <f t="shared" si="88"/>
        <v>0</v>
      </c>
    </row>
    <row r="1161" spans="3:20" hidden="1" outlineLevel="1">
      <c r="C1161" s="12" t="s">
        <v>45</v>
      </c>
      <c r="D1161" s="49">
        <f t="shared" si="89"/>
        <v>143</v>
      </c>
      <c r="E1161" s="42"/>
      <c r="F1161" s="44"/>
      <c r="G1161" s="51"/>
      <c r="H1161" s="51"/>
      <c r="I1161" s="58">
        <v>0</v>
      </c>
      <c r="J1161" s="72"/>
      <c r="K1161" s="71"/>
      <c r="L1161" s="73"/>
      <c r="M1161" s="73"/>
      <c r="N1161" s="51"/>
      <c r="O1161" s="7"/>
      <c r="S1161">
        <f t="shared" si="87"/>
        <v>0</v>
      </c>
      <c r="T1161">
        <f t="shared" si="88"/>
        <v>0</v>
      </c>
    </row>
    <row r="1162" spans="3:20" hidden="1" outlineLevel="1">
      <c r="C1162" s="12" t="s">
        <v>45</v>
      </c>
      <c r="D1162" s="49">
        <f t="shared" si="89"/>
        <v>144</v>
      </c>
      <c r="E1162" s="42"/>
      <c r="F1162" s="44"/>
      <c r="G1162" s="51"/>
      <c r="H1162" s="51"/>
      <c r="I1162" s="58">
        <v>0</v>
      </c>
      <c r="J1162" s="72"/>
      <c r="K1162" s="71"/>
      <c r="L1162" s="73"/>
      <c r="M1162" s="73"/>
      <c r="N1162" s="51"/>
      <c r="O1162" s="7"/>
      <c r="S1162">
        <f t="shared" si="87"/>
        <v>0</v>
      </c>
      <c r="T1162">
        <f t="shared" si="88"/>
        <v>0</v>
      </c>
    </row>
    <row r="1163" spans="3:20" hidden="1" outlineLevel="1">
      <c r="C1163" s="12" t="s">
        <v>45</v>
      </c>
      <c r="D1163" s="49">
        <f t="shared" si="89"/>
        <v>145</v>
      </c>
      <c r="E1163" s="42"/>
      <c r="F1163" s="44"/>
      <c r="G1163" s="51"/>
      <c r="H1163" s="51"/>
      <c r="I1163" s="58">
        <v>0</v>
      </c>
      <c r="J1163" s="72"/>
      <c r="K1163" s="71"/>
      <c r="L1163" s="73"/>
      <c r="M1163" s="73"/>
      <c r="N1163" s="51"/>
      <c r="O1163" s="7"/>
      <c r="S1163">
        <f t="shared" si="87"/>
        <v>0</v>
      </c>
      <c r="T1163">
        <f t="shared" si="88"/>
        <v>0</v>
      </c>
    </row>
    <row r="1164" spans="3:20" hidden="1" outlineLevel="1">
      <c r="C1164" s="12" t="s">
        <v>45</v>
      </c>
      <c r="D1164" s="49">
        <f t="shared" si="89"/>
        <v>146</v>
      </c>
      <c r="E1164" s="42"/>
      <c r="F1164" s="44"/>
      <c r="G1164" s="51"/>
      <c r="H1164" s="51"/>
      <c r="I1164" s="58">
        <v>0</v>
      </c>
      <c r="J1164" s="72"/>
      <c r="K1164" s="71"/>
      <c r="L1164" s="73"/>
      <c r="M1164" s="73"/>
      <c r="N1164" s="51"/>
      <c r="O1164" s="7"/>
      <c r="S1164">
        <f t="shared" si="87"/>
        <v>0</v>
      </c>
      <c r="T1164">
        <f t="shared" si="88"/>
        <v>0</v>
      </c>
    </row>
    <row r="1165" spans="3:20" hidden="1" outlineLevel="1">
      <c r="C1165" s="12" t="s">
        <v>45</v>
      </c>
      <c r="D1165" s="49">
        <f t="shared" si="89"/>
        <v>147</v>
      </c>
      <c r="E1165" s="42"/>
      <c r="F1165" s="44"/>
      <c r="G1165" s="51"/>
      <c r="H1165" s="51"/>
      <c r="I1165" s="58">
        <v>0</v>
      </c>
      <c r="J1165" s="72"/>
      <c r="K1165" s="71"/>
      <c r="L1165" s="73"/>
      <c r="M1165" s="73"/>
      <c r="N1165" s="51"/>
      <c r="O1165" s="7"/>
      <c r="S1165">
        <f t="shared" si="87"/>
        <v>0</v>
      </c>
      <c r="T1165">
        <f t="shared" si="88"/>
        <v>0</v>
      </c>
    </row>
    <row r="1166" spans="3:20" hidden="1" outlineLevel="1">
      <c r="C1166" s="12" t="s">
        <v>45</v>
      </c>
      <c r="D1166" s="49">
        <f t="shared" si="89"/>
        <v>148</v>
      </c>
      <c r="E1166" s="42"/>
      <c r="F1166" s="44"/>
      <c r="G1166" s="51"/>
      <c r="H1166" s="51"/>
      <c r="I1166" s="58">
        <v>0</v>
      </c>
      <c r="J1166" s="72"/>
      <c r="K1166" s="71"/>
      <c r="L1166" s="73"/>
      <c r="M1166" s="73"/>
      <c r="N1166" s="51"/>
      <c r="O1166" s="7"/>
      <c r="S1166">
        <f t="shared" si="87"/>
        <v>0</v>
      </c>
      <c r="T1166">
        <f t="shared" si="88"/>
        <v>0</v>
      </c>
    </row>
    <row r="1167" spans="3:20" hidden="1" outlineLevel="1">
      <c r="C1167" s="12" t="s">
        <v>45</v>
      </c>
      <c r="D1167" s="49">
        <f t="shared" si="89"/>
        <v>149</v>
      </c>
      <c r="E1167" s="42"/>
      <c r="F1167" s="44"/>
      <c r="G1167" s="51"/>
      <c r="H1167" s="51"/>
      <c r="I1167" s="58">
        <v>0</v>
      </c>
      <c r="J1167" s="72"/>
      <c r="K1167" s="71"/>
      <c r="L1167" s="73"/>
      <c r="M1167" s="73"/>
      <c r="N1167" s="51"/>
      <c r="O1167" s="7"/>
      <c r="S1167">
        <f t="shared" si="87"/>
        <v>0</v>
      </c>
      <c r="T1167">
        <f t="shared" si="88"/>
        <v>0</v>
      </c>
    </row>
    <row r="1168" spans="3:20" hidden="1" outlineLevel="1">
      <c r="C1168" s="12" t="s">
        <v>45</v>
      </c>
      <c r="D1168" s="49">
        <f t="shared" si="89"/>
        <v>150</v>
      </c>
      <c r="E1168" s="42"/>
      <c r="F1168" s="44"/>
      <c r="G1168" s="51"/>
      <c r="H1168" s="51"/>
      <c r="I1168" s="58">
        <v>0</v>
      </c>
      <c r="J1168" s="72"/>
      <c r="K1168" s="71"/>
      <c r="L1168" s="73"/>
      <c r="M1168" s="73"/>
      <c r="N1168" s="51"/>
      <c r="O1168" s="7"/>
      <c r="S1168">
        <f t="shared" si="87"/>
        <v>0</v>
      </c>
      <c r="T1168">
        <f t="shared" si="88"/>
        <v>0</v>
      </c>
    </row>
    <row r="1169" spans="3:20" hidden="1" outlineLevel="1">
      <c r="C1169" s="12" t="s">
        <v>45</v>
      </c>
      <c r="D1169" s="49">
        <f t="shared" si="89"/>
        <v>151</v>
      </c>
      <c r="E1169" s="42"/>
      <c r="F1169" s="44"/>
      <c r="G1169" s="51"/>
      <c r="H1169" s="51"/>
      <c r="I1169" s="58">
        <v>0</v>
      </c>
      <c r="J1169" s="72"/>
      <c r="K1169" s="71"/>
      <c r="L1169" s="73"/>
      <c r="M1169" s="73"/>
      <c r="N1169" s="51"/>
      <c r="O1169" s="7"/>
      <c r="S1169">
        <f t="shared" si="87"/>
        <v>0</v>
      </c>
      <c r="T1169">
        <f t="shared" si="88"/>
        <v>0</v>
      </c>
    </row>
    <row r="1170" spans="3:20" hidden="1" outlineLevel="1">
      <c r="C1170" s="12" t="s">
        <v>45</v>
      </c>
      <c r="D1170" s="49">
        <f t="shared" si="89"/>
        <v>152</v>
      </c>
      <c r="E1170" s="42"/>
      <c r="F1170" s="44"/>
      <c r="G1170" s="51"/>
      <c r="H1170" s="51"/>
      <c r="I1170" s="58">
        <v>0</v>
      </c>
      <c r="J1170" s="72"/>
      <c r="K1170" s="71"/>
      <c r="L1170" s="73"/>
      <c r="M1170" s="73"/>
      <c r="N1170" s="51"/>
      <c r="O1170" s="7"/>
      <c r="S1170">
        <f t="shared" si="87"/>
        <v>0</v>
      </c>
      <c r="T1170">
        <f t="shared" si="88"/>
        <v>0</v>
      </c>
    </row>
    <row r="1171" spans="3:20" hidden="1" outlineLevel="1">
      <c r="C1171" s="12" t="s">
        <v>45</v>
      </c>
      <c r="D1171" s="49">
        <f t="shared" si="89"/>
        <v>153</v>
      </c>
      <c r="E1171" s="42"/>
      <c r="F1171" s="44"/>
      <c r="G1171" s="51"/>
      <c r="H1171" s="51"/>
      <c r="I1171" s="58">
        <v>0</v>
      </c>
      <c r="J1171" s="72"/>
      <c r="K1171" s="71"/>
      <c r="L1171" s="73"/>
      <c r="M1171" s="73"/>
      <c r="N1171" s="51"/>
      <c r="O1171" s="7"/>
      <c r="S1171">
        <f t="shared" si="87"/>
        <v>0</v>
      </c>
      <c r="T1171">
        <f t="shared" si="88"/>
        <v>0</v>
      </c>
    </row>
    <row r="1172" spans="3:20" hidden="1" outlineLevel="1">
      <c r="C1172" s="12" t="s">
        <v>45</v>
      </c>
      <c r="D1172" s="49">
        <f t="shared" si="89"/>
        <v>154</v>
      </c>
      <c r="E1172" s="42"/>
      <c r="F1172" s="44"/>
      <c r="G1172" s="51"/>
      <c r="H1172" s="51"/>
      <c r="I1172" s="58">
        <v>0</v>
      </c>
      <c r="J1172" s="72"/>
      <c r="K1172" s="71"/>
      <c r="L1172" s="73"/>
      <c r="M1172" s="73"/>
      <c r="N1172" s="51"/>
      <c r="O1172" s="7"/>
      <c r="S1172">
        <f t="shared" si="87"/>
        <v>0</v>
      </c>
      <c r="T1172">
        <f t="shared" si="88"/>
        <v>0</v>
      </c>
    </row>
    <row r="1173" spans="3:20" hidden="1" outlineLevel="1">
      <c r="C1173" s="12" t="s">
        <v>45</v>
      </c>
      <c r="D1173" s="49">
        <f t="shared" si="89"/>
        <v>155</v>
      </c>
      <c r="E1173" s="42"/>
      <c r="F1173" s="44"/>
      <c r="G1173" s="51"/>
      <c r="H1173" s="51"/>
      <c r="I1173" s="58">
        <v>0</v>
      </c>
      <c r="J1173" s="72"/>
      <c r="K1173" s="71"/>
      <c r="L1173" s="73"/>
      <c r="M1173" s="73"/>
      <c r="N1173" s="51"/>
      <c r="O1173" s="7"/>
      <c r="S1173">
        <f t="shared" si="87"/>
        <v>0</v>
      </c>
      <c r="T1173">
        <f t="shared" si="88"/>
        <v>0</v>
      </c>
    </row>
    <row r="1174" spans="3:20" hidden="1" outlineLevel="1">
      <c r="C1174" s="12" t="s">
        <v>45</v>
      </c>
      <c r="D1174" s="49">
        <f t="shared" si="89"/>
        <v>156</v>
      </c>
      <c r="E1174" s="42"/>
      <c r="F1174" s="44"/>
      <c r="G1174" s="51"/>
      <c r="H1174" s="51"/>
      <c r="I1174" s="58">
        <v>0</v>
      </c>
      <c r="J1174" s="72"/>
      <c r="K1174" s="71"/>
      <c r="L1174" s="73"/>
      <c r="M1174" s="73"/>
      <c r="N1174" s="51"/>
      <c r="O1174" s="7"/>
      <c r="S1174">
        <f t="shared" si="87"/>
        <v>0</v>
      </c>
      <c r="T1174">
        <f t="shared" si="88"/>
        <v>0</v>
      </c>
    </row>
    <row r="1175" spans="3:20" hidden="1" outlineLevel="1">
      <c r="C1175" s="12" t="s">
        <v>45</v>
      </c>
      <c r="D1175" s="49">
        <f t="shared" si="89"/>
        <v>157</v>
      </c>
      <c r="E1175" s="42"/>
      <c r="F1175" s="44"/>
      <c r="G1175" s="51"/>
      <c r="H1175" s="51"/>
      <c r="I1175" s="58">
        <v>0</v>
      </c>
      <c r="J1175" s="72"/>
      <c r="K1175" s="71"/>
      <c r="L1175" s="73"/>
      <c r="M1175" s="73"/>
      <c r="N1175" s="51"/>
      <c r="O1175" s="7"/>
      <c r="S1175">
        <f t="shared" si="87"/>
        <v>0</v>
      </c>
      <c r="T1175">
        <f t="shared" si="88"/>
        <v>0</v>
      </c>
    </row>
    <row r="1176" spans="3:20" hidden="1" outlineLevel="1">
      <c r="C1176" s="12" t="s">
        <v>45</v>
      </c>
      <c r="D1176" s="49">
        <f t="shared" si="89"/>
        <v>158</v>
      </c>
      <c r="E1176" s="42"/>
      <c r="F1176" s="44"/>
      <c r="G1176" s="51"/>
      <c r="H1176" s="51"/>
      <c r="I1176" s="58">
        <v>0</v>
      </c>
      <c r="J1176" s="72"/>
      <c r="K1176" s="71"/>
      <c r="L1176" s="73"/>
      <c r="M1176" s="73"/>
      <c r="N1176" s="51"/>
      <c r="O1176" s="7"/>
      <c r="S1176">
        <f t="shared" si="87"/>
        <v>0</v>
      </c>
      <c r="T1176">
        <f t="shared" si="88"/>
        <v>0</v>
      </c>
    </row>
    <row r="1177" spans="3:20" hidden="1" outlineLevel="1">
      <c r="C1177" s="12" t="s">
        <v>45</v>
      </c>
      <c r="D1177" s="49">
        <f t="shared" si="89"/>
        <v>159</v>
      </c>
      <c r="E1177" s="42"/>
      <c r="F1177" s="44"/>
      <c r="G1177" s="51"/>
      <c r="H1177" s="51"/>
      <c r="I1177" s="58">
        <v>0</v>
      </c>
      <c r="J1177" s="72"/>
      <c r="K1177" s="71"/>
      <c r="L1177" s="73"/>
      <c r="M1177" s="73"/>
      <c r="N1177" s="51"/>
      <c r="O1177" s="7"/>
      <c r="S1177">
        <f t="shared" si="87"/>
        <v>0</v>
      </c>
      <c r="T1177">
        <f t="shared" si="88"/>
        <v>0</v>
      </c>
    </row>
    <row r="1178" spans="3:20" hidden="1" outlineLevel="1">
      <c r="C1178" s="12" t="s">
        <v>45</v>
      </c>
      <c r="D1178" s="49">
        <f t="shared" si="89"/>
        <v>160</v>
      </c>
      <c r="E1178" s="42"/>
      <c r="F1178" s="44"/>
      <c r="G1178" s="51"/>
      <c r="H1178" s="51"/>
      <c r="I1178" s="58">
        <v>0</v>
      </c>
      <c r="J1178" s="72"/>
      <c r="K1178" s="71"/>
      <c r="L1178" s="73"/>
      <c r="M1178" s="73"/>
      <c r="N1178" s="51"/>
      <c r="O1178" s="7"/>
      <c r="S1178">
        <f t="shared" si="87"/>
        <v>0</v>
      </c>
      <c r="T1178">
        <f t="shared" si="88"/>
        <v>0</v>
      </c>
    </row>
    <row r="1179" spans="3:20" hidden="1" outlineLevel="1">
      <c r="C1179" s="12" t="s">
        <v>45</v>
      </c>
      <c r="D1179" s="49">
        <f t="shared" si="89"/>
        <v>161</v>
      </c>
      <c r="E1179" s="42"/>
      <c r="F1179" s="44"/>
      <c r="G1179" s="51"/>
      <c r="H1179" s="51"/>
      <c r="I1179" s="58">
        <v>0</v>
      </c>
      <c r="J1179" s="72"/>
      <c r="K1179" s="71"/>
      <c r="L1179" s="73"/>
      <c r="M1179" s="73"/>
      <c r="N1179" s="51"/>
      <c r="O1179" s="7"/>
      <c r="S1179">
        <f t="shared" si="87"/>
        <v>0</v>
      </c>
      <c r="T1179">
        <f t="shared" si="88"/>
        <v>0</v>
      </c>
    </row>
    <row r="1180" spans="3:20" hidden="1" outlineLevel="1">
      <c r="C1180" s="12" t="s">
        <v>45</v>
      </c>
      <c r="D1180" s="49">
        <f t="shared" si="89"/>
        <v>162</v>
      </c>
      <c r="E1180" s="42"/>
      <c r="F1180" s="44"/>
      <c r="G1180" s="51"/>
      <c r="H1180" s="51"/>
      <c r="I1180" s="58">
        <v>0</v>
      </c>
      <c r="J1180" s="72"/>
      <c r="K1180" s="71"/>
      <c r="L1180" s="73"/>
      <c r="M1180" s="73"/>
      <c r="N1180" s="51"/>
      <c r="O1180" s="7"/>
      <c r="S1180">
        <f t="shared" si="87"/>
        <v>0</v>
      </c>
      <c r="T1180">
        <f t="shared" si="88"/>
        <v>0</v>
      </c>
    </row>
    <row r="1181" spans="3:20" hidden="1" outlineLevel="1">
      <c r="C1181" s="12" t="s">
        <v>45</v>
      </c>
      <c r="D1181" s="49">
        <f t="shared" si="89"/>
        <v>163</v>
      </c>
      <c r="E1181" s="42"/>
      <c r="F1181" s="44"/>
      <c r="G1181" s="51"/>
      <c r="H1181" s="51"/>
      <c r="I1181" s="58">
        <v>0</v>
      </c>
      <c r="J1181" s="72"/>
      <c r="K1181" s="71"/>
      <c r="L1181" s="73"/>
      <c r="M1181" s="73"/>
      <c r="N1181" s="51"/>
      <c r="O1181" s="7"/>
      <c r="S1181">
        <f t="shared" si="87"/>
        <v>0</v>
      </c>
      <c r="T1181">
        <f t="shared" si="88"/>
        <v>0</v>
      </c>
    </row>
    <row r="1182" spans="3:20" hidden="1" outlineLevel="1">
      <c r="C1182" s="12" t="s">
        <v>45</v>
      </c>
      <c r="D1182" s="49">
        <f t="shared" si="89"/>
        <v>164</v>
      </c>
      <c r="E1182" s="42"/>
      <c r="F1182" s="44"/>
      <c r="G1182" s="51"/>
      <c r="H1182" s="51"/>
      <c r="I1182" s="58">
        <v>0</v>
      </c>
      <c r="J1182" s="72"/>
      <c r="K1182" s="71"/>
      <c r="L1182" s="73"/>
      <c r="M1182" s="73"/>
      <c r="N1182" s="51"/>
      <c r="O1182" s="7"/>
      <c r="S1182">
        <f t="shared" si="87"/>
        <v>0</v>
      </c>
      <c r="T1182">
        <f t="shared" si="88"/>
        <v>0</v>
      </c>
    </row>
    <row r="1183" spans="3:20" hidden="1" outlineLevel="1">
      <c r="C1183" s="12" t="s">
        <v>45</v>
      </c>
      <c r="D1183" s="49">
        <f t="shared" si="89"/>
        <v>165</v>
      </c>
      <c r="E1183" s="42"/>
      <c r="F1183" s="44"/>
      <c r="G1183" s="51"/>
      <c r="H1183" s="51"/>
      <c r="I1183" s="58">
        <v>0</v>
      </c>
      <c r="J1183" s="72"/>
      <c r="K1183" s="71"/>
      <c r="L1183" s="73"/>
      <c r="M1183" s="73"/>
      <c r="N1183" s="51"/>
      <c r="O1183" s="7"/>
      <c r="S1183">
        <f t="shared" si="87"/>
        <v>0</v>
      </c>
      <c r="T1183">
        <f t="shared" si="88"/>
        <v>0</v>
      </c>
    </row>
    <row r="1184" spans="3:20" hidden="1" outlineLevel="1">
      <c r="C1184" s="12" t="s">
        <v>45</v>
      </c>
      <c r="D1184" s="49">
        <f t="shared" si="89"/>
        <v>166</v>
      </c>
      <c r="E1184" s="42"/>
      <c r="F1184" s="44"/>
      <c r="G1184" s="51"/>
      <c r="H1184" s="51"/>
      <c r="I1184" s="58">
        <v>0</v>
      </c>
      <c r="J1184" s="72"/>
      <c r="K1184" s="71"/>
      <c r="L1184" s="73"/>
      <c r="M1184" s="73"/>
      <c r="N1184" s="51"/>
      <c r="O1184" s="7"/>
      <c r="S1184">
        <f t="shared" si="87"/>
        <v>0</v>
      </c>
      <c r="T1184">
        <f t="shared" si="88"/>
        <v>0</v>
      </c>
    </row>
    <row r="1185" spans="3:20" hidden="1" outlineLevel="1">
      <c r="C1185" s="12" t="s">
        <v>45</v>
      </c>
      <c r="D1185" s="49">
        <f t="shared" si="89"/>
        <v>167</v>
      </c>
      <c r="E1185" s="42"/>
      <c r="F1185" s="44"/>
      <c r="G1185" s="51"/>
      <c r="H1185" s="51"/>
      <c r="I1185" s="58">
        <v>0</v>
      </c>
      <c r="J1185" s="72"/>
      <c r="K1185" s="71"/>
      <c r="L1185" s="73"/>
      <c r="M1185" s="73"/>
      <c r="N1185" s="51"/>
      <c r="O1185" s="7"/>
      <c r="S1185">
        <f t="shared" si="87"/>
        <v>0</v>
      </c>
      <c r="T1185">
        <f t="shared" si="88"/>
        <v>0</v>
      </c>
    </row>
    <row r="1186" spans="3:20" hidden="1" outlineLevel="1">
      <c r="C1186" s="12" t="s">
        <v>45</v>
      </c>
      <c r="D1186" s="49">
        <f t="shared" si="89"/>
        <v>168</v>
      </c>
      <c r="E1186" s="42"/>
      <c r="F1186" s="44"/>
      <c r="G1186" s="51"/>
      <c r="H1186" s="51"/>
      <c r="I1186" s="58">
        <v>0</v>
      </c>
      <c r="J1186" s="72"/>
      <c r="K1186" s="71"/>
      <c r="L1186" s="73"/>
      <c r="M1186" s="73"/>
      <c r="N1186" s="51"/>
      <c r="O1186" s="7"/>
      <c r="S1186">
        <f t="shared" si="87"/>
        <v>0</v>
      </c>
      <c r="T1186">
        <f t="shared" si="88"/>
        <v>0</v>
      </c>
    </row>
    <row r="1187" spans="3:20" hidden="1" outlineLevel="1">
      <c r="C1187" s="12" t="s">
        <v>45</v>
      </c>
      <c r="D1187" s="49">
        <f t="shared" si="89"/>
        <v>169</v>
      </c>
      <c r="E1187" s="42"/>
      <c r="F1187" s="44"/>
      <c r="G1187" s="51"/>
      <c r="H1187" s="51"/>
      <c r="I1187" s="58">
        <v>0</v>
      </c>
      <c r="J1187" s="72"/>
      <c r="K1187" s="71"/>
      <c r="L1187" s="73"/>
      <c r="M1187" s="73"/>
      <c r="N1187" s="51"/>
      <c r="O1187" s="7"/>
      <c r="S1187">
        <f t="shared" si="87"/>
        <v>0</v>
      </c>
      <c r="T1187">
        <f t="shared" si="88"/>
        <v>0</v>
      </c>
    </row>
    <row r="1188" spans="3:20" hidden="1" outlineLevel="1">
      <c r="C1188" s="12" t="s">
        <v>45</v>
      </c>
      <c r="D1188" s="49">
        <f t="shared" si="89"/>
        <v>170</v>
      </c>
      <c r="E1188" s="42"/>
      <c r="F1188" s="44"/>
      <c r="G1188" s="51"/>
      <c r="H1188" s="51"/>
      <c r="I1188" s="58">
        <v>0</v>
      </c>
      <c r="J1188" s="72"/>
      <c r="K1188" s="71"/>
      <c r="L1188" s="73"/>
      <c r="M1188" s="73"/>
      <c r="N1188" s="51"/>
      <c r="O1188" s="7"/>
      <c r="S1188">
        <f t="shared" si="87"/>
        <v>0</v>
      </c>
      <c r="T1188">
        <f t="shared" si="88"/>
        <v>0</v>
      </c>
    </row>
    <row r="1189" spans="3:20" hidden="1" outlineLevel="1">
      <c r="C1189" s="12" t="s">
        <v>45</v>
      </c>
      <c r="D1189" s="49">
        <f t="shared" si="89"/>
        <v>171</v>
      </c>
      <c r="E1189" s="42"/>
      <c r="F1189" s="44"/>
      <c r="G1189" s="51"/>
      <c r="H1189" s="51"/>
      <c r="I1189" s="58">
        <v>0</v>
      </c>
      <c r="J1189" s="72"/>
      <c r="K1189" s="71"/>
      <c r="L1189" s="73"/>
      <c r="M1189" s="73"/>
      <c r="N1189" s="51"/>
      <c r="O1189" s="7"/>
      <c r="S1189">
        <f t="shared" si="87"/>
        <v>0</v>
      </c>
      <c r="T1189">
        <f t="shared" si="88"/>
        <v>0</v>
      </c>
    </row>
    <row r="1190" spans="3:20" hidden="1" outlineLevel="1">
      <c r="C1190" s="12" t="s">
        <v>45</v>
      </c>
      <c r="D1190" s="49">
        <f t="shared" si="89"/>
        <v>172</v>
      </c>
      <c r="E1190" s="42"/>
      <c r="F1190" s="44"/>
      <c r="G1190" s="51"/>
      <c r="H1190" s="51"/>
      <c r="I1190" s="58">
        <v>0</v>
      </c>
      <c r="J1190" s="72"/>
      <c r="K1190" s="71"/>
      <c r="L1190" s="73"/>
      <c r="M1190" s="73"/>
      <c r="N1190" s="51"/>
      <c r="O1190" s="7"/>
      <c r="S1190">
        <f t="shared" si="87"/>
        <v>0</v>
      </c>
      <c r="T1190">
        <f t="shared" si="88"/>
        <v>0</v>
      </c>
    </row>
    <row r="1191" spans="3:20" hidden="1" outlineLevel="1">
      <c r="C1191" s="12" t="s">
        <v>45</v>
      </c>
      <c r="D1191" s="49">
        <f t="shared" si="89"/>
        <v>173</v>
      </c>
      <c r="E1191" s="42"/>
      <c r="F1191" s="44"/>
      <c r="G1191" s="51"/>
      <c r="H1191" s="51"/>
      <c r="I1191" s="58">
        <v>0</v>
      </c>
      <c r="J1191" s="72"/>
      <c r="K1191" s="71"/>
      <c r="L1191" s="73"/>
      <c r="M1191" s="73"/>
      <c r="N1191" s="51"/>
      <c r="O1191" s="7"/>
      <c r="S1191">
        <f t="shared" si="87"/>
        <v>0</v>
      </c>
      <c r="T1191">
        <f t="shared" si="88"/>
        <v>0</v>
      </c>
    </row>
    <row r="1192" spans="3:20" hidden="1" outlineLevel="1">
      <c r="C1192" s="12" t="s">
        <v>45</v>
      </c>
      <c r="D1192" s="49">
        <f t="shared" si="89"/>
        <v>174</v>
      </c>
      <c r="E1192" s="42"/>
      <c r="F1192" s="44"/>
      <c r="G1192" s="51"/>
      <c r="H1192" s="51"/>
      <c r="I1192" s="58">
        <v>0</v>
      </c>
      <c r="J1192" s="72"/>
      <c r="K1192" s="71"/>
      <c r="L1192" s="73"/>
      <c r="M1192" s="73"/>
      <c r="N1192" s="51"/>
      <c r="O1192" s="7"/>
      <c r="S1192">
        <f t="shared" si="87"/>
        <v>0</v>
      </c>
      <c r="T1192">
        <f t="shared" si="88"/>
        <v>0</v>
      </c>
    </row>
    <row r="1193" spans="3:20" hidden="1" outlineLevel="1">
      <c r="C1193" s="12" t="s">
        <v>45</v>
      </c>
      <c r="D1193" s="49">
        <f t="shared" si="89"/>
        <v>175</v>
      </c>
      <c r="E1193" s="42"/>
      <c r="F1193" s="44"/>
      <c r="G1193" s="51"/>
      <c r="H1193" s="51"/>
      <c r="I1193" s="58">
        <v>0</v>
      </c>
      <c r="J1193" s="72"/>
      <c r="K1193" s="71"/>
      <c r="L1193" s="73"/>
      <c r="M1193" s="73"/>
      <c r="N1193" s="51"/>
      <c r="O1193" s="7"/>
      <c r="S1193">
        <f t="shared" si="87"/>
        <v>0</v>
      </c>
      <c r="T1193">
        <f t="shared" si="88"/>
        <v>0</v>
      </c>
    </row>
    <row r="1194" spans="3:20" hidden="1" outlineLevel="1">
      <c r="C1194" s="12" t="s">
        <v>45</v>
      </c>
      <c r="D1194" s="49">
        <f t="shared" si="89"/>
        <v>176</v>
      </c>
      <c r="E1194" s="42"/>
      <c r="F1194" s="44"/>
      <c r="G1194" s="51"/>
      <c r="H1194" s="51"/>
      <c r="I1194" s="58">
        <v>0</v>
      </c>
      <c r="J1194" s="72"/>
      <c r="K1194" s="71"/>
      <c r="L1194" s="73"/>
      <c r="M1194" s="73"/>
      <c r="N1194" s="51"/>
      <c r="O1194" s="7"/>
      <c r="S1194">
        <f t="shared" si="87"/>
        <v>0</v>
      </c>
      <c r="T1194">
        <f t="shared" si="88"/>
        <v>0</v>
      </c>
    </row>
    <row r="1195" spans="3:20" hidden="1" outlineLevel="1">
      <c r="C1195" s="12" t="s">
        <v>45</v>
      </c>
      <c r="D1195" s="49">
        <f t="shared" si="89"/>
        <v>177</v>
      </c>
      <c r="E1195" s="42"/>
      <c r="F1195" s="44"/>
      <c r="G1195" s="51"/>
      <c r="H1195" s="51"/>
      <c r="I1195" s="58">
        <v>0</v>
      </c>
      <c r="J1195" s="72"/>
      <c r="K1195" s="71"/>
      <c r="L1195" s="73"/>
      <c r="M1195" s="73"/>
      <c r="N1195" s="51"/>
      <c r="O1195" s="7"/>
      <c r="S1195">
        <f t="shared" si="87"/>
        <v>0</v>
      </c>
      <c r="T1195">
        <f t="shared" si="88"/>
        <v>0</v>
      </c>
    </row>
    <row r="1196" spans="3:20" hidden="1" outlineLevel="1">
      <c r="C1196" s="12" t="s">
        <v>45</v>
      </c>
      <c r="D1196" s="49">
        <f t="shared" si="89"/>
        <v>178</v>
      </c>
      <c r="E1196" s="42"/>
      <c r="F1196" s="44"/>
      <c r="G1196" s="51"/>
      <c r="H1196" s="51"/>
      <c r="I1196" s="58">
        <v>0</v>
      </c>
      <c r="J1196" s="72"/>
      <c r="K1196" s="71"/>
      <c r="L1196" s="73"/>
      <c r="M1196" s="73"/>
      <c r="N1196" s="51"/>
      <c r="O1196" s="7"/>
      <c r="S1196">
        <f t="shared" si="87"/>
        <v>0</v>
      </c>
      <c r="T1196">
        <f t="shared" si="88"/>
        <v>0</v>
      </c>
    </row>
    <row r="1197" spans="3:20" hidden="1" outlineLevel="1">
      <c r="C1197" s="12" t="s">
        <v>45</v>
      </c>
      <c r="D1197" s="49">
        <f t="shared" si="89"/>
        <v>179</v>
      </c>
      <c r="E1197" s="42"/>
      <c r="F1197" s="44"/>
      <c r="G1197" s="51"/>
      <c r="H1197" s="51"/>
      <c r="I1197" s="58">
        <v>0</v>
      </c>
      <c r="J1197" s="72"/>
      <c r="K1197" s="71"/>
      <c r="L1197" s="73"/>
      <c r="M1197" s="73"/>
      <c r="N1197" s="51"/>
      <c r="O1197" s="7"/>
      <c r="S1197">
        <f t="shared" si="87"/>
        <v>0</v>
      </c>
      <c r="T1197">
        <f t="shared" si="88"/>
        <v>0</v>
      </c>
    </row>
    <row r="1198" spans="3:20" hidden="1" outlineLevel="1">
      <c r="C1198" s="12" t="s">
        <v>45</v>
      </c>
      <c r="D1198" s="49">
        <f t="shared" si="89"/>
        <v>180</v>
      </c>
      <c r="E1198" s="42"/>
      <c r="F1198" s="44"/>
      <c r="G1198" s="51"/>
      <c r="H1198" s="51"/>
      <c r="I1198" s="58">
        <v>0</v>
      </c>
      <c r="J1198" s="72"/>
      <c r="K1198" s="71"/>
      <c r="L1198" s="73"/>
      <c r="M1198" s="73"/>
      <c r="N1198" s="51"/>
      <c r="O1198" s="7"/>
      <c r="S1198">
        <f t="shared" si="87"/>
        <v>0</v>
      </c>
      <c r="T1198">
        <f t="shared" si="88"/>
        <v>0</v>
      </c>
    </row>
    <row r="1199" spans="3:20" hidden="1" outlineLevel="1">
      <c r="C1199" s="12" t="s">
        <v>45</v>
      </c>
      <c r="D1199" s="49">
        <f t="shared" si="89"/>
        <v>181</v>
      </c>
      <c r="E1199" s="42"/>
      <c r="F1199" s="44"/>
      <c r="G1199" s="51"/>
      <c r="H1199" s="51"/>
      <c r="I1199" s="58">
        <v>0</v>
      </c>
      <c r="J1199" s="72"/>
      <c r="K1199" s="71"/>
      <c r="L1199" s="73"/>
      <c r="M1199" s="73"/>
      <c r="N1199" s="51"/>
      <c r="O1199" s="7"/>
      <c r="S1199">
        <f t="shared" si="87"/>
        <v>0</v>
      </c>
      <c r="T1199">
        <f t="shared" si="88"/>
        <v>0</v>
      </c>
    </row>
    <row r="1200" spans="3:20" hidden="1" outlineLevel="1">
      <c r="C1200" s="12" t="s">
        <v>45</v>
      </c>
      <c r="D1200" s="49">
        <f t="shared" si="89"/>
        <v>182</v>
      </c>
      <c r="E1200" s="42"/>
      <c r="F1200" s="44"/>
      <c r="G1200" s="51"/>
      <c r="H1200" s="51"/>
      <c r="I1200" s="58">
        <v>0</v>
      </c>
      <c r="J1200" s="72"/>
      <c r="K1200" s="71"/>
      <c r="L1200" s="73"/>
      <c r="M1200" s="73"/>
      <c r="N1200" s="51"/>
      <c r="O1200" s="7"/>
      <c r="S1200">
        <f t="shared" si="87"/>
        <v>0</v>
      </c>
      <c r="T1200">
        <f t="shared" si="88"/>
        <v>0</v>
      </c>
    </row>
    <row r="1201" spans="3:20" hidden="1" outlineLevel="1">
      <c r="C1201" s="12" t="s">
        <v>45</v>
      </c>
      <c r="D1201" s="49">
        <f t="shared" si="89"/>
        <v>183</v>
      </c>
      <c r="E1201" s="42"/>
      <c r="F1201" s="44"/>
      <c r="G1201" s="51"/>
      <c r="H1201" s="51"/>
      <c r="I1201" s="58">
        <v>0</v>
      </c>
      <c r="J1201" s="72"/>
      <c r="K1201" s="71"/>
      <c r="L1201" s="73"/>
      <c r="M1201" s="73"/>
      <c r="N1201" s="51"/>
      <c r="O1201" s="7"/>
      <c r="S1201">
        <f t="shared" si="87"/>
        <v>0</v>
      </c>
      <c r="T1201">
        <f t="shared" si="88"/>
        <v>0</v>
      </c>
    </row>
    <row r="1202" spans="3:20" hidden="1" outlineLevel="1">
      <c r="C1202" s="12" t="s">
        <v>45</v>
      </c>
      <c r="D1202" s="49">
        <f t="shared" si="89"/>
        <v>184</v>
      </c>
      <c r="E1202" s="42"/>
      <c r="F1202" s="44"/>
      <c r="G1202" s="51"/>
      <c r="H1202" s="51"/>
      <c r="I1202" s="58">
        <v>0</v>
      </c>
      <c r="J1202" s="72"/>
      <c r="K1202" s="71"/>
      <c r="L1202" s="73"/>
      <c r="M1202" s="73"/>
      <c r="N1202" s="51"/>
      <c r="O1202" s="7"/>
      <c r="S1202">
        <f t="shared" si="87"/>
        <v>0</v>
      </c>
      <c r="T1202">
        <f t="shared" si="88"/>
        <v>0</v>
      </c>
    </row>
    <row r="1203" spans="3:20" hidden="1" outlineLevel="1">
      <c r="C1203" s="12" t="s">
        <v>45</v>
      </c>
      <c r="D1203" s="49">
        <f t="shared" si="89"/>
        <v>185</v>
      </c>
      <c r="E1203" s="42"/>
      <c r="F1203" s="44"/>
      <c r="G1203" s="51"/>
      <c r="H1203" s="51"/>
      <c r="I1203" s="58">
        <v>0</v>
      </c>
      <c r="J1203" s="72"/>
      <c r="K1203" s="71"/>
      <c r="L1203" s="73"/>
      <c r="M1203" s="73"/>
      <c r="N1203" s="51"/>
      <c r="O1203" s="7"/>
      <c r="S1203">
        <f t="shared" si="87"/>
        <v>0</v>
      </c>
      <c r="T1203">
        <f t="shared" si="88"/>
        <v>0</v>
      </c>
    </row>
    <row r="1204" spans="3:20" hidden="1" outlineLevel="1">
      <c r="C1204" s="12" t="s">
        <v>45</v>
      </c>
      <c r="D1204" s="49">
        <f t="shared" si="89"/>
        <v>186</v>
      </c>
      <c r="E1204" s="42"/>
      <c r="F1204" s="44"/>
      <c r="G1204" s="51"/>
      <c r="H1204" s="51"/>
      <c r="I1204" s="58">
        <v>0</v>
      </c>
      <c r="J1204" s="72"/>
      <c r="K1204" s="71"/>
      <c r="L1204" s="73"/>
      <c r="M1204" s="73"/>
      <c r="N1204" s="51"/>
      <c r="O1204" s="7"/>
      <c r="S1204">
        <f t="shared" si="87"/>
        <v>0</v>
      </c>
      <c r="T1204">
        <f t="shared" si="88"/>
        <v>0</v>
      </c>
    </row>
    <row r="1205" spans="3:20" hidden="1" outlineLevel="1">
      <c r="C1205" s="12" t="s">
        <v>45</v>
      </c>
      <c r="D1205" s="49">
        <f t="shared" si="89"/>
        <v>187</v>
      </c>
      <c r="E1205" s="42"/>
      <c r="F1205" s="44"/>
      <c r="G1205" s="51"/>
      <c r="H1205" s="51"/>
      <c r="I1205" s="58">
        <v>0</v>
      </c>
      <c r="J1205" s="72"/>
      <c r="K1205" s="71"/>
      <c r="L1205" s="73"/>
      <c r="M1205" s="73"/>
      <c r="N1205" s="51"/>
      <c r="O1205" s="7"/>
      <c r="S1205">
        <f t="shared" si="87"/>
        <v>0</v>
      </c>
      <c r="T1205">
        <f t="shared" si="88"/>
        <v>0</v>
      </c>
    </row>
    <row r="1206" spans="3:20" hidden="1" outlineLevel="1">
      <c r="C1206" s="12" t="s">
        <v>45</v>
      </c>
      <c r="D1206" s="49">
        <f t="shared" si="89"/>
        <v>188</v>
      </c>
      <c r="E1206" s="42"/>
      <c r="F1206" s="44"/>
      <c r="G1206" s="51"/>
      <c r="H1206" s="51"/>
      <c r="I1206" s="58">
        <v>0</v>
      </c>
      <c r="J1206" s="72"/>
      <c r="K1206" s="71"/>
      <c r="L1206" s="73"/>
      <c r="M1206" s="73"/>
      <c r="N1206" s="51"/>
      <c r="O1206" s="7"/>
      <c r="S1206">
        <f t="shared" si="87"/>
        <v>0</v>
      </c>
      <c r="T1206">
        <f t="shared" si="88"/>
        <v>0</v>
      </c>
    </row>
    <row r="1207" spans="3:20" hidden="1" outlineLevel="1">
      <c r="C1207" s="12" t="s">
        <v>45</v>
      </c>
      <c r="D1207" s="49">
        <f t="shared" si="89"/>
        <v>189</v>
      </c>
      <c r="E1207" s="42"/>
      <c r="F1207" s="44"/>
      <c r="G1207" s="51"/>
      <c r="H1207" s="51"/>
      <c r="I1207" s="58">
        <v>0</v>
      </c>
      <c r="J1207" s="72"/>
      <c r="K1207" s="71"/>
      <c r="L1207" s="73"/>
      <c r="M1207" s="73"/>
      <c r="N1207" s="51"/>
      <c r="O1207" s="7"/>
      <c r="S1207">
        <f t="shared" si="87"/>
        <v>0</v>
      </c>
      <c r="T1207">
        <f t="shared" si="88"/>
        <v>0</v>
      </c>
    </row>
    <row r="1208" spans="3:20" hidden="1" outlineLevel="1">
      <c r="C1208" s="12" t="s">
        <v>45</v>
      </c>
      <c r="D1208" s="49">
        <f t="shared" si="89"/>
        <v>190</v>
      </c>
      <c r="E1208" s="42"/>
      <c r="F1208" s="44"/>
      <c r="G1208" s="51"/>
      <c r="H1208" s="51"/>
      <c r="I1208" s="58">
        <v>0</v>
      </c>
      <c r="J1208" s="72"/>
      <c r="K1208" s="71"/>
      <c r="L1208" s="73"/>
      <c r="M1208" s="73"/>
      <c r="N1208" s="51"/>
      <c r="O1208" s="7"/>
      <c r="S1208">
        <f t="shared" si="87"/>
        <v>0</v>
      </c>
      <c r="T1208">
        <f t="shared" si="88"/>
        <v>0</v>
      </c>
    </row>
    <row r="1209" spans="3:20" hidden="1" outlineLevel="1">
      <c r="C1209" s="12" t="s">
        <v>45</v>
      </c>
      <c r="D1209" s="49">
        <f t="shared" si="89"/>
        <v>191</v>
      </c>
      <c r="E1209" s="42"/>
      <c r="F1209" s="44"/>
      <c r="G1209" s="51"/>
      <c r="H1209" s="51"/>
      <c r="I1209" s="58">
        <v>0</v>
      </c>
      <c r="J1209" s="72"/>
      <c r="K1209" s="71"/>
      <c r="L1209" s="73"/>
      <c r="M1209" s="73"/>
      <c r="N1209" s="51"/>
      <c r="O1209" s="7"/>
      <c r="S1209">
        <f t="shared" si="87"/>
        <v>0</v>
      </c>
      <c r="T1209">
        <f t="shared" si="88"/>
        <v>0</v>
      </c>
    </row>
    <row r="1210" spans="3:20" hidden="1" outlineLevel="1">
      <c r="C1210" s="12" t="s">
        <v>45</v>
      </c>
      <c r="D1210" s="49">
        <f t="shared" si="89"/>
        <v>192</v>
      </c>
      <c r="E1210" s="42"/>
      <c r="F1210" s="44"/>
      <c r="G1210" s="51"/>
      <c r="H1210" s="51"/>
      <c r="I1210" s="58">
        <v>0</v>
      </c>
      <c r="J1210" s="72"/>
      <c r="K1210" s="71"/>
      <c r="L1210" s="73"/>
      <c r="M1210" s="73"/>
      <c r="N1210" s="51"/>
      <c r="O1210" s="7"/>
      <c r="S1210">
        <f t="shared" ref="S1210:S1219" si="90">IF(I1210&gt;0,IF(E1210&lt;&gt;"",0,1),0)</f>
        <v>0</v>
      </c>
      <c r="T1210">
        <f t="shared" ref="T1210:T1219" si="91">IF(E1210&lt;&gt;"",IF(I1210=0,1,0),0)</f>
        <v>0</v>
      </c>
    </row>
    <row r="1211" spans="3:20" hidden="1" outlineLevel="1">
      <c r="C1211" s="12" t="s">
        <v>45</v>
      </c>
      <c r="D1211" s="49">
        <f t="shared" si="89"/>
        <v>193</v>
      </c>
      <c r="E1211" s="42"/>
      <c r="F1211" s="44"/>
      <c r="G1211" s="51"/>
      <c r="H1211" s="51"/>
      <c r="I1211" s="58">
        <v>0</v>
      </c>
      <c r="J1211" s="72"/>
      <c r="K1211" s="71"/>
      <c r="L1211" s="73"/>
      <c r="M1211" s="73"/>
      <c r="N1211" s="51"/>
      <c r="O1211" s="7"/>
      <c r="S1211">
        <f t="shared" si="90"/>
        <v>0</v>
      </c>
      <c r="T1211">
        <f t="shared" si="91"/>
        <v>0</v>
      </c>
    </row>
    <row r="1212" spans="3:20" hidden="1" outlineLevel="1">
      <c r="C1212" s="12" t="s">
        <v>45</v>
      </c>
      <c r="D1212" s="49">
        <f t="shared" ref="D1212:D1218" si="92">D1211+1</f>
        <v>194</v>
      </c>
      <c r="E1212" s="42"/>
      <c r="F1212" s="44"/>
      <c r="G1212" s="51"/>
      <c r="H1212" s="51"/>
      <c r="I1212" s="58">
        <v>0</v>
      </c>
      <c r="J1212" s="72"/>
      <c r="K1212" s="71"/>
      <c r="L1212" s="73"/>
      <c r="M1212" s="73"/>
      <c r="N1212" s="51"/>
      <c r="O1212" s="7"/>
      <c r="S1212">
        <f t="shared" si="90"/>
        <v>0</v>
      </c>
      <c r="T1212">
        <f t="shared" si="91"/>
        <v>0</v>
      </c>
    </row>
    <row r="1213" spans="3:20" hidden="1" outlineLevel="1">
      <c r="C1213" s="12" t="s">
        <v>45</v>
      </c>
      <c r="D1213" s="49">
        <f t="shared" si="92"/>
        <v>195</v>
      </c>
      <c r="E1213" s="42"/>
      <c r="F1213" s="44"/>
      <c r="G1213" s="51"/>
      <c r="H1213" s="51"/>
      <c r="I1213" s="58">
        <v>0</v>
      </c>
      <c r="J1213" s="72"/>
      <c r="K1213" s="71"/>
      <c r="L1213" s="73"/>
      <c r="M1213" s="73"/>
      <c r="N1213" s="51"/>
      <c r="O1213" s="7"/>
      <c r="S1213">
        <f t="shared" si="90"/>
        <v>0</v>
      </c>
      <c r="T1213">
        <f t="shared" si="91"/>
        <v>0</v>
      </c>
    </row>
    <row r="1214" spans="3:20" hidden="1" outlineLevel="1">
      <c r="C1214" s="12" t="s">
        <v>45</v>
      </c>
      <c r="D1214" s="49">
        <f t="shared" si="92"/>
        <v>196</v>
      </c>
      <c r="E1214" s="42"/>
      <c r="F1214" s="44"/>
      <c r="G1214" s="51"/>
      <c r="H1214" s="51"/>
      <c r="I1214" s="58">
        <v>0</v>
      </c>
      <c r="J1214" s="72"/>
      <c r="K1214" s="71"/>
      <c r="L1214" s="73"/>
      <c r="M1214" s="73"/>
      <c r="N1214" s="51"/>
      <c r="O1214" s="7"/>
      <c r="S1214">
        <f t="shared" si="90"/>
        <v>0</v>
      </c>
      <c r="T1214">
        <f t="shared" si="91"/>
        <v>0</v>
      </c>
    </row>
    <row r="1215" spans="3:20" hidden="1" outlineLevel="1">
      <c r="C1215" s="12" t="s">
        <v>45</v>
      </c>
      <c r="D1215" s="49">
        <f t="shared" si="92"/>
        <v>197</v>
      </c>
      <c r="E1215" s="42"/>
      <c r="F1215" s="44"/>
      <c r="G1215" s="51"/>
      <c r="H1215" s="51"/>
      <c r="I1215" s="58">
        <v>0</v>
      </c>
      <c r="J1215" s="72"/>
      <c r="K1215" s="71"/>
      <c r="L1215" s="73"/>
      <c r="M1215" s="73"/>
      <c r="N1215" s="51"/>
      <c r="O1215" s="7"/>
      <c r="S1215">
        <f t="shared" si="90"/>
        <v>0</v>
      </c>
      <c r="T1215">
        <f t="shared" si="91"/>
        <v>0</v>
      </c>
    </row>
    <row r="1216" spans="3:20" hidden="1" outlineLevel="1">
      <c r="C1216" s="12" t="s">
        <v>45</v>
      </c>
      <c r="D1216" s="49">
        <f t="shared" si="92"/>
        <v>198</v>
      </c>
      <c r="E1216" s="42"/>
      <c r="F1216" s="44"/>
      <c r="G1216" s="51"/>
      <c r="H1216" s="51"/>
      <c r="I1216" s="58">
        <v>0</v>
      </c>
      <c r="J1216" s="72"/>
      <c r="K1216" s="71"/>
      <c r="L1216" s="73"/>
      <c r="M1216" s="73"/>
      <c r="N1216" s="51"/>
      <c r="O1216" s="7"/>
      <c r="S1216">
        <f t="shared" si="90"/>
        <v>0</v>
      </c>
      <c r="T1216">
        <f t="shared" si="91"/>
        <v>0</v>
      </c>
    </row>
    <row r="1217" spans="3:20" hidden="1" outlineLevel="1">
      <c r="C1217" s="12" t="s">
        <v>45</v>
      </c>
      <c r="D1217" s="49">
        <f t="shared" si="92"/>
        <v>199</v>
      </c>
      <c r="E1217" s="42"/>
      <c r="F1217" s="44"/>
      <c r="G1217" s="51"/>
      <c r="H1217" s="51"/>
      <c r="I1217" s="58">
        <v>0</v>
      </c>
      <c r="J1217" s="72"/>
      <c r="K1217" s="71"/>
      <c r="L1217" s="73"/>
      <c r="M1217" s="73"/>
      <c r="N1217" s="51"/>
      <c r="O1217" s="7"/>
      <c r="S1217">
        <f t="shared" si="90"/>
        <v>0</v>
      </c>
      <c r="T1217">
        <f t="shared" si="91"/>
        <v>0</v>
      </c>
    </row>
    <row r="1218" spans="3:20" hidden="1" outlineLevel="1">
      <c r="C1218" s="12" t="s">
        <v>45</v>
      </c>
      <c r="D1218" s="49">
        <f t="shared" si="92"/>
        <v>200</v>
      </c>
      <c r="E1218" s="42"/>
      <c r="F1218" s="44"/>
      <c r="G1218" s="51"/>
      <c r="H1218" s="51"/>
      <c r="I1218" s="58">
        <v>0</v>
      </c>
      <c r="J1218" s="72"/>
      <c r="K1218" s="71"/>
      <c r="L1218" s="73"/>
      <c r="M1218" s="73"/>
      <c r="N1218" s="51"/>
      <c r="O1218" s="7"/>
      <c r="S1218">
        <f t="shared" si="90"/>
        <v>0</v>
      </c>
      <c r="T1218">
        <f t="shared" si="91"/>
        <v>0</v>
      </c>
    </row>
    <row r="1219" spans="3:20" ht="18.75" customHeight="1" collapsed="1" thickBot="1">
      <c r="C1219" s="27"/>
      <c r="D1219" s="38" t="s">
        <v>39</v>
      </c>
      <c r="E1219" s="40"/>
      <c r="F1219" s="44"/>
      <c r="G1219" s="44"/>
      <c r="H1219" s="44"/>
      <c r="I1219" s="45"/>
      <c r="J1219" s="44"/>
      <c r="K1219" s="44"/>
      <c r="L1219" s="44"/>
      <c r="M1219" s="44"/>
      <c r="N1219" s="44"/>
      <c r="O1219" s="28"/>
      <c r="S1219">
        <f t="shared" si="90"/>
        <v>0</v>
      </c>
      <c r="T1219">
        <f t="shared" si="91"/>
        <v>0</v>
      </c>
    </row>
    <row r="1220" spans="3:20" ht="16.5" thickBot="1">
      <c r="C1220" s="6"/>
      <c r="H1220" s="79" t="s">
        <v>47</v>
      </c>
      <c r="I1220" s="59">
        <f>SUM(I1018:I1218)</f>
        <v>9075600</v>
      </c>
      <c r="J1220" s="67"/>
      <c r="K1220" s="67"/>
      <c r="L1220" s="67"/>
      <c r="M1220" s="67"/>
      <c r="N1220" s="46"/>
      <c r="O1220" s="7"/>
    </row>
    <row r="1221" spans="3:20" ht="12.6" customHeight="1" thickBot="1">
      <c r="C1221" s="8"/>
      <c r="D1221" s="50"/>
      <c r="E1221" s="43"/>
      <c r="F1221" s="50"/>
      <c r="G1221" s="50"/>
      <c r="H1221" s="50"/>
      <c r="I1221" s="50"/>
      <c r="J1221" s="50"/>
      <c r="K1221" s="50"/>
      <c r="L1221" s="50"/>
      <c r="M1221" s="50"/>
      <c r="N1221" s="50"/>
      <c r="O1221" s="10"/>
    </row>
    <row r="1222" spans="3:20" ht="16.5" thickBot="1">
      <c r="N1222" s="46"/>
    </row>
    <row r="1223" spans="3:20" ht="12.6" customHeight="1">
      <c r="C1223" s="3"/>
      <c r="D1223" s="47"/>
      <c r="E1223" s="41"/>
      <c r="F1223" s="47"/>
      <c r="G1223" s="47"/>
      <c r="H1223" s="47"/>
      <c r="I1223" s="47"/>
      <c r="J1223" s="47"/>
      <c r="K1223" s="47"/>
      <c r="L1223" s="47"/>
      <c r="M1223" s="47"/>
      <c r="N1223" s="47"/>
      <c r="O1223" s="5"/>
    </row>
    <row r="1224" spans="3:20" ht="32.25" thickBot="1">
      <c r="C1224" s="6"/>
      <c r="D1224" s="48" t="s">
        <v>11</v>
      </c>
      <c r="E1224" s="11" t="s">
        <v>12</v>
      </c>
      <c r="F1224" s="48" t="s">
        <v>13</v>
      </c>
      <c r="G1224" s="48" t="s">
        <v>14</v>
      </c>
      <c r="H1224" s="48" t="s">
        <v>15</v>
      </c>
      <c r="I1224" s="60" t="s">
        <v>48</v>
      </c>
      <c r="J1224" s="60" t="s">
        <v>17</v>
      </c>
      <c r="K1224" s="60" t="s">
        <v>18</v>
      </c>
      <c r="L1224" s="60" t="s">
        <v>49</v>
      </c>
      <c r="M1224" s="60" t="s">
        <v>20</v>
      </c>
      <c r="N1224" s="48" t="s">
        <v>21</v>
      </c>
      <c r="O1224" s="66"/>
    </row>
    <row r="1225" spans="3:20">
      <c r="C1225" s="14" t="s">
        <v>50</v>
      </c>
      <c r="D1225" s="47"/>
      <c r="E1225" s="41"/>
      <c r="F1225" s="47"/>
      <c r="G1225" s="47"/>
      <c r="H1225" s="47"/>
      <c r="I1225" s="47"/>
      <c r="J1225" s="47"/>
      <c r="K1225" s="47"/>
      <c r="L1225" s="47"/>
      <c r="M1225" s="47"/>
      <c r="N1225" s="47"/>
      <c r="O1225" s="7"/>
    </row>
    <row r="1226" spans="3:20">
      <c r="C1226" s="15" t="s">
        <v>51</v>
      </c>
      <c r="D1226" s="49">
        <v>1</v>
      </c>
      <c r="E1226" s="42" t="s">
        <v>147</v>
      </c>
      <c r="F1226" s="44"/>
      <c r="G1226" s="51" t="s">
        <v>329</v>
      </c>
      <c r="H1226" s="51" t="s">
        <v>330</v>
      </c>
      <c r="I1226" s="58">
        <v>4400000</v>
      </c>
      <c r="J1226" s="72"/>
      <c r="K1226" s="71"/>
      <c r="L1226" s="73"/>
      <c r="M1226" s="73"/>
      <c r="N1226" s="51" t="s">
        <v>331</v>
      </c>
      <c r="O1226" s="7"/>
      <c r="S1226">
        <f t="shared" ref="S1226:S1289" si="93">IF(I1226&gt;0,IF(E1226&lt;&gt;"",0,1),0)</f>
        <v>0</v>
      </c>
      <c r="T1226">
        <f t="shared" ref="T1226:T1289" si="94">IF(E1226&lt;&gt;"",IF(I1226=0,1,0),0)</f>
        <v>0</v>
      </c>
    </row>
    <row r="1227" spans="3:20">
      <c r="C1227" s="15" t="s">
        <v>51</v>
      </c>
      <c r="D1227" s="49">
        <f>D1226+1</f>
        <v>2</v>
      </c>
      <c r="E1227" s="42" t="s">
        <v>147</v>
      </c>
      <c r="F1227" s="44"/>
      <c r="G1227" s="51" t="s">
        <v>332</v>
      </c>
      <c r="H1227" s="51" t="s">
        <v>333</v>
      </c>
      <c r="I1227" s="58">
        <v>880000</v>
      </c>
      <c r="J1227" s="72"/>
      <c r="K1227" s="71"/>
      <c r="L1227" s="73"/>
      <c r="M1227" s="73"/>
      <c r="N1227" s="51" t="s">
        <v>334</v>
      </c>
      <c r="O1227" s="7"/>
      <c r="R1227" s="16"/>
      <c r="S1227">
        <f t="shared" si="93"/>
        <v>0</v>
      </c>
      <c r="T1227">
        <f t="shared" si="94"/>
        <v>0</v>
      </c>
    </row>
    <row r="1228" spans="3:20">
      <c r="C1228" s="15" t="s">
        <v>51</v>
      </c>
      <c r="D1228" s="49">
        <f t="shared" ref="D1228:D1291" si="95">D1227+1</f>
        <v>3</v>
      </c>
      <c r="E1228" s="42" t="s">
        <v>187</v>
      </c>
      <c r="F1228" s="44"/>
      <c r="G1228" s="51" t="s">
        <v>335</v>
      </c>
      <c r="H1228" s="51" t="s">
        <v>336</v>
      </c>
      <c r="I1228" s="58">
        <v>4950000</v>
      </c>
      <c r="J1228" s="72"/>
      <c r="K1228" s="71"/>
      <c r="L1228" s="73"/>
      <c r="M1228" s="73"/>
      <c r="N1228" s="51" t="s">
        <v>337</v>
      </c>
      <c r="O1228" s="7"/>
      <c r="S1228">
        <f t="shared" si="93"/>
        <v>0</v>
      </c>
      <c r="T1228">
        <f t="shared" si="94"/>
        <v>0</v>
      </c>
    </row>
    <row r="1229" spans="3:20">
      <c r="C1229" s="15" t="s">
        <v>51</v>
      </c>
      <c r="D1229" s="49">
        <f t="shared" si="95"/>
        <v>4</v>
      </c>
      <c r="E1229" s="42" t="s">
        <v>187</v>
      </c>
      <c r="F1229" s="44"/>
      <c r="G1229" s="51" t="s">
        <v>332</v>
      </c>
      <c r="H1229" s="51" t="s">
        <v>333</v>
      </c>
      <c r="I1229" s="58">
        <v>440000</v>
      </c>
      <c r="J1229" s="72"/>
      <c r="K1229" s="71"/>
      <c r="L1229" s="73"/>
      <c r="M1229" s="73"/>
      <c r="N1229" s="51" t="s">
        <v>338</v>
      </c>
      <c r="O1229" s="7"/>
      <c r="S1229">
        <f t="shared" si="93"/>
        <v>0</v>
      </c>
      <c r="T1229">
        <f t="shared" si="94"/>
        <v>0</v>
      </c>
    </row>
    <row r="1230" spans="3:20">
      <c r="C1230" s="15" t="s">
        <v>51</v>
      </c>
      <c r="D1230" s="49">
        <f t="shared" si="95"/>
        <v>5</v>
      </c>
      <c r="E1230" s="42"/>
      <c r="F1230" s="44"/>
      <c r="G1230" s="51"/>
      <c r="H1230" s="51"/>
      <c r="I1230" s="58">
        <v>0</v>
      </c>
      <c r="J1230" s="72"/>
      <c r="K1230" s="71"/>
      <c r="L1230" s="73"/>
      <c r="M1230" s="73"/>
      <c r="N1230" s="51"/>
      <c r="O1230" s="7"/>
      <c r="S1230">
        <f t="shared" si="93"/>
        <v>0</v>
      </c>
      <c r="T1230">
        <f t="shared" si="94"/>
        <v>0</v>
      </c>
    </row>
    <row r="1231" spans="3:20">
      <c r="C1231" s="15" t="s">
        <v>51</v>
      </c>
      <c r="D1231" s="49">
        <f t="shared" si="95"/>
        <v>6</v>
      </c>
      <c r="E1231" s="42"/>
      <c r="F1231" s="44"/>
      <c r="G1231" s="51"/>
      <c r="H1231" s="51"/>
      <c r="I1231" s="58">
        <v>0</v>
      </c>
      <c r="J1231" s="72"/>
      <c r="K1231" s="71"/>
      <c r="L1231" s="73"/>
      <c r="M1231" s="73"/>
      <c r="N1231" s="51"/>
      <c r="O1231" s="7"/>
      <c r="S1231">
        <f t="shared" si="93"/>
        <v>0</v>
      </c>
      <c r="T1231">
        <f t="shared" si="94"/>
        <v>0</v>
      </c>
    </row>
    <row r="1232" spans="3:20">
      <c r="C1232" s="15" t="s">
        <v>51</v>
      </c>
      <c r="D1232" s="49">
        <f t="shared" si="95"/>
        <v>7</v>
      </c>
      <c r="E1232" s="42"/>
      <c r="F1232" s="44"/>
      <c r="G1232" s="51"/>
      <c r="H1232" s="51"/>
      <c r="I1232" s="58">
        <v>0</v>
      </c>
      <c r="J1232" s="72"/>
      <c r="K1232" s="71"/>
      <c r="L1232" s="73"/>
      <c r="M1232" s="73"/>
      <c r="N1232" s="51"/>
      <c r="O1232" s="7"/>
      <c r="S1232">
        <f t="shared" si="93"/>
        <v>0</v>
      </c>
      <c r="T1232">
        <f t="shared" si="94"/>
        <v>0</v>
      </c>
    </row>
    <row r="1233" spans="3:20">
      <c r="C1233" s="15" t="s">
        <v>51</v>
      </c>
      <c r="D1233" s="49">
        <f t="shared" si="95"/>
        <v>8</v>
      </c>
      <c r="E1233" s="42"/>
      <c r="F1233" s="44"/>
      <c r="G1233" s="51"/>
      <c r="H1233" s="51"/>
      <c r="I1233" s="58">
        <v>0</v>
      </c>
      <c r="J1233" s="72"/>
      <c r="K1233" s="71"/>
      <c r="L1233" s="73"/>
      <c r="M1233" s="73"/>
      <c r="N1233" s="51"/>
      <c r="O1233" s="7"/>
      <c r="S1233">
        <f t="shared" si="93"/>
        <v>0</v>
      </c>
      <c r="T1233">
        <f t="shared" si="94"/>
        <v>0</v>
      </c>
    </row>
    <row r="1234" spans="3:20">
      <c r="C1234" s="15" t="s">
        <v>51</v>
      </c>
      <c r="D1234" s="49">
        <f t="shared" si="95"/>
        <v>9</v>
      </c>
      <c r="E1234" s="42"/>
      <c r="F1234" s="44"/>
      <c r="G1234" s="51"/>
      <c r="H1234" s="51"/>
      <c r="I1234" s="58">
        <v>0</v>
      </c>
      <c r="J1234" s="72"/>
      <c r="K1234" s="71"/>
      <c r="L1234" s="73"/>
      <c r="M1234" s="73"/>
      <c r="N1234" s="51"/>
      <c r="O1234" s="7"/>
      <c r="S1234">
        <f t="shared" si="93"/>
        <v>0</v>
      </c>
      <c r="T1234">
        <f t="shared" si="94"/>
        <v>0</v>
      </c>
    </row>
    <row r="1235" spans="3:20">
      <c r="C1235" s="15" t="s">
        <v>51</v>
      </c>
      <c r="D1235" s="49">
        <f t="shared" si="95"/>
        <v>10</v>
      </c>
      <c r="E1235" s="42"/>
      <c r="F1235" s="44"/>
      <c r="G1235" s="51"/>
      <c r="H1235" s="51"/>
      <c r="I1235" s="58">
        <v>0</v>
      </c>
      <c r="J1235" s="72"/>
      <c r="K1235" s="71"/>
      <c r="L1235" s="73"/>
      <c r="M1235" s="73"/>
      <c r="N1235" s="51"/>
      <c r="O1235" s="7"/>
      <c r="S1235">
        <f t="shared" si="93"/>
        <v>0</v>
      </c>
      <c r="T1235">
        <f t="shared" si="94"/>
        <v>0</v>
      </c>
    </row>
    <row r="1236" spans="3:20">
      <c r="C1236" s="15" t="s">
        <v>51</v>
      </c>
      <c r="D1236" s="49">
        <f t="shared" si="95"/>
        <v>11</v>
      </c>
      <c r="E1236" s="42"/>
      <c r="F1236" s="44"/>
      <c r="G1236" s="51"/>
      <c r="H1236" s="51"/>
      <c r="I1236" s="58">
        <v>0</v>
      </c>
      <c r="J1236" s="72"/>
      <c r="K1236" s="71"/>
      <c r="L1236" s="73"/>
      <c r="M1236" s="73"/>
      <c r="N1236" s="51"/>
      <c r="O1236" s="7"/>
      <c r="S1236">
        <f t="shared" si="93"/>
        <v>0</v>
      </c>
      <c r="T1236">
        <f t="shared" si="94"/>
        <v>0</v>
      </c>
    </row>
    <row r="1237" spans="3:20">
      <c r="C1237" s="15" t="s">
        <v>51</v>
      </c>
      <c r="D1237" s="49">
        <f t="shared" si="95"/>
        <v>12</v>
      </c>
      <c r="E1237" s="42"/>
      <c r="F1237" s="44"/>
      <c r="G1237" s="51"/>
      <c r="H1237" s="51"/>
      <c r="I1237" s="58">
        <v>0</v>
      </c>
      <c r="J1237" s="72"/>
      <c r="K1237" s="71"/>
      <c r="L1237" s="73"/>
      <c r="M1237" s="73"/>
      <c r="N1237" s="51"/>
      <c r="O1237" s="7"/>
      <c r="S1237">
        <f t="shared" si="93"/>
        <v>0</v>
      </c>
      <c r="T1237">
        <f t="shared" si="94"/>
        <v>0</v>
      </c>
    </row>
    <row r="1238" spans="3:20">
      <c r="C1238" s="15" t="s">
        <v>51</v>
      </c>
      <c r="D1238" s="49">
        <f t="shared" si="95"/>
        <v>13</v>
      </c>
      <c r="E1238" s="42"/>
      <c r="F1238" s="44"/>
      <c r="G1238" s="51"/>
      <c r="H1238" s="51"/>
      <c r="I1238" s="58">
        <v>0</v>
      </c>
      <c r="J1238" s="72"/>
      <c r="K1238" s="71"/>
      <c r="L1238" s="73"/>
      <c r="M1238" s="73"/>
      <c r="N1238" s="51"/>
      <c r="O1238" s="7"/>
      <c r="S1238">
        <f t="shared" si="93"/>
        <v>0</v>
      </c>
      <c r="T1238">
        <f t="shared" si="94"/>
        <v>0</v>
      </c>
    </row>
    <row r="1239" spans="3:20">
      <c r="C1239" s="15" t="s">
        <v>51</v>
      </c>
      <c r="D1239" s="49">
        <f t="shared" si="95"/>
        <v>14</v>
      </c>
      <c r="E1239" s="42"/>
      <c r="F1239" s="44"/>
      <c r="G1239" s="51"/>
      <c r="H1239" s="51"/>
      <c r="I1239" s="58">
        <v>0</v>
      </c>
      <c r="J1239" s="72"/>
      <c r="K1239" s="71"/>
      <c r="L1239" s="73"/>
      <c r="M1239" s="73"/>
      <c r="N1239" s="51"/>
      <c r="O1239" s="7"/>
      <c r="S1239">
        <f t="shared" si="93"/>
        <v>0</v>
      </c>
      <c r="T1239">
        <f t="shared" si="94"/>
        <v>0</v>
      </c>
    </row>
    <row r="1240" spans="3:20">
      <c r="C1240" s="15" t="s">
        <v>51</v>
      </c>
      <c r="D1240" s="49">
        <f t="shared" si="95"/>
        <v>15</v>
      </c>
      <c r="E1240" s="42"/>
      <c r="F1240" s="44"/>
      <c r="G1240" s="51"/>
      <c r="H1240" s="51"/>
      <c r="I1240" s="58">
        <v>0</v>
      </c>
      <c r="J1240" s="72"/>
      <c r="K1240" s="71"/>
      <c r="L1240" s="73"/>
      <c r="M1240" s="73"/>
      <c r="N1240" s="51"/>
      <c r="O1240" s="7"/>
      <c r="S1240">
        <f t="shared" si="93"/>
        <v>0</v>
      </c>
      <c r="T1240">
        <f t="shared" si="94"/>
        <v>0</v>
      </c>
    </row>
    <row r="1241" spans="3:20">
      <c r="C1241" s="15" t="s">
        <v>51</v>
      </c>
      <c r="D1241" s="49">
        <f t="shared" si="95"/>
        <v>16</v>
      </c>
      <c r="E1241" s="42"/>
      <c r="F1241" s="44"/>
      <c r="G1241" s="51"/>
      <c r="H1241" s="51"/>
      <c r="I1241" s="58">
        <v>0</v>
      </c>
      <c r="J1241" s="72"/>
      <c r="K1241" s="71"/>
      <c r="L1241" s="73"/>
      <c r="M1241" s="73"/>
      <c r="N1241" s="51"/>
      <c r="O1241" s="7"/>
      <c r="S1241">
        <f t="shared" si="93"/>
        <v>0</v>
      </c>
      <c r="T1241">
        <f t="shared" si="94"/>
        <v>0</v>
      </c>
    </row>
    <row r="1242" spans="3:20">
      <c r="C1242" s="15" t="s">
        <v>51</v>
      </c>
      <c r="D1242" s="49">
        <f t="shared" si="95"/>
        <v>17</v>
      </c>
      <c r="E1242" s="42"/>
      <c r="F1242" s="44"/>
      <c r="G1242" s="51"/>
      <c r="H1242" s="51"/>
      <c r="I1242" s="58">
        <v>0</v>
      </c>
      <c r="J1242" s="72"/>
      <c r="K1242" s="71"/>
      <c r="L1242" s="73"/>
      <c r="M1242" s="73"/>
      <c r="N1242" s="51"/>
      <c r="O1242" s="7"/>
      <c r="S1242">
        <f t="shared" si="93"/>
        <v>0</v>
      </c>
      <c r="T1242">
        <f t="shared" si="94"/>
        <v>0</v>
      </c>
    </row>
    <row r="1243" spans="3:20">
      <c r="C1243" s="15" t="s">
        <v>51</v>
      </c>
      <c r="D1243" s="49">
        <f t="shared" si="95"/>
        <v>18</v>
      </c>
      <c r="E1243" s="42"/>
      <c r="F1243" s="44"/>
      <c r="G1243" s="51"/>
      <c r="H1243" s="51"/>
      <c r="I1243" s="58">
        <v>0</v>
      </c>
      <c r="J1243" s="72"/>
      <c r="K1243" s="71"/>
      <c r="L1243" s="73"/>
      <c r="M1243" s="73"/>
      <c r="N1243" s="51"/>
      <c r="O1243" s="7"/>
      <c r="S1243">
        <f t="shared" si="93"/>
        <v>0</v>
      </c>
      <c r="T1243">
        <f t="shared" si="94"/>
        <v>0</v>
      </c>
    </row>
    <row r="1244" spans="3:20">
      <c r="C1244" s="15" t="s">
        <v>51</v>
      </c>
      <c r="D1244" s="49">
        <f t="shared" si="95"/>
        <v>19</v>
      </c>
      <c r="E1244" s="42"/>
      <c r="F1244" s="44"/>
      <c r="G1244" s="51"/>
      <c r="H1244" s="51"/>
      <c r="I1244" s="58">
        <v>0</v>
      </c>
      <c r="J1244" s="72"/>
      <c r="K1244" s="71"/>
      <c r="L1244" s="73"/>
      <c r="M1244" s="73"/>
      <c r="N1244" s="51"/>
      <c r="O1244" s="7"/>
      <c r="S1244">
        <f t="shared" si="93"/>
        <v>0</v>
      </c>
      <c r="T1244">
        <f t="shared" si="94"/>
        <v>0</v>
      </c>
    </row>
    <row r="1245" spans="3:20">
      <c r="C1245" s="15" t="s">
        <v>51</v>
      </c>
      <c r="D1245" s="49">
        <f t="shared" si="95"/>
        <v>20</v>
      </c>
      <c r="E1245" s="42"/>
      <c r="F1245" s="44"/>
      <c r="G1245" s="51"/>
      <c r="H1245" s="51"/>
      <c r="I1245" s="58">
        <v>0</v>
      </c>
      <c r="J1245" s="72"/>
      <c r="K1245" s="71"/>
      <c r="L1245" s="73"/>
      <c r="M1245" s="73"/>
      <c r="N1245" s="51"/>
      <c r="O1245" s="7"/>
      <c r="S1245">
        <f t="shared" si="93"/>
        <v>0</v>
      </c>
      <c r="T1245">
        <f t="shared" si="94"/>
        <v>0</v>
      </c>
    </row>
    <row r="1246" spans="3:20">
      <c r="C1246" s="15" t="s">
        <v>51</v>
      </c>
      <c r="D1246" s="49">
        <f t="shared" si="95"/>
        <v>21</v>
      </c>
      <c r="E1246" s="42"/>
      <c r="F1246" s="44"/>
      <c r="G1246" s="51"/>
      <c r="H1246" s="51"/>
      <c r="I1246" s="58">
        <v>0</v>
      </c>
      <c r="J1246" s="72"/>
      <c r="K1246" s="71"/>
      <c r="L1246" s="73"/>
      <c r="M1246" s="73"/>
      <c r="N1246" s="51"/>
      <c r="O1246" s="7"/>
      <c r="S1246">
        <f t="shared" si="93"/>
        <v>0</v>
      </c>
      <c r="T1246">
        <f t="shared" si="94"/>
        <v>0</v>
      </c>
    </row>
    <row r="1247" spans="3:20">
      <c r="C1247" s="15" t="s">
        <v>51</v>
      </c>
      <c r="D1247" s="49">
        <f t="shared" si="95"/>
        <v>22</v>
      </c>
      <c r="E1247" s="42"/>
      <c r="F1247" s="44"/>
      <c r="G1247" s="51"/>
      <c r="H1247" s="51"/>
      <c r="I1247" s="58">
        <v>0</v>
      </c>
      <c r="J1247" s="72"/>
      <c r="K1247" s="71"/>
      <c r="L1247" s="73"/>
      <c r="M1247" s="73"/>
      <c r="N1247" s="51"/>
      <c r="O1247" s="7"/>
      <c r="S1247">
        <f t="shared" si="93"/>
        <v>0</v>
      </c>
      <c r="T1247">
        <f t="shared" si="94"/>
        <v>0</v>
      </c>
    </row>
    <row r="1248" spans="3:20">
      <c r="C1248" s="15" t="s">
        <v>51</v>
      </c>
      <c r="D1248" s="49">
        <f t="shared" si="95"/>
        <v>23</v>
      </c>
      <c r="E1248" s="42"/>
      <c r="F1248" s="44"/>
      <c r="G1248" s="51"/>
      <c r="H1248" s="51"/>
      <c r="I1248" s="58">
        <v>0</v>
      </c>
      <c r="J1248" s="72"/>
      <c r="K1248" s="71"/>
      <c r="L1248" s="73"/>
      <c r="M1248" s="73"/>
      <c r="N1248" s="51"/>
      <c r="O1248" s="7"/>
      <c r="S1248">
        <f t="shared" si="93"/>
        <v>0</v>
      </c>
      <c r="T1248">
        <f t="shared" si="94"/>
        <v>0</v>
      </c>
    </row>
    <row r="1249" spans="3:20">
      <c r="C1249" s="15" t="s">
        <v>51</v>
      </c>
      <c r="D1249" s="49">
        <f t="shared" si="95"/>
        <v>24</v>
      </c>
      <c r="E1249" s="42"/>
      <c r="F1249" s="44"/>
      <c r="G1249" s="51"/>
      <c r="H1249" s="51"/>
      <c r="I1249" s="58">
        <v>0</v>
      </c>
      <c r="J1249" s="72"/>
      <c r="K1249" s="71"/>
      <c r="L1249" s="73"/>
      <c r="M1249" s="73"/>
      <c r="N1249" s="51"/>
      <c r="O1249" s="7"/>
      <c r="S1249">
        <f t="shared" si="93"/>
        <v>0</v>
      </c>
      <c r="T1249">
        <f t="shared" si="94"/>
        <v>0</v>
      </c>
    </row>
    <row r="1250" spans="3:20">
      <c r="C1250" s="15" t="s">
        <v>51</v>
      </c>
      <c r="D1250" s="49">
        <f t="shared" si="95"/>
        <v>25</v>
      </c>
      <c r="E1250" s="42"/>
      <c r="F1250" s="44"/>
      <c r="G1250" s="51"/>
      <c r="H1250" s="51"/>
      <c r="I1250" s="58">
        <v>0</v>
      </c>
      <c r="J1250" s="72"/>
      <c r="K1250" s="71"/>
      <c r="L1250" s="73"/>
      <c r="M1250" s="73"/>
      <c r="N1250" s="51"/>
      <c r="O1250" s="7"/>
      <c r="S1250">
        <f t="shared" si="93"/>
        <v>0</v>
      </c>
      <c r="T1250">
        <f t="shared" si="94"/>
        <v>0</v>
      </c>
    </row>
    <row r="1251" spans="3:20" hidden="1" outlineLevel="1">
      <c r="C1251" s="15" t="s">
        <v>51</v>
      </c>
      <c r="D1251" s="49">
        <f t="shared" si="95"/>
        <v>26</v>
      </c>
      <c r="E1251" s="42"/>
      <c r="F1251" s="44"/>
      <c r="G1251" s="51"/>
      <c r="H1251" s="51"/>
      <c r="I1251" s="58">
        <v>0</v>
      </c>
      <c r="J1251" s="72"/>
      <c r="K1251" s="71"/>
      <c r="L1251" s="73"/>
      <c r="M1251" s="73"/>
      <c r="N1251" s="51"/>
      <c r="O1251" s="7"/>
      <c r="S1251">
        <f t="shared" si="93"/>
        <v>0</v>
      </c>
      <c r="T1251">
        <f t="shared" si="94"/>
        <v>0</v>
      </c>
    </row>
    <row r="1252" spans="3:20" hidden="1" outlineLevel="1">
      <c r="C1252" s="15" t="s">
        <v>51</v>
      </c>
      <c r="D1252" s="49">
        <f t="shared" si="95"/>
        <v>27</v>
      </c>
      <c r="E1252" s="42"/>
      <c r="F1252" s="44"/>
      <c r="G1252" s="51"/>
      <c r="H1252" s="51"/>
      <c r="I1252" s="58">
        <v>0</v>
      </c>
      <c r="J1252" s="72"/>
      <c r="K1252" s="71"/>
      <c r="L1252" s="73"/>
      <c r="M1252" s="73"/>
      <c r="N1252" s="51"/>
      <c r="O1252" s="7"/>
      <c r="S1252">
        <f t="shared" si="93"/>
        <v>0</v>
      </c>
      <c r="T1252">
        <f t="shared" si="94"/>
        <v>0</v>
      </c>
    </row>
    <row r="1253" spans="3:20" hidden="1" outlineLevel="1">
      <c r="C1253" s="15" t="s">
        <v>51</v>
      </c>
      <c r="D1253" s="49">
        <f t="shared" si="95"/>
        <v>28</v>
      </c>
      <c r="E1253" s="42"/>
      <c r="F1253" s="44"/>
      <c r="G1253" s="51"/>
      <c r="H1253" s="51"/>
      <c r="I1253" s="58">
        <v>0</v>
      </c>
      <c r="J1253" s="72"/>
      <c r="K1253" s="71"/>
      <c r="L1253" s="73"/>
      <c r="M1253" s="73"/>
      <c r="N1253" s="51"/>
      <c r="O1253" s="7"/>
      <c r="S1253">
        <f t="shared" si="93"/>
        <v>0</v>
      </c>
      <c r="T1253">
        <f t="shared" si="94"/>
        <v>0</v>
      </c>
    </row>
    <row r="1254" spans="3:20" hidden="1" outlineLevel="1">
      <c r="C1254" s="15" t="s">
        <v>51</v>
      </c>
      <c r="D1254" s="49">
        <f t="shared" si="95"/>
        <v>29</v>
      </c>
      <c r="E1254" s="42"/>
      <c r="F1254" s="44"/>
      <c r="G1254" s="51"/>
      <c r="H1254" s="51"/>
      <c r="I1254" s="58">
        <v>0</v>
      </c>
      <c r="J1254" s="72"/>
      <c r="K1254" s="71"/>
      <c r="L1254" s="73"/>
      <c r="M1254" s="73"/>
      <c r="N1254" s="51"/>
      <c r="O1254" s="7"/>
      <c r="S1254">
        <f t="shared" si="93"/>
        <v>0</v>
      </c>
      <c r="T1254">
        <f t="shared" si="94"/>
        <v>0</v>
      </c>
    </row>
    <row r="1255" spans="3:20" hidden="1" outlineLevel="1">
      <c r="C1255" s="15" t="s">
        <v>51</v>
      </c>
      <c r="D1255" s="49">
        <f t="shared" si="95"/>
        <v>30</v>
      </c>
      <c r="E1255" s="42"/>
      <c r="F1255" s="44"/>
      <c r="G1255" s="51"/>
      <c r="H1255" s="51"/>
      <c r="I1255" s="58">
        <v>0</v>
      </c>
      <c r="J1255" s="72"/>
      <c r="K1255" s="71"/>
      <c r="L1255" s="73"/>
      <c r="M1255" s="73"/>
      <c r="N1255" s="51"/>
      <c r="O1255" s="7"/>
      <c r="S1255">
        <f t="shared" si="93"/>
        <v>0</v>
      </c>
      <c r="T1255">
        <f t="shared" si="94"/>
        <v>0</v>
      </c>
    </row>
    <row r="1256" spans="3:20" hidden="1" outlineLevel="1">
      <c r="C1256" s="15" t="s">
        <v>51</v>
      </c>
      <c r="D1256" s="49">
        <f t="shared" si="95"/>
        <v>31</v>
      </c>
      <c r="E1256" s="42"/>
      <c r="F1256" s="44"/>
      <c r="G1256" s="51"/>
      <c r="H1256" s="51"/>
      <c r="I1256" s="58">
        <v>0</v>
      </c>
      <c r="J1256" s="72"/>
      <c r="K1256" s="71"/>
      <c r="L1256" s="73"/>
      <c r="M1256" s="73"/>
      <c r="N1256" s="51"/>
      <c r="O1256" s="7"/>
      <c r="S1256">
        <f t="shared" si="93"/>
        <v>0</v>
      </c>
      <c r="T1256">
        <f t="shared" si="94"/>
        <v>0</v>
      </c>
    </row>
    <row r="1257" spans="3:20" hidden="1" outlineLevel="1">
      <c r="C1257" s="15" t="s">
        <v>51</v>
      </c>
      <c r="D1257" s="49">
        <f t="shared" si="95"/>
        <v>32</v>
      </c>
      <c r="E1257" s="42"/>
      <c r="F1257" s="44"/>
      <c r="G1257" s="51"/>
      <c r="H1257" s="51"/>
      <c r="I1257" s="58">
        <v>0</v>
      </c>
      <c r="J1257" s="72"/>
      <c r="K1257" s="71"/>
      <c r="L1257" s="73"/>
      <c r="M1257" s="73"/>
      <c r="N1257" s="51"/>
      <c r="O1257" s="7"/>
      <c r="S1257">
        <f t="shared" si="93"/>
        <v>0</v>
      </c>
      <c r="T1257">
        <f t="shared" si="94"/>
        <v>0</v>
      </c>
    </row>
    <row r="1258" spans="3:20" hidden="1" outlineLevel="1">
      <c r="C1258" s="15" t="s">
        <v>51</v>
      </c>
      <c r="D1258" s="49">
        <f t="shared" si="95"/>
        <v>33</v>
      </c>
      <c r="E1258" s="42"/>
      <c r="F1258" s="44"/>
      <c r="G1258" s="51"/>
      <c r="H1258" s="51"/>
      <c r="I1258" s="58">
        <v>0</v>
      </c>
      <c r="J1258" s="72"/>
      <c r="K1258" s="71"/>
      <c r="L1258" s="73"/>
      <c r="M1258" s="73"/>
      <c r="N1258" s="51"/>
      <c r="O1258" s="7"/>
      <c r="S1258">
        <f t="shared" si="93"/>
        <v>0</v>
      </c>
      <c r="T1258">
        <f t="shared" si="94"/>
        <v>0</v>
      </c>
    </row>
    <row r="1259" spans="3:20" hidden="1" outlineLevel="1">
      <c r="C1259" s="15" t="s">
        <v>51</v>
      </c>
      <c r="D1259" s="49">
        <f t="shared" si="95"/>
        <v>34</v>
      </c>
      <c r="E1259" s="42"/>
      <c r="F1259" s="44"/>
      <c r="G1259" s="51"/>
      <c r="H1259" s="51"/>
      <c r="I1259" s="58">
        <v>0</v>
      </c>
      <c r="J1259" s="72"/>
      <c r="K1259" s="71"/>
      <c r="L1259" s="73"/>
      <c r="M1259" s="73"/>
      <c r="N1259" s="51"/>
      <c r="O1259" s="7"/>
      <c r="S1259">
        <f t="shared" si="93"/>
        <v>0</v>
      </c>
      <c r="T1259">
        <f t="shared" si="94"/>
        <v>0</v>
      </c>
    </row>
    <row r="1260" spans="3:20" hidden="1" outlineLevel="1">
      <c r="C1260" s="15" t="s">
        <v>51</v>
      </c>
      <c r="D1260" s="49">
        <f t="shared" si="95"/>
        <v>35</v>
      </c>
      <c r="E1260" s="42"/>
      <c r="F1260" s="44"/>
      <c r="G1260" s="51"/>
      <c r="H1260" s="51"/>
      <c r="I1260" s="58">
        <v>0</v>
      </c>
      <c r="J1260" s="72"/>
      <c r="K1260" s="71"/>
      <c r="L1260" s="73"/>
      <c r="M1260" s="73"/>
      <c r="N1260" s="51"/>
      <c r="O1260" s="7"/>
      <c r="S1260">
        <f t="shared" si="93"/>
        <v>0</v>
      </c>
      <c r="T1260">
        <f t="shared" si="94"/>
        <v>0</v>
      </c>
    </row>
    <row r="1261" spans="3:20" hidden="1" outlineLevel="1">
      <c r="C1261" s="15" t="s">
        <v>51</v>
      </c>
      <c r="D1261" s="49">
        <f t="shared" si="95"/>
        <v>36</v>
      </c>
      <c r="E1261" s="42"/>
      <c r="F1261" s="44"/>
      <c r="G1261" s="51"/>
      <c r="H1261" s="51"/>
      <c r="I1261" s="58">
        <v>0</v>
      </c>
      <c r="J1261" s="72"/>
      <c r="K1261" s="71"/>
      <c r="L1261" s="73"/>
      <c r="M1261" s="73"/>
      <c r="N1261" s="51"/>
      <c r="O1261" s="7"/>
      <c r="S1261">
        <f t="shared" si="93"/>
        <v>0</v>
      </c>
      <c r="T1261">
        <f t="shared" si="94"/>
        <v>0</v>
      </c>
    </row>
    <row r="1262" spans="3:20" hidden="1" outlineLevel="1">
      <c r="C1262" s="15" t="s">
        <v>51</v>
      </c>
      <c r="D1262" s="49">
        <f t="shared" si="95"/>
        <v>37</v>
      </c>
      <c r="E1262" s="42"/>
      <c r="F1262" s="44"/>
      <c r="G1262" s="51"/>
      <c r="H1262" s="51"/>
      <c r="I1262" s="58">
        <v>0</v>
      </c>
      <c r="J1262" s="72"/>
      <c r="K1262" s="71"/>
      <c r="L1262" s="73"/>
      <c r="M1262" s="73"/>
      <c r="N1262" s="51"/>
      <c r="O1262" s="7"/>
      <c r="S1262">
        <f t="shared" si="93"/>
        <v>0</v>
      </c>
      <c r="T1262">
        <f t="shared" si="94"/>
        <v>0</v>
      </c>
    </row>
    <row r="1263" spans="3:20" hidden="1" outlineLevel="1">
      <c r="C1263" s="15" t="s">
        <v>51</v>
      </c>
      <c r="D1263" s="49">
        <f t="shared" si="95"/>
        <v>38</v>
      </c>
      <c r="E1263" s="42"/>
      <c r="F1263" s="44"/>
      <c r="G1263" s="51"/>
      <c r="H1263" s="51"/>
      <c r="I1263" s="58">
        <v>0</v>
      </c>
      <c r="J1263" s="72"/>
      <c r="K1263" s="71"/>
      <c r="L1263" s="73"/>
      <c r="M1263" s="73"/>
      <c r="N1263" s="51"/>
      <c r="O1263" s="7"/>
      <c r="S1263">
        <f t="shared" si="93"/>
        <v>0</v>
      </c>
      <c r="T1263">
        <f t="shared" si="94"/>
        <v>0</v>
      </c>
    </row>
    <row r="1264" spans="3:20" hidden="1" outlineLevel="1">
      <c r="C1264" s="15" t="s">
        <v>51</v>
      </c>
      <c r="D1264" s="49">
        <f t="shared" si="95"/>
        <v>39</v>
      </c>
      <c r="E1264" s="42"/>
      <c r="F1264" s="44"/>
      <c r="G1264" s="51"/>
      <c r="H1264" s="51"/>
      <c r="I1264" s="58">
        <v>0</v>
      </c>
      <c r="J1264" s="72"/>
      <c r="K1264" s="71"/>
      <c r="L1264" s="73"/>
      <c r="M1264" s="73"/>
      <c r="N1264" s="51"/>
      <c r="O1264" s="7"/>
      <c r="S1264">
        <f t="shared" si="93"/>
        <v>0</v>
      </c>
      <c r="T1264">
        <f t="shared" si="94"/>
        <v>0</v>
      </c>
    </row>
    <row r="1265" spans="3:20" hidden="1" outlineLevel="1">
      <c r="C1265" s="15" t="s">
        <v>51</v>
      </c>
      <c r="D1265" s="49">
        <f t="shared" si="95"/>
        <v>40</v>
      </c>
      <c r="E1265" s="42"/>
      <c r="F1265" s="44"/>
      <c r="G1265" s="51"/>
      <c r="H1265" s="51"/>
      <c r="I1265" s="58">
        <v>0</v>
      </c>
      <c r="J1265" s="72"/>
      <c r="K1265" s="71"/>
      <c r="L1265" s="73"/>
      <c r="M1265" s="73"/>
      <c r="N1265" s="51"/>
      <c r="O1265" s="7"/>
      <c r="S1265">
        <f t="shared" si="93"/>
        <v>0</v>
      </c>
      <c r="T1265">
        <f t="shared" si="94"/>
        <v>0</v>
      </c>
    </row>
    <row r="1266" spans="3:20" hidden="1" outlineLevel="1">
      <c r="C1266" s="15" t="s">
        <v>51</v>
      </c>
      <c r="D1266" s="49">
        <f t="shared" si="95"/>
        <v>41</v>
      </c>
      <c r="E1266" s="42"/>
      <c r="F1266" s="44"/>
      <c r="G1266" s="51"/>
      <c r="H1266" s="51"/>
      <c r="I1266" s="58">
        <v>0</v>
      </c>
      <c r="J1266" s="72"/>
      <c r="K1266" s="71"/>
      <c r="L1266" s="73"/>
      <c r="M1266" s="73"/>
      <c r="N1266" s="51"/>
      <c r="O1266" s="7"/>
      <c r="S1266">
        <f t="shared" si="93"/>
        <v>0</v>
      </c>
      <c r="T1266">
        <f t="shared" si="94"/>
        <v>0</v>
      </c>
    </row>
    <row r="1267" spans="3:20" hidden="1" outlineLevel="1">
      <c r="C1267" s="15" t="s">
        <v>51</v>
      </c>
      <c r="D1267" s="49">
        <f t="shared" si="95"/>
        <v>42</v>
      </c>
      <c r="E1267" s="42"/>
      <c r="F1267" s="44"/>
      <c r="G1267" s="51"/>
      <c r="H1267" s="51"/>
      <c r="I1267" s="58">
        <v>0</v>
      </c>
      <c r="J1267" s="72"/>
      <c r="K1267" s="71"/>
      <c r="L1267" s="73"/>
      <c r="M1267" s="73"/>
      <c r="N1267" s="51"/>
      <c r="O1267" s="7"/>
      <c r="S1267">
        <f t="shared" si="93"/>
        <v>0</v>
      </c>
      <c r="T1267">
        <f t="shared" si="94"/>
        <v>0</v>
      </c>
    </row>
    <row r="1268" spans="3:20" hidden="1" outlineLevel="1">
      <c r="C1268" s="15" t="s">
        <v>51</v>
      </c>
      <c r="D1268" s="49">
        <f t="shared" si="95"/>
        <v>43</v>
      </c>
      <c r="E1268" s="42"/>
      <c r="F1268" s="44"/>
      <c r="G1268" s="51"/>
      <c r="H1268" s="51"/>
      <c r="I1268" s="58">
        <v>0</v>
      </c>
      <c r="J1268" s="72"/>
      <c r="K1268" s="71"/>
      <c r="L1268" s="73"/>
      <c r="M1268" s="73"/>
      <c r="N1268" s="51"/>
      <c r="O1268" s="7"/>
      <c r="S1268">
        <f t="shared" si="93"/>
        <v>0</v>
      </c>
      <c r="T1268">
        <f t="shared" si="94"/>
        <v>0</v>
      </c>
    </row>
    <row r="1269" spans="3:20" hidden="1" outlineLevel="1">
      <c r="C1269" s="15" t="s">
        <v>51</v>
      </c>
      <c r="D1269" s="49">
        <f t="shared" si="95"/>
        <v>44</v>
      </c>
      <c r="E1269" s="42"/>
      <c r="F1269" s="44"/>
      <c r="G1269" s="51"/>
      <c r="H1269" s="51"/>
      <c r="I1269" s="58">
        <v>0</v>
      </c>
      <c r="J1269" s="72"/>
      <c r="K1269" s="71"/>
      <c r="L1269" s="73"/>
      <c r="M1269" s="73"/>
      <c r="N1269" s="51"/>
      <c r="O1269" s="7"/>
      <c r="S1269">
        <f t="shared" si="93"/>
        <v>0</v>
      </c>
      <c r="T1269">
        <f t="shared" si="94"/>
        <v>0</v>
      </c>
    </row>
    <row r="1270" spans="3:20" hidden="1" outlineLevel="1">
      <c r="C1270" s="15" t="s">
        <v>51</v>
      </c>
      <c r="D1270" s="49">
        <f t="shared" si="95"/>
        <v>45</v>
      </c>
      <c r="E1270" s="42"/>
      <c r="F1270" s="44"/>
      <c r="G1270" s="51"/>
      <c r="H1270" s="51"/>
      <c r="I1270" s="58">
        <v>0</v>
      </c>
      <c r="J1270" s="72"/>
      <c r="K1270" s="71"/>
      <c r="L1270" s="73"/>
      <c r="M1270" s="73"/>
      <c r="N1270" s="51"/>
      <c r="O1270" s="7"/>
      <c r="S1270">
        <f t="shared" si="93"/>
        <v>0</v>
      </c>
      <c r="T1270">
        <f t="shared" si="94"/>
        <v>0</v>
      </c>
    </row>
    <row r="1271" spans="3:20" hidden="1" outlineLevel="1">
      <c r="C1271" s="15" t="s">
        <v>51</v>
      </c>
      <c r="D1271" s="49">
        <f t="shared" si="95"/>
        <v>46</v>
      </c>
      <c r="E1271" s="42"/>
      <c r="F1271" s="44"/>
      <c r="G1271" s="51"/>
      <c r="H1271" s="51"/>
      <c r="I1271" s="58">
        <v>0</v>
      </c>
      <c r="J1271" s="72"/>
      <c r="K1271" s="71"/>
      <c r="L1271" s="73"/>
      <c r="M1271" s="73"/>
      <c r="N1271" s="51"/>
      <c r="O1271" s="7"/>
      <c r="S1271">
        <f t="shared" si="93"/>
        <v>0</v>
      </c>
      <c r="T1271">
        <f t="shared" si="94"/>
        <v>0</v>
      </c>
    </row>
    <row r="1272" spans="3:20" hidden="1" outlineLevel="1">
      <c r="C1272" s="15" t="s">
        <v>51</v>
      </c>
      <c r="D1272" s="49">
        <f t="shared" si="95"/>
        <v>47</v>
      </c>
      <c r="E1272" s="42"/>
      <c r="F1272" s="44"/>
      <c r="G1272" s="51"/>
      <c r="H1272" s="51"/>
      <c r="I1272" s="58">
        <v>0</v>
      </c>
      <c r="J1272" s="72"/>
      <c r="K1272" s="71"/>
      <c r="L1272" s="73"/>
      <c r="M1272" s="73"/>
      <c r="N1272" s="51"/>
      <c r="O1272" s="7"/>
      <c r="S1272">
        <f t="shared" si="93"/>
        <v>0</v>
      </c>
      <c r="T1272">
        <f t="shared" si="94"/>
        <v>0</v>
      </c>
    </row>
    <row r="1273" spans="3:20" hidden="1" outlineLevel="1">
      <c r="C1273" s="15" t="s">
        <v>51</v>
      </c>
      <c r="D1273" s="49">
        <f t="shared" si="95"/>
        <v>48</v>
      </c>
      <c r="E1273" s="42"/>
      <c r="F1273" s="44"/>
      <c r="G1273" s="51"/>
      <c r="H1273" s="51"/>
      <c r="I1273" s="58">
        <v>0</v>
      </c>
      <c r="J1273" s="72"/>
      <c r="K1273" s="71"/>
      <c r="L1273" s="73"/>
      <c r="M1273" s="73"/>
      <c r="N1273" s="51"/>
      <c r="O1273" s="7"/>
      <c r="S1273">
        <f t="shared" si="93"/>
        <v>0</v>
      </c>
      <c r="T1273">
        <f t="shared" si="94"/>
        <v>0</v>
      </c>
    </row>
    <row r="1274" spans="3:20" hidden="1" outlineLevel="1">
      <c r="C1274" s="15" t="s">
        <v>51</v>
      </c>
      <c r="D1274" s="49">
        <f t="shared" si="95"/>
        <v>49</v>
      </c>
      <c r="E1274" s="42"/>
      <c r="F1274" s="44"/>
      <c r="G1274" s="51"/>
      <c r="H1274" s="51"/>
      <c r="I1274" s="58">
        <v>0</v>
      </c>
      <c r="J1274" s="72"/>
      <c r="K1274" s="71"/>
      <c r="L1274" s="73"/>
      <c r="M1274" s="73"/>
      <c r="N1274" s="51"/>
      <c r="O1274" s="7"/>
      <c r="S1274">
        <f t="shared" si="93"/>
        <v>0</v>
      </c>
      <c r="T1274">
        <f t="shared" si="94"/>
        <v>0</v>
      </c>
    </row>
    <row r="1275" spans="3:20" hidden="1" outlineLevel="1">
      <c r="C1275" s="15" t="s">
        <v>51</v>
      </c>
      <c r="D1275" s="49">
        <f t="shared" si="95"/>
        <v>50</v>
      </c>
      <c r="E1275" s="42"/>
      <c r="F1275" s="44"/>
      <c r="G1275" s="51"/>
      <c r="H1275" s="51"/>
      <c r="I1275" s="58">
        <v>0</v>
      </c>
      <c r="J1275" s="72"/>
      <c r="K1275" s="71"/>
      <c r="L1275" s="73"/>
      <c r="M1275" s="73"/>
      <c r="N1275" s="51"/>
      <c r="O1275" s="7"/>
      <c r="S1275">
        <f t="shared" si="93"/>
        <v>0</v>
      </c>
      <c r="T1275">
        <f t="shared" si="94"/>
        <v>0</v>
      </c>
    </row>
    <row r="1276" spans="3:20" ht="18.75" customHeight="1" collapsed="1">
      <c r="C1276" s="27"/>
      <c r="D1276" s="38" t="s">
        <v>52</v>
      </c>
      <c r="E1276" s="40"/>
      <c r="F1276" s="44"/>
      <c r="G1276" s="44"/>
      <c r="H1276" s="44"/>
      <c r="I1276" s="45"/>
      <c r="J1276" s="45"/>
      <c r="K1276" s="45"/>
      <c r="L1276" s="45"/>
      <c r="M1276" s="45"/>
      <c r="N1276" s="44"/>
      <c r="O1276" s="28"/>
      <c r="S1276">
        <f t="shared" si="93"/>
        <v>0</v>
      </c>
      <c r="T1276">
        <f t="shared" si="94"/>
        <v>0</v>
      </c>
    </row>
    <row r="1277" spans="3:20" hidden="1" outlineLevel="1">
      <c r="C1277" s="15" t="s">
        <v>51</v>
      </c>
      <c r="D1277" s="49">
        <f>D1275+1</f>
        <v>51</v>
      </c>
      <c r="E1277" s="42"/>
      <c r="F1277" s="44"/>
      <c r="G1277" s="51"/>
      <c r="H1277" s="51"/>
      <c r="I1277" s="58">
        <v>0</v>
      </c>
      <c r="J1277" s="72"/>
      <c r="K1277" s="71"/>
      <c r="L1277" s="73"/>
      <c r="M1277" s="73"/>
      <c r="N1277" s="51"/>
      <c r="O1277" s="7"/>
      <c r="S1277">
        <f t="shared" si="93"/>
        <v>0</v>
      </c>
      <c r="T1277">
        <f t="shared" si="94"/>
        <v>0</v>
      </c>
    </row>
    <row r="1278" spans="3:20" hidden="1" outlineLevel="1">
      <c r="C1278" s="15" t="s">
        <v>51</v>
      </c>
      <c r="D1278" s="49">
        <f t="shared" si="95"/>
        <v>52</v>
      </c>
      <c r="E1278" s="42"/>
      <c r="F1278" s="44"/>
      <c r="G1278" s="51"/>
      <c r="H1278" s="51"/>
      <c r="I1278" s="58">
        <v>0</v>
      </c>
      <c r="J1278" s="72"/>
      <c r="K1278" s="71"/>
      <c r="L1278" s="73"/>
      <c r="M1278" s="73"/>
      <c r="N1278" s="51"/>
      <c r="O1278" s="7"/>
      <c r="S1278">
        <f t="shared" si="93"/>
        <v>0</v>
      </c>
      <c r="T1278">
        <f t="shared" si="94"/>
        <v>0</v>
      </c>
    </row>
    <row r="1279" spans="3:20" hidden="1" outlineLevel="1">
      <c r="C1279" s="15" t="s">
        <v>51</v>
      </c>
      <c r="D1279" s="49">
        <f t="shared" si="95"/>
        <v>53</v>
      </c>
      <c r="E1279" s="42"/>
      <c r="F1279" s="44"/>
      <c r="G1279" s="51"/>
      <c r="H1279" s="51"/>
      <c r="I1279" s="58">
        <v>0</v>
      </c>
      <c r="J1279" s="72"/>
      <c r="K1279" s="71"/>
      <c r="L1279" s="73"/>
      <c r="M1279" s="73"/>
      <c r="N1279" s="51"/>
      <c r="O1279" s="7"/>
      <c r="S1279">
        <f t="shared" si="93"/>
        <v>0</v>
      </c>
      <c r="T1279">
        <f t="shared" si="94"/>
        <v>0</v>
      </c>
    </row>
    <row r="1280" spans="3:20" hidden="1" outlineLevel="1">
      <c r="C1280" s="15" t="s">
        <v>51</v>
      </c>
      <c r="D1280" s="49">
        <f t="shared" si="95"/>
        <v>54</v>
      </c>
      <c r="E1280" s="42"/>
      <c r="F1280" s="44"/>
      <c r="G1280" s="51"/>
      <c r="H1280" s="51"/>
      <c r="I1280" s="58">
        <v>0</v>
      </c>
      <c r="J1280" s="72"/>
      <c r="K1280" s="71"/>
      <c r="L1280" s="73"/>
      <c r="M1280" s="73"/>
      <c r="N1280" s="51"/>
      <c r="O1280" s="7"/>
      <c r="S1280">
        <f t="shared" si="93"/>
        <v>0</v>
      </c>
      <c r="T1280">
        <f t="shared" si="94"/>
        <v>0</v>
      </c>
    </row>
    <row r="1281" spans="3:20" hidden="1" outlineLevel="1">
      <c r="C1281" s="15" t="s">
        <v>51</v>
      </c>
      <c r="D1281" s="49">
        <f t="shared" si="95"/>
        <v>55</v>
      </c>
      <c r="E1281" s="42"/>
      <c r="F1281" s="44"/>
      <c r="G1281" s="51"/>
      <c r="H1281" s="51"/>
      <c r="I1281" s="58">
        <v>0</v>
      </c>
      <c r="J1281" s="72"/>
      <c r="K1281" s="71"/>
      <c r="L1281" s="73"/>
      <c r="M1281" s="73"/>
      <c r="N1281" s="51"/>
      <c r="O1281" s="7"/>
      <c r="S1281">
        <f t="shared" si="93"/>
        <v>0</v>
      </c>
      <c r="T1281">
        <f t="shared" si="94"/>
        <v>0</v>
      </c>
    </row>
    <row r="1282" spans="3:20" hidden="1" outlineLevel="1">
      <c r="C1282" s="15" t="s">
        <v>51</v>
      </c>
      <c r="D1282" s="49">
        <f t="shared" si="95"/>
        <v>56</v>
      </c>
      <c r="E1282" s="42"/>
      <c r="F1282" s="44"/>
      <c r="G1282" s="51"/>
      <c r="H1282" s="51"/>
      <c r="I1282" s="58">
        <v>0</v>
      </c>
      <c r="J1282" s="72"/>
      <c r="K1282" s="71"/>
      <c r="L1282" s="73"/>
      <c r="M1282" s="73"/>
      <c r="N1282" s="51"/>
      <c r="O1282" s="7"/>
      <c r="S1282">
        <f t="shared" si="93"/>
        <v>0</v>
      </c>
      <c r="T1282">
        <f t="shared" si="94"/>
        <v>0</v>
      </c>
    </row>
    <row r="1283" spans="3:20" hidden="1" outlineLevel="1">
      <c r="C1283" s="15" t="s">
        <v>51</v>
      </c>
      <c r="D1283" s="49">
        <f t="shared" si="95"/>
        <v>57</v>
      </c>
      <c r="E1283" s="42"/>
      <c r="F1283" s="44"/>
      <c r="G1283" s="51"/>
      <c r="H1283" s="51"/>
      <c r="I1283" s="58">
        <v>0</v>
      </c>
      <c r="J1283" s="72"/>
      <c r="K1283" s="71"/>
      <c r="L1283" s="73"/>
      <c r="M1283" s="73"/>
      <c r="N1283" s="51"/>
      <c r="O1283" s="7"/>
      <c r="S1283">
        <f t="shared" si="93"/>
        <v>0</v>
      </c>
      <c r="T1283">
        <f t="shared" si="94"/>
        <v>0</v>
      </c>
    </row>
    <row r="1284" spans="3:20" hidden="1" outlineLevel="1">
      <c r="C1284" s="15" t="s">
        <v>51</v>
      </c>
      <c r="D1284" s="49">
        <f t="shared" si="95"/>
        <v>58</v>
      </c>
      <c r="E1284" s="42"/>
      <c r="F1284" s="44"/>
      <c r="G1284" s="51"/>
      <c r="H1284" s="51"/>
      <c r="I1284" s="58">
        <v>0</v>
      </c>
      <c r="J1284" s="72"/>
      <c r="K1284" s="71"/>
      <c r="L1284" s="73"/>
      <c r="M1284" s="73"/>
      <c r="N1284" s="51"/>
      <c r="O1284" s="7"/>
      <c r="S1284">
        <f t="shared" si="93"/>
        <v>0</v>
      </c>
      <c r="T1284">
        <f t="shared" si="94"/>
        <v>0</v>
      </c>
    </row>
    <row r="1285" spans="3:20" hidden="1" outlineLevel="1">
      <c r="C1285" s="15" t="s">
        <v>51</v>
      </c>
      <c r="D1285" s="49">
        <f t="shared" si="95"/>
        <v>59</v>
      </c>
      <c r="E1285" s="42"/>
      <c r="F1285" s="44"/>
      <c r="G1285" s="51"/>
      <c r="H1285" s="51"/>
      <c r="I1285" s="58">
        <v>0</v>
      </c>
      <c r="J1285" s="72"/>
      <c r="K1285" s="71"/>
      <c r="L1285" s="73"/>
      <c r="M1285" s="73"/>
      <c r="N1285" s="51"/>
      <c r="O1285" s="7"/>
      <c r="S1285">
        <f t="shared" si="93"/>
        <v>0</v>
      </c>
      <c r="T1285">
        <f t="shared" si="94"/>
        <v>0</v>
      </c>
    </row>
    <row r="1286" spans="3:20" hidden="1" outlineLevel="1">
      <c r="C1286" s="15" t="s">
        <v>51</v>
      </c>
      <c r="D1286" s="49">
        <f t="shared" si="95"/>
        <v>60</v>
      </c>
      <c r="E1286" s="42"/>
      <c r="F1286" s="44"/>
      <c r="G1286" s="51"/>
      <c r="H1286" s="51"/>
      <c r="I1286" s="58">
        <v>0</v>
      </c>
      <c r="J1286" s="72"/>
      <c r="K1286" s="71"/>
      <c r="L1286" s="73"/>
      <c r="M1286" s="73"/>
      <c r="N1286" s="51"/>
      <c r="O1286" s="7"/>
      <c r="S1286">
        <f t="shared" si="93"/>
        <v>0</v>
      </c>
      <c r="T1286">
        <f t="shared" si="94"/>
        <v>0</v>
      </c>
    </row>
    <row r="1287" spans="3:20" hidden="1" outlineLevel="1">
      <c r="C1287" s="15" t="s">
        <v>51</v>
      </c>
      <c r="D1287" s="49">
        <f t="shared" si="95"/>
        <v>61</v>
      </c>
      <c r="E1287" s="42"/>
      <c r="F1287" s="44"/>
      <c r="G1287" s="51"/>
      <c r="H1287" s="51"/>
      <c r="I1287" s="58">
        <v>0</v>
      </c>
      <c r="J1287" s="72"/>
      <c r="K1287" s="71"/>
      <c r="L1287" s="73"/>
      <c r="M1287" s="73"/>
      <c r="N1287" s="51"/>
      <c r="O1287" s="7"/>
      <c r="S1287">
        <f t="shared" si="93"/>
        <v>0</v>
      </c>
      <c r="T1287">
        <f t="shared" si="94"/>
        <v>0</v>
      </c>
    </row>
    <row r="1288" spans="3:20" hidden="1" outlineLevel="1">
      <c r="C1288" s="15" t="s">
        <v>51</v>
      </c>
      <c r="D1288" s="49">
        <f t="shared" si="95"/>
        <v>62</v>
      </c>
      <c r="E1288" s="42"/>
      <c r="F1288" s="44"/>
      <c r="G1288" s="51"/>
      <c r="H1288" s="51"/>
      <c r="I1288" s="58">
        <v>0</v>
      </c>
      <c r="J1288" s="72"/>
      <c r="K1288" s="71"/>
      <c r="L1288" s="73"/>
      <c r="M1288" s="73"/>
      <c r="N1288" s="51"/>
      <c r="O1288" s="7"/>
      <c r="S1288">
        <f t="shared" si="93"/>
        <v>0</v>
      </c>
      <c r="T1288">
        <f t="shared" si="94"/>
        <v>0</v>
      </c>
    </row>
    <row r="1289" spans="3:20" hidden="1" outlineLevel="1">
      <c r="C1289" s="15" t="s">
        <v>51</v>
      </c>
      <c r="D1289" s="49">
        <f t="shared" si="95"/>
        <v>63</v>
      </c>
      <c r="E1289" s="42"/>
      <c r="F1289" s="44"/>
      <c r="G1289" s="51"/>
      <c r="H1289" s="51"/>
      <c r="I1289" s="58">
        <v>0</v>
      </c>
      <c r="J1289" s="72"/>
      <c r="K1289" s="71"/>
      <c r="L1289" s="73"/>
      <c r="M1289" s="73"/>
      <c r="N1289" s="51"/>
      <c r="O1289" s="7"/>
      <c r="S1289">
        <f t="shared" si="93"/>
        <v>0</v>
      </c>
      <c r="T1289">
        <f t="shared" si="94"/>
        <v>0</v>
      </c>
    </row>
    <row r="1290" spans="3:20" hidden="1" outlineLevel="1">
      <c r="C1290" s="15" t="s">
        <v>51</v>
      </c>
      <c r="D1290" s="49">
        <f t="shared" si="95"/>
        <v>64</v>
      </c>
      <c r="E1290" s="42"/>
      <c r="F1290" s="44"/>
      <c r="G1290" s="51"/>
      <c r="H1290" s="51"/>
      <c r="I1290" s="58">
        <v>0</v>
      </c>
      <c r="J1290" s="72"/>
      <c r="K1290" s="71"/>
      <c r="L1290" s="73"/>
      <c r="M1290" s="73"/>
      <c r="N1290" s="51"/>
      <c r="O1290" s="7"/>
      <c r="S1290">
        <f t="shared" ref="S1290:S1327" si="96">IF(I1290&gt;0,IF(E1290&lt;&gt;"",0,1),0)</f>
        <v>0</v>
      </c>
      <c r="T1290">
        <f t="shared" ref="T1290:T1327" si="97">IF(E1290&lt;&gt;"",IF(I1290=0,1,0),0)</f>
        <v>0</v>
      </c>
    </row>
    <row r="1291" spans="3:20" hidden="1" outlineLevel="1">
      <c r="C1291" s="15" t="s">
        <v>51</v>
      </c>
      <c r="D1291" s="49">
        <f t="shared" si="95"/>
        <v>65</v>
      </c>
      <c r="E1291" s="42"/>
      <c r="F1291" s="44"/>
      <c r="G1291" s="51"/>
      <c r="H1291" s="51"/>
      <c r="I1291" s="58">
        <v>0</v>
      </c>
      <c r="J1291" s="72"/>
      <c r="K1291" s="71"/>
      <c r="L1291" s="73"/>
      <c r="M1291" s="73"/>
      <c r="N1291" s="51"/>
      <c r="O1291" s="7"/>
      <c r="S1291">
        <f t="shared" si="96"/>
        <v>0</v>
      </c>
      <c r="T1291">
        <f t="shared" si="97"/>
        <v>0</v>
      </c>
    </row>
    <row r="1292" spans="3:20" hidden="1" outlineLevel="1">
      <c r="C1292" s="15" t="s">
        <v>51</v>
      </c>
      <c r="D1292" s="49">
        <f t="shared" ref="D1292:D1326" si="98">D1291+1</f>
        <v>66</v>
      </c>
      <c r="E1292" s="42"/>
      <c r="F1292" s="44"/>
      <c r="G1292" s="51"/>
      <c r="H1292" s="51"/>
      <c r="I1292" s="58">
        <v>0</v>
      </c>
      <c r="J1292" s="72"/>
      <c r="K1292" s="71"/>
      <c r="L1292" s="73"/>
      <c r="M1292" s="73"/>
      <c r="N1292" s="51"/>
      <c r="O1292" s="7"/>
      <c r="S1292">
        <f t="shared" si="96"/>
        <v>0</v>
      </c>
      <c r="T1292">
        <f t="shared" si="97"/>
        <v>0</v>
      </c>
    </row>
    <row r="1293" spans="3:20" hidden="1" outlineLevel="1">
      <c r="C1293" s="15" t="s">
        <v>51</v>
      </c>
      <c r="D1293" s="49">
        <f t="shared" si="98"/>
        <v>67</v>
      </c>
      <c r="E1293" s="42"/>
      <c r="F1293" s="44"/>
      <c r="G1293" s="51"/>
      <c r="H1293" s="51"/>
      <c r="I1293" s="58">
        <v>0</v>
      </c>
      <c r="J1293" s="72"/>
      <c r="K1293" s="71"/>
      <c r="L1293" s="73"/>
      <c r="M1293" s="73"/>
      <c r="N1293" s="51"/>
      <c r="O1293" s="7"/>
      <c r="S1293">
        <f t="shared" si="96"/>
        <v>0</v>
      </c>
      <c r="T1293">
        <f t="shared" si="97"/>
        <v>0</v>
      </c>
    </row>
    <row r="1294" spans="3:20" hidden="1" outlineLevel="1">
      <c r="C1294" s="15" t="s">
        <v>51</v>
      </c>
      <c r="D1294" s="49">
        <f t="shared" si="98"/>
        <v>68</v>
      </c>
      <c r="E1294" s="42"/>
      <c r="F1294" s="44"/>
      <c r="G1294" s="51"/>
      <c r="H1294" s="51"/>
      <c r="I1294" s="58">
        <v>0</v>
      </c>
      <c r="J1294" s="72"/>
      <c r="K1294" s="71"/>
      <c r="L1294" s="73"/>
      <c r="M1294" s="73"/>
      <c r="N1294" s="51"/>
      <c r="O1294" s="7"/>
      <c r="S1294">
        <f t="shared" si="96"/>
        <v>0</v>
      </c>
      <c r="T1294">
        <f t="shared" si="97"/>
        <v>0</v>
      </c>
    </row>
    <row r="1295" spans="3:20" hidden="1" outlineLevel="1">
      <c r="C1295" s="15" t="s">
        <v>51</v>
      </c>
      <c r="D1295" s="49">
        <f t="shared" si="98"/>
        <v>69</v>
      </c>
      <c r="E1295" s="42"/>
      <c r="F1295" s="44"/>
      <c r="G1295" s="51"/>
      <c r="H1295" s="51"/>
      <c r="I1295" s="58">
        <v>0</v>
      </c>
      <c r="J1295" s="72"/>
      <c r="K1295" s="71"/>
      <c r="L1295" s="73"/>
      <c r="M1295" s="73"/>
      <c r="N1295" s="51"/>
      <c r="O1295" s="7"/>
      <c r="S1295">
        <f t="shared" si="96"/>
        <v>0</v>
      </c>
      <c r="T1295">
        <f t="shared" si="97"/>
        <v>0</v>
      </c>
    </row>
    <row r="1296" spans="3:20" hidden="1" outlineLevel="1">
      <c r="C1296" s="15" t="s">
        <v>51</v>
      </c>
      <c r="D1296" s="49">
        <f t="shared" si="98"/>
        <v>70</v>
      </c>
      <c r="E1296" s="42"/>
      <c r="F1296" s="44"/>
      <c r="G1296" s="51"/>
      <c r="H1296" s="51"/>
      <c r="I1296" s="58">
        <v>0</v>
      </c>
      <c r="J1296" s="72"/>
      <c r="K1296" s="71"/>
      <c r="L1296" s="73"/>
      <c r="M1296" s="73"/>
      <c r="N1296" s="51"/>
      <c r="O1296" s="7"/>
      <c r="S1296">
        <f t="shared" si="96"/>
        <v>0</v>
      </c>
      <c r="T1296">
        <f t="shared" si="97"/>
        <v>0</v>
      </c>
    </row>
    <row r="1297" spans="3:20" hidden="1" outlineLevel="1">
      <c r="C1297" s="15" t="s">
        <v>51</v>
      </c>
      <c r="D1297" s="49">
        <f t="shared" si="98"/>
        <v>71</v>
      </c>
      <c r="E1297" s="42"/>
      <c r="F1297" s="44"/>
      <c r="G1297" s="51"/>
      <c r="H1297" s="51"/>
      <c r="I1297" s="58">
        <v>0</v>
      </c>
      <c r="J1297" s="72"/>
      <c r="K1297" s="71"/>
      <c r="L1297" s="73"/>
      <c r="M1297" s="73"/>
      <c r="N1297" s="51"/>
      <c r="O1297" s="7"/>
      <c r="S1297">
        <f t="shared" si="96"/>
        <v>0</v>
      </c>
      <c r="T1297">
        <f t="shared" si="97"/>
        <v>0</v>
      </c>
    </row>
    <row r="1298" spans="3:20" hidden="1" outlineLevel="1">
      <c r="C1298" s="15" t="s">
        <v>51</v>
      </c>
      <c r="D1298" s="49">
        <f t="shared" si="98"/>
        <v>72</v>
      </c>
      <c r="E1298" s="42"/>
      <c r="F1298" s="44"/>
      <c r="G1298" s="51"/>
      <c r="H1298" s="51"/>
      <c r="I1298" s="58">
        <v>0</v>
      </c>
      <c r="J1298" s="72"/>
      <c r="K1298" s="71"/>
      <c r="L1298" s="73"/>
      <c r="M1298" s="73"/>
      <c r="N1298" s="51"/>
      <c r="O1298" s="7"/>
      <c r="S1298">
        <f t="shared" si="96"/>
        <v>0</v>
      </c>
      <c r="T1298">
        <f t="shared" si="97"/>
        <v>0</v>
      </c>
    </row>
    <row r="1299" spans="3:20" hidden="1" outlineLevel="1">
      <c r="C1299" s="15" t="s">
        <v>51</v>
      </c>
      <c r="D1299" s="49">
        <f t="shared" si="98"/>
        <v>73</v>
      </c>
      <c r="E1299" s="42"/>
      <c r="F1299" s="44"/>
      <c r="G1299" s="51"/>
      <c r="H1299" s="51"/>
      <c r="I1299" s="58">
        <v>0</v>
      </c>
      <c r="J1299" s="72"/>
      <c r="K1299" s="71"/>
      <c r="L1299" s="73"/>
      <c r="M1299" s="73"/>
      <c r="N1299" s="51"/>
      <c r="O1299" s="7"/>
      <c r="S1299">
        <f t="shared" si="96"/>
        <v>0</v>
      </c>
      <c r="T1299">
        <f t="shared" si="97"/>
        <v>0</v>
      </c>
    </row>
    <row r="1300" spans="3:20" hidden="1" outlineLevel="1">
      <c r="C1300" s="15" t="s">
        <v>51</v>
      </c>
      <c r="D1300" s="49">
        <f t="shared" si="98"/>
        <v>74</v>
      </c>
      <c r="E1300" s="42"/>
      <c r="F1300" s="44"/>
      <c r="G1300" s="51"/>
      <c r="H1300" s="51"/>
      <c r="I1300" s="58">
        <v>0</v>
      </c>
      <c r="J1300" s="72"/>
      <c r="K1300" s="71"/>
      <c r="L1300" s="73"/>
      <c r="M1300" s="73"/>
      <c r="N1300" s="51"/>
      <c r="O1300" s="7"/>
      <c r="S1300">
        <f t="shared" si="96"/>
        <v>0</v>
      </c>
      <c r="T1300">
        <f t="shared" si="97"/>
        <v>0</v>
      </c>
    </row>
    <row r="1301" spans="3:20" hidden="1" outlineLevel="1">
      <c r="C1301" s="15" t="s">
        <v>51</v>
      </c>
      <c r="D1301" s="49">
        <f t="shared" si="98"/>
        <v>75</v>
      </c>
      <c r="E1301" s="42"/>
      <c r="F1301" s="44"/>
      <c r="G1301" s="51"/>
      <c r="H1301" s="51"/>
      <c r="I1301" s="58">
        <v>0</v>
      </c>
      <c r="J1301" s="72"/>
      <c r="K1301" s="71"/>
      <c r="L1301" s="73"/>
      <c r="M1301" s="73"/>
      <c r="N1301" s="51"/>
      <c r="O1301" s="7"/>
      <c r="S1301">
        <f t="shared" si="96"/>
        <v>0</v>
      </c>
      <c r="T1301">
        <f t="shared" si="97"/>
        <v>0</v>
      </c>
    </row>
    <row r="1302" spans="3:20" hidden="1" outlineLevel="1">
      <c r="C1302" s="15" t="s">
        <v>51</v>
      </c>
      <c r="D1302" s="49">
        <f t="shared" si="98"/>
        <v>76</v>
      </c>
      <c r="E1302" s="42"/>
      <c r="F1302" s="44"/>
      <c r="G1302" s="51"/>
      <c r="H1302" s="51"/>
      <c r="I1302" s="58">
        <v>0</v>
      </c>
      <c r="J1302" s="72"/>
      <c r="K1302" s="71"/>
      <c r="L1302" s="73"/>
      <c r="M1302" s="73"/>
      <c r="N1302" s="51"/>
      <c r="O1302" s="7"/>
      <c r="S1302">
        <f t="shared" si="96"/>
        <v>0</v>
      </c>
      <c r="T1302">
        <f t="shared" si="97"/>
        <v>0</v>
      </c>
    </row>
    <row r="1303" spans="3:20" hidden="1" outlineLevel="1">
      <c r="C1303" s="15" t="s">
        <v>51</v>
      </c>
      <c r="D1303" s="49">
        <f t="shared" si="98"/>
        <v>77</v>
      </c>
      <c r="E1303" s="42"/>
      <c r="F1303" s="44"/>
      <c r="G1303" s="51"/>
      <c r="H1303" s="51"/>
      <c r="I1303" s="58">
        <v>0</v>
      </c>
      <c r="J1303" s="72"/>
      <c r="K1303" s="71"/>
      <c r="L1303" s="73"/>
      <c r="M1303" s="73"/>
      <c r="N1303" s="51"/>
      <c r="O1303" s="7"/>
      <c r="S1303">
        <f t="shared" si="96"/>
        <v>0</v>
      </c>
      <c r="T1303">
        <f t="shared" si="97"/>
        <v>0</v>
      </c>
    </row>
    <row r="1304" spans="3:20" hidden="1" outlineLevel="1">
      <c r="C1304" s="15" t="s">
        <v>51</v>
      </c>
      <c r="D1304" s="49">
        <f t="shared" si="98"/>
        <v>78</v>
      </c>
      <c r="E1304" s="42"/>
      <c r="F1304" s="44"/>
      <c r="G1304" s="51"/>
      <c r="H1304" s="51"/>
      <c r="I1304" s="58">
        <v>0</v>
      </c>
      <c r="J1304" s="72"/>
      <c r="K1304" s="71"/>
      <c r="L1304" s="73"/>
      <c r="M1304" s="73"/>
      <c r="N1304" s="51"/>
      <c r="O1304" s="7"/>
      <c r="S1304">
        <f t="shared" si="96"/>
        <v>0</v>
      </c>
      <c r="T1304">
        <f t="shared" si="97"/>
        <v>0</v>
      </c>
    </row>
    <row r="1305" spans="3:20" hidden="1" outlineLevel="1">
      <c r="C1305" s="15" t="s">
        <v>51</v>
      </c>
      <c r="D1305" s="49">
        <f t="shared" si="98"/>
        <v>79</v>
      </c>
      <c r="E1305" s="42"/>
      <c r="F1305" s="44"/>
      <c r="G1305" s="51"/>
      <c r="H1305" s="51"/>
      <c r="I1305" s="58">
        <v>0</v>
      </c>
      <c r="J1305" s="72"/>
      <c r="K1305" s="71"/>
      <c r="L1305" s="73"/>
      <c r="M1305" s="73"/>
      <c r="N1305" s="51"/>
      <c r="O1305" s="7"/>
      <c r="S1305">
        <f t="shared" si="96"/>
        <v>0</v>
      </c>
      <c r="T1305">
        <f t="shared" si="97"/>
        <v>0</v>
      </c>
    </row>
    <row r="1306" spans="3:20" hidden="1" outlineLevel="1">
      <c r="C1306" s="15" t="s">
        <v>51</v>
      </c>
      <c r="D1306" s="49">
        <f t="shared" si="98"/>
        <v>80</v>
      </c>
      <c r="E1306" s="42"/>
      <c r="F1306" s="44"/>
      <c r="G1306" s="51"/>
      <c r="H1306" s="51"/>
      <c r="I1306" s="58">
        <v>0</v>
      </c>
      <c r="J1306" s="72"/>
      <c r="K1306" s="71"/>
      <c r="L1306" s="73"/>
      <c r="M1306" s="73"/>
      <c r="N1306" s="51"/>
      <c r="O1306" s="7"/>
      <c r="S1306">
        <f t="shared" si="96"/>
        <v>0</v>
      </c>
      <c r="T1306">
        <f t="shared" si="97"/>
        <v>0</v>
      </c>
    </row>
    <row r="1307" spans="3:20" hidden="1" outlineLevel="1">
      <c r="C1307" s="15" t="s">
        <v>51</v>
      </c>
      <c r="D1307" s="49">
        <f t="shared" si="98"/>
        <v>81</v>
      </c>
      <c r="E1307" s="42"/>
      <c r="F1307" s="44"/>
      <c r="G1307" s="51"/>
      <c r="H1307" s="51"/>
      <c r="I1307" s="58">
        <v>0</v>
      </c>
      <c r="J1307" s="72"/>
      <c r="K1307" s="71"/>
      <c r="L1307" s="73"/>
      <c r="M1307" s="73"/>
      <c r="N1307" s="51"/>
      <c r="O1307" s="7"/>
      <c r="S1307">
        <f t="shared" si="96"/>
        <v>0</v>
      </c>
      <c r="T1307">
        <f t="shared" si="97"/>
        <v>0</v>
      </c>
    </row>
    <row r="1308" spans="3:20" hidden="1" outlineLevel="1">
      <c r="C1308" s="15" t="s">
        <v>51</v>
      </c>
      <c r="D1308" s="49">
        <f t="shared" si="98"/>
        <v>82</v>
      </c>
      <c r="E1308" s="42"/>
      <c r="F1308" s="44"/>
      <c r="G1308" s="51"/>
      <c r="H1308" s="51"/>
      <c r="I1308" s="58">
        <v>0</v>
      </c>
      <c r="J1308" s="72"/>
      <c r="K1308" s="71"/>
      <c r="L1308" s="73"/>
      <c r="M1308" s="73"/>
      <c r="N1308" s="51"/>
      <c r="O1308" s="7"/>
      <c r="S1308">
        <f t="shared" si="96"/>
        <v>0</v>
      </c>
      <c r="T1308">
        <f t="shared" si="97"/>
        <v>0</v>
      </c>
    </row>
    <row r="1309" spans="3:20" hidden="1" outlineLevel="1">
      <c r="C1309" s="15" t="s">
        <v>51</v>
      </c>
      <c r="D1309" s="49">
        <f t="shared" si="98"/>
        <v>83</v>
      </c>
      <c r="E1309" s="42"/>
      <c r="F1309" s="44"/>
      <c r="G1309" s="51"/>
      <c r="H1309" s="51"/>
      <c r="I1309" s="58">
        <v>0</v>
      </c>
      <c r="J1309" s="72"/>
      <c r="K1309" s="71"/>
      <c r="L1309" s="73"/>
      <c r="M1309" s="73"/>
      <c r="N1309" s="51"/>
      <c r="O1309" s="7"/>
      <c r="S1309">
        <f t="shared" si="96"/>
        <v>0</v>
      </c>
      <c r="T1309">
        <f t="shared" si="97"/>
        <v>0</v>
      </c>
    </row>
    <row r="1310" spans="3:20" hidden="1" outlineLevel="1">
      <c r="C1310" s="15" t="s">
        <v>51</v>
      </c>
      <c r="D1310" s="49">
        <f t="shared" si="98"/>
        <v>84</v>
      </c>
      <c r="E1310" s="42"/>
      <c r="F1310" s="44"/>
      <c r="G1310" s="51"/>
      <c r="H1310" s="51"/>
      <c r="I1310" s="58">
        <v>0</v>
      </c>
      <c r="J1310" s="72"/>
      <c r="K1310" s="71"/>
      <c r="L1310" s="73"/>
      <c r="M1310" s="73"/>
      <c r="N1310" s="51"/>
      <c r="O1310" s="7"/>
      <c r="S1310">
        <f t="shared" si="96"/>
        <v>0</v>
      </c>
      <c r="T1310">
        <f t="shared" si="97"/>
        <v>0</v>
      </c>
    </row>
    <row r="1311" spans="3:20" hidden="1" outlineLevel="1">
      <c r="C1311" s="15" t="s">
        <v>51</v>
      </c>
      <c r="D1311" s="49">
        <f t="shared" si="98"/>
        <v>85</v>
      </c>
      <c r="E1311" s="42"/>
      <c r="F1311" s="44"/>
      <c r="G1311" s="51"/>
      <c r="H1311" s="51"/>
      <c r="I1311" s="58">
        <v>0</v>
      </c>
      <c r="J1311" s="72"/>
      <c r="K1311" s="71"/>
      <c r="L1311" s="73"/>
      <c r="M1311" s="73"/>
      <c r="N1311" s="51"/>
      <c r="O1311" s="7"/>
      <c r="S1311">
        <f t="shared" si="96"/>
        <v>0</v>
      </c>
      <c r="T1311">
        <f t="shared" si="97"/>
        <v>0</v>
      </c>
    </row>
    <row r="1312" spans="3:20" hidden="1" outlineLevel="1">
      <c r="C1312" s="15" t="s">
        <v>51</v>
      </c>
      <c r="D1312" s="49">
        <f t="shared" si="98"/>
        <v>86</v>
      </c>
      <c r="E1312" s="42"/>
      <c r="F1312" s="44"/>
      <c r="G1312" s="51"/>
      <c r="H1312" s="51"/>
      <c r="I1312" s="58">
        <v>0</v>
      </c>
      <c r="J1312" s="72"/>
      <c r="K1312" s="71"/>
      <c r="L1312" s="73"/>
      <c r="M1312" s="73"/>
      <c r="N1312" s="51"/>
      <c r="O1312" s="7"/>
      <c r="S1312">
        <f t="shared" si="96"/>
        <v>0</v>
      </c>
      <c r="T1312">
        <f t="shared" si="97"/>
        <v>0</v>
      </c>
    </row>
    <row r="1313" spans="3:20" hidden="1" outlineLevel="1">
      <c r="C1313" s="15" t="s">
        <v>51</v>
      </c>
      <c r="D1313" s="49">
        <f t="shared" si="98"/>
        <v>87</v>
      </c>
      <c r="E1313" s="42"/>
      <c r="F1313" s="44"/>
      <c r="G1313" s="51"/>
      <c r="H1313" s="51"/>
      <c r="I1313" s="58">
        <v>0</v>
      </c>
      <c r="J1313" s="72"/>
      <c r="K1313" s="71"/>
      <c r="L1313" s="73"/>
      <c r="M1313" s="73"/>
      <c r="N1313" s="51"/>
      <c r="O1313" s="7"/>
      <c r="S1313">
        <f t="shared" si="96"/>
        <v>0</v>
      </c>
      <c r="T1313">
        <f t="shared" si="97"/>
        <v>0</v>
      </c>
    </row>
    <row r="1314" spans="3:20" hidden="1" outlineLevel="1">
      <c r="C1314" s="15" t="s">
        <v>51</v>
      </c>
      <c r="D1314" s="49">
        <f t="shared" si="98"/>
        <v>88</v>
      </c>
      <c r="E1314" s="42"/>
      <c r="F1314" s="44"/>
      <c r="G1314" s="51"/>
      <c r="H1314" s="51"/>
      <c r="I1314" s="58">
        <v>0</v>
      </c>
      <c r="J1314" s="72"/>
      <c r="K1314" s="71"/>
      <c r="L1314" s="73"/>
      <c r="M1314" s="73"/>
      <c r="N1314" s="51"/>
      <c r="O1314" s="7"/>
      <c r="S1314">
        <f t="shared" si="96"/>
        <v>0</v>
      </c>
      <c r="T1314">
        <f t="shared" si="97"/>
        <v>0</v>
      </c>
    </row>
    <row r="1315" spans="3:20" hidden="1" outlineLevel="1">
      <c r="C1315" s="15" t="s">
        <v>51</v>
      </c>
      <c r="D1315" s="49">
        <f t="shared" si="98"/>
        <v>89</v>
      </c>
      <c r="E1315" s="42"/>
      <c r="F1315" s="44"/>
      <c r="G1315" s="51"/>
      <c r="H1315" s="51"/>
      <c r="I1315" s="58">
        <v>0</v>
      </c>
      <c r="J1315" s="72"/>
      <c r="K1315" s="71"/>
      <c r="L1315" s="73"/>
      <c r="M1315" s="73"/>
      <c r="N1315" s="51"/>
      <c r="O1315" s="7"/>
      <c r="S1315">
        <f t="shared" si="96"/>
        <v>0</v>
      </c>
      <c r="T1315">
        <f t="shared" si="97"/>
        <v>0</v>
      </c>
    </row>
    <row r="1316" spans="3:20" hidden="1" outlineLevel="1">
      <c r="C1316" s="15" t="s">
        <v>51</v>
      </c>
      <c r="D1316" s="49">
        <f t="shared" si="98"/>
        <v>90</v>
      </c>
      <c r="E1316" s="42"/>
      <c r="F1316" s="44"/>
      <c r="G1316" s="51"/>
      <c r="H1316" s="51"/>
      <c r="I1316" s="58">
        <v>0</v>
      </c>
      <c r="J1316" s="72"/>
      <c r="K1316" s="71"/>
      <c r="L1316" s="73"/>
      <c r="M1316" s="73"/>
      <c r="N1316" s="51"/>
      <c r="O1316" s="7"/>
      <c r="S1316">
        <f t="shared" si="96"/>
        <v>0</v>
      </c>
      <c r="T1316">
        <f t="shared" si="97"/>
        <v>0</v>
      </c>
    </row>
    <row r="1317" spans="3:20" hidden="1" outlineLevel="1">
      <c r="C1317" s="15" t="s">
        <v>51</v>
      </c>
      <c r="D1317" s="49">
        <f t="shared" si="98"/>
        <v>91</v>
      </c>
      <c r="E1317" s="42"/>
      <c r="F1317" s="44"/>
      <c r="G1317" s="51"/>
      <c r="H1317" s="51"/>
      <c r="I1317" s="58">
        <v>0</v>
      </c>
      <c r="J1317" s="72"/>
      <c r="K1317" s="71"/>
      <c r="L1317" s="73"/>
      <c r="M1317" s="73"/>
      <c r="N1317" s="51"/>
      <c r="O1317" s="7"/>
      <c r="S1317">
        <f t="shared" si="96"/>
        <v>0</v>
      </c>
      <c r="T1317">
        <f t="shared" si="97"/>
        <v>0</v>
      </c>
    </row>
    <row r="1318" spans="3:20" hidden="1" outlineLevel="1">
      <c r="C1318" s="15" t="s">
        <v>51</v>
      </c>
      <c r="D1318" s="49">
        <f t="shared" si="98"/>
        <v>92</v>
      </c>
      <c r="E1318" s="42"/>
      <c r="F1318" s="44"/>
      <c r="G1318" s="51"/>
      <c r="H1318" s="51"/>
      <c r="I1318" s="58">
        <v>0</v>
      </c>
      <c r="J1318" s="72"/>
      <c r="K1318" s="71"/>
      <c r="L1318" s="73"/>
      <c r="M1318" s="73"/>
      <c r="N1318" s="51"/>
      <c r="O1318" s="7"/>
      <c r="S1318">
        <f t="shared" si="96"/>
        <v>0</v>
      </c>
      <c r="T1318">
        <f t="shared" si="97"/>
        <v>0</v>
      </c>
    </row>
    <row r="1319" spans="3:20" hidden="1" outlineLevel="1">
      <c r="C1319" s="15" t="s">
        <v>51</v>
      </c>
      <c r="D1319" s="49">
        <f t="shared" si="98"/>
        <v>93</v>
      </c>
      <c r="E1319" s="42"/>
      <c r="F1319" s="44"/>
      <c r="G1319" s="51"/>
      <c r="H1319" s="51"/>
      <c r="I1319" s="58">
        <v>0</v>
      </c>
      <c r="J1319" s="72"/>
      <c r="K1319" s="71"/>
      <c r="L1319" s="73"/>
      <c r="M1319" s="73"/>
      <c r="N1319" s="51"/>
      <c r="O1319" s="7"/>
      <c r="S1319">
        <f t="shared" si="96"/>
        <v>0</v>
      </c>
      <c r="T1319">
        <f t="shared" si="97"/>
        <v>0</v>
      </c>
    </row>
    <row r="1320" spans="3:20" hidden="1" outlineLevel="1">
      <c r="C1320" s="15" t="s">
        <v>51</v>
      </c>
      <c r="D1320" s="49">
        <f t="shared" si="98"/>
        <v>94</v>
      </c>
      <c r="E1320" s="42"/>
      <c r="F1320" s="44"/>
      <c r="G1320" s="51"/>
      <c r="H1320" s="51"/>
      <c r="I1320" s="58">
        <v>0</v>
      </c>
      <c r="J1320" s="72"/>
      <c r="K1320" s="71"/>
      <c r="L1320" s="73"/>
      <c r="M1320" s="73"/>
      <c r="N1320" s="51"/>
      <c r="O1320" s="7"/>
      <c r="S1320">
        <f t="shared" si="96"/>
        <v>0</v>
      </c>
      <c r="T1320">
        <f t="shared" si="97"/>
        <v>0</v>
      </c>
    </row>
    <row r="1321" spans="3:20" hidden="1" outlineLevel="1">
      <c r="C1321" s="15" t="s">
        <v>51</v>
      </c>
      <c r="D1321" s="49">
        <f t="shared" si="98"/>
        <v>95</v>
      </c>
      <c r="E1321" s="42"/>
      <c r="F1321" s="44"/>
      <c r="G1321" s="51"/>
      <c r="H1321" s="51"/>
      <c r="I1321" s="58">
        <v>0</v>
      </c>
      <c r="J1321" s="72"/>
      <c r="K1321" s="71"/>
      <c r="L1321" s="73"/>
      <c r="M1321" s="73"/>
      <c r="N1321" s="51"/>
      <c r="O1321" s="7"/>
      <c r="S1321">
        <f t="shared" si="96"/>
        <v>0</v>
      </c>
      <c r="T1321">
        <f t="shared" si="97"/>
        <v>0</v>
      </c>
    </row>
    <row r="1322" spans="3:20" hidden="1" outlineLevel="1">
      <c r="C1322" s="15" t="s">
        <v>51</v>
      </c>
      <c r="D1322" s="49">
        <f t="shared" si="98"/>
        <v>96</v>
      </c>
      <c r="E1322" s="42"/>
      <c r="F1322" s="44"/>
      <c r="G1322" s="51"/>
      <c r="H1322" s="51"/>
      <c r="I1322" s="58">
        <v>0</v>
      </c>
      <c r="J1322" s="72"/>
      <c r="K1322" s="71"/>
      <c r="L1322" s="73"/>
      <c r="M1322" s="73"/>
      <c r="N1322" s="51"/>
      <c r="O1322" s="7"/>
      <c r="S1322">
        <f t="shared" si="96"/>
        <v>0</v>
      </c>
      <c r="T1322">
        <f t="shared" si="97"/>
        <v>0</v>
      </c>
    </row>
    <row r="1323" spans="3:20" hidden="1" outlineLevel="1">
      <c r="C1323" s="15" t="s">
        <v>51</v>
      </c>
      <c r="D1323" s="49">
        <f t="shared" si="98"/>
        <v>97</v>
      </c>
      <c r="E1323" s="42"/>
      <c r="F1323" s="44"/>
      <c r="G1323" s="51"/>
      <c r="H1323" s="51"/>
      <c r="I1323" s="58">
        <v>0</v>
      </c>
      <c r="J1323" s="72"/>
      <c r="K1323" s="71"/>
      <c r="L1323" s="73"/>
      <c r="M1323" s="73"/>
      <c r="N1323" s="51"/>
      <c r="O1323" s="7"/>
      <c r="S1323">
        <f t="shared" si="96"/>
        <v>0</v>
      </c>
      <c r="T1323">
        <f t="shared" si="97"/>
        <v>0</v>
      </c>
    </row>
    <row r="1324" spans="3:20" hidden="1" outlineLevel="1">
      <c r="C1324" s="15" t="s">
        <v>51</v>
      </c>
      <c r="D1324" s="49">
        <f t="shared" si="98"/>
        <v>98</v>
      </c>
      <c r="E1324" s="42"/>
      <c r="F1324" s="44"/>
      <c r="G1324" s="51"/>
      <c r="H1324" s="51"/>
      <c r="I1324" s="58">
        <v>0</v>
      </c>
      <c r="J1324" s="72"/>
      <c r="K1324" s="71"/>
      <c r="L1324" s="73"/>
      <c r="M1324" s="73"/>
      <c r="N1324" s="51"/>
      <c r="O1324" s="7"/>
      <c r="S1324">
        <f t="shared" si="96"/>
        <v>0</v>
      </c>
      <c r="T1324">
        <f t="shared" si="97"/>
        <v>0</v>
      </c>
    </row>
    <row r="1325" spans="3:20" hidden="1" outlineLevel="1">
      <c r="C1325" s="15" t="s">
        <v>51</v>
      </c>
      <c r="D1325" s="49">
        <f t="shared" si="98"/>
        <v>99</v>
      </c>
      <c r="E1325" s="42"/>
      <c r="F1325" s="44"/>
      <c r="G1325" s="51"/>
      <c r="H1325" s="51"/>
      <c r="I1325" s="58">
        <v>0</v>
      </c>
      <c r="J1325" s="72"/>
      <c r="K1325" s="71"/>
      <c r="L1325" s="73"/>
      <c r="M1325" s="73"/>
      <c r="N1325" s="51"/>
      <c r="O1325" s="7"/>
      <c r="S1325">
        <f t="shared" si="96"/>
        <v>0</v>
      </c>
      <c r="T1325">
        <f t="shared" si="97"/>
        <v>0</v>
      </c>
    </row>
    <row r="1326" spans="3:20" hidden="1" outlineLevel="1">
      <c r="C1326" s="15" t="s">
        <v>51</v>
      </c>
      <c r="D1326" s="49">
        <f t="shared" si="98"/>
        <v>100</v>
      </c>
      <c r="E1326" s="42"/>
      <c r="F1326" s="44"/>
      <c r="G1326" s="51"/>
      <c r="H1326" s="51"/>
      <c r="I1326" s="58">
        <v>0</v>
      </c>
      <c r="J1326" s="72"/>
      <c r="K1326" s="71"/>
      <c r="L1326" s="73"/>
      <c r="M1326" s="73"/>
      <c r="N1326" s="51"/>
      <c r="O1326" s="7"/>
      <c r="S1326">
        <f t="shared" si="96"/>
        <v>0</v>
      </c>
      <c r="T1326">
        <f t="shared" si="97"/>
        <v>0</v>
      </c>
    </row>
    <row r="1327" spans="3:20" ht="18.75" customHeight="1" collapsed="1" thickBot="1">
      <c r="C1327" s="27"/>
      <c r="D1327" s="38" t="s">
        <v>46</v>
      </c>
      <c r="E1327" s="40"/>
      <c r="F1327" s="44"/>
      <c r="G1327" s="44"/>
      <c r="H1327" s="44"/>
      <c r="I1327" s="45"/>
      <c r="J1327" s="44"/>
      <c r="K1327" s="44"/>
      <c r="L1327" s="44"/>
      <c r="M1327" s="44"/>
      <c r="N1327" s="39"/>
      <c r="O1327" s="28"/>
      <c r="S1327">
        <f t="shared" si="96"/>
        <v>0</v>
      </c>
      <c r="T1327">
        <f t="shared" si="97"/>
        <v>0</v>
      </c>
    </row>
    <row r="1328" spans="3:20" ht="16.5" thickBot="1">
      <c r="C1328" s="6"/>
      <c r="H1328" s="52" t="s">
        <v>53</v>
      </c>
      <c r="I1328" s="59">
        <f>SUM(I1226:I1326)</f>
        <v>10670000</v>
      </c>
      <c r="J1328" s="67"/>
      <c r="K1328" s="67"/>
      <c r="L1328" s="67"/>
      <c r="M1328" s="67"/>
      <c r="O1328" s="7"/>
    </row>
    <row r="1329" spans="3:15" ht="12.6" customHeight="1" thickBot="1">
      <c r="C1329" s="8"/>
      <c r="D1329" s="50"/>
      <c r="E1329" s="43"/>
      <c r="F1329" s="50"/>
      <c r="G1329" s="50"/>
      <c r="H1329" s="50"/>
      <c r="I1329" s="50"/>
      <c r="J1329" s="50"/>
      <c r="K1329" s="50"/>
      <c r="L1329" s="50"/>
      <c r="M1329" s="50"/>
      <c r="N1329" s="9"/>
      <c r="O1329" s="10"/>
    </row>
  </sheetData>
  <sheetProtection algorithmName="SHA-512" hashValue="wvZ4YVLcM8EJb+qtRIcrA5u3IVlfg9OZN1hZQyJwfWGljv92ygXyl8NxALXDYUWwyZwmFzwXhRv2rUxPIRF5gQ==" saltValue="G7FPHFOOlqPKee1oe72rVg==" spinCount="100000" sheet="1" formatRows="0"/>
  <mergeCells count="4">
    <mergeCell ref="F2:H2"/>
    <mergeCell ref="J2:K2"/>
    <mergeCell ref="F3:H3"/>
    <mergeCell ref="J3:K3"/>
  </mergeCells>
  <phoneticPr fontId="2"/>
  <conditionalFormatting sqref="E1226:E1326 E9:F1010 E1018:E1218">
    <cfRule type="expression" dxfId="15" priority="8">
      <formula>S9=1</formula>
    </cfRule>
  </conditionalFormatting>
  <conditionalFormatting sqref="I1277:I1326">
    <cfRule type="expression" dxfId="14" priority="7">
      <formula>T1277=1</formula>
    </cfRule>
  </conditionalFormatting>
  <conditionalFormatting sqref="J10:J108">
    <cfRule type="expression" dxfId="13" priority="6">
      <formula>V10=1</formula>
    </cfRule>
  </conditionalFormatting>
  <conditionalFormatting sqref="J109:J208">
    <cfRule type="expression" dxfId="12" priority="5">
      <formula>V109=1</formula>
    </cfRule>
  </conditionalFormatting>
  <conditionalFormatting sqref="J210:J509">
    <cfRule type="expression" dxfId="11" priority="4">
      <formula>V210=1</formula>
    </cfRule>
  </conditionalFormatting>
  <conditionalFormatting sqref="J511:J1010">
    <cfRule type="expression" dxfId="10" priority="3">
      <formula>V511=1</formula>
    </cfRule>
  </conditionalFormatting>
  <dataValidations count="4">
    <dataValidation operator="greaterThanOrEqual" allowBlank="1" showInputMessage="1" showErrorMessage="1" sqref="K1012" xr:uid="{95BEC81E-6361-4B8C-996B-C96A2A15BDCA}"/>
    <dataValidation type="whole" operator="greaterThan" allowBlank="1" showInputMessage="1" showErrorMessage="1" sqref="J2:K2" xr:uid="{7A7E5D7C-288D-4B76-8263-7843BC453F9E}">
      <formula1>0</formula1>
    </dataValidation>
    <dataValidation type="whole" operator="greaterThanOrEqual" allowBlank="1" showInputMessage="1" showErrorMessage="1" sqref="K1011 I1226:I1275 I1277:I1326 J1118:M1118 J1219:M1219 K1277:M1326 K1018:M1117 K210:L509 K1226:M1275 K1119:M1218 K511:L1010 K9:L208 L1011:M1012 I9:I208 I210:I1011 J1011:J1012 I1018:I1219 J510:M510" xr:uid="{E11AA60E-F97A-4143-8A21-FFD63132897F}">
      <formula1>0</formula1>
    </dataValidation>
    <dataValidation type="list" allowBlank="1" showInputMessage="1" showErrorMessage="1" sqref="M9:M208 M210:M509 M511:M1010" xr:uid="{E718B9F5-456B-4D6B-98D7-9F5311FADECB}">
      <formula1>"現金,クレジットカード,デビットカード,銀行振込"</formula1>
    </dataValidation>
  </dataValidations>
  <pageMargins left="0.23622047244094491" right="0.23622047244094491" top="0.74803149606299213" bottom="0.74803149606299213" header="0.31496062992125984" footer="0.31496062992125984"/>
  <pageSetup paperSize="8" scale="71" fitToHeight="0" orientation="portrait" verticalDpi="0" r:id="rId1"/>
  <headerFooter>
    <oddHeader>&amp;C&amp;20&amp;A</oddHeader>
    <oddFooter>&amp;C&amp;P/&amp;N&amp;R&amp;F</oddFooter>
  </headerFooter>
  <rowBreaks count="3" manualBreakCount="3">
    <brk id="1014" max="16383" man="1"/>
    <brk id="1330" max="14" man="1"/>
    <brk id="1367" max="14"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C213C36E-B3D6-4A12-B40F-172C50F50CF3}">
            <xm:f>$J$3=マスター!$I$6</xm:f>
            <x14:dxf>
              <fill>
                <patternFill>
                  <bgColor theme="0" tint="-0.24994659260841701"/>
                </patternFill>
              </fill>
            </x14:dxf>
          </x14:cfRule>
          <xm:sqref>E1226:L1327 N1226:N1327</xm:sqref>
        </x14:conditionalFormatting>
        <x14:conditionalFormatting xmlns:xm="http://schemas.microsoft.com/office/excel/2006/main">
          <x14:cfRule type="expression" priority="1" id="{D1434FC9-B301-4840-9CF9-3B3C062A64E1}">
            <xm:f>$J$3=マスター!$I$6</xm:f>
            <x14:dxf>
              <fill>
                <patternFill>
                  <bgColor theme="0" tint="-0.24994659260841701"/>
                </patternFill>
              </fill>
            </x14:dxf>
          </x14:cfRule>
          <xm:sqref>M1226:M1327</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18F8CA80-F181-46C0-A0FF-242D3AEBE293}">
          <x14:formula1>
            <xm:f>マスター!$B$5:$B$34</xm:f>
          </x14:formula1>
          <xm:sqref>E1327 I1276:M1276 I1327:M1327</xm:sqref>
        </x14:dataValidation>
        <x14:dataValidation type="list" allowBlank="1" showInputMessage="1" showErrorMessage="1" xr:uid="{1FA8F6E0-D190-4EA9-AC4B-26A42DD7DCE1}">
          <x14:formula1>
            <xm:f>マスター!$B$4:$B$34</xm:f>
          </x14:formula1>
          <xm:sqref>E1018:E1219 I210:I1011 I1226:I1255 J1011:M1011 J1118:M1118 J1219:M1219 K1277:M1326 K1226:M1275 K1018:M1117 K210:L509 K1119:M1218 K511:L1010 K9:L208 I1018:I1219 E9:E1011 I9:I208 J510:M510</xm:sqref>
        </x14:dataValidation>
        <x14:dataValidation type="list" allowBlank="1" showInputMessage="1" showErrorMessage="1" xr:uid="{789551E5-D83A-4313-9701-B3D9575C8D9C}">
          <x14:formula1>
            <xm:f>マスター!$B$4:$B$24</xm:f>
          </x14:formula1>
          <xm:sqref>E1226:E1326 I1256:I1275 I1277:I1326</xm:sqref>
        </x14:dataValidation>
        <x14:dataValidation type="list" allowBlank="1" showInputMessage="1" showErrorMessage="1" xr:uid="{D2ADD50A-072C-4F5C-834F-3C3B07A32570}">
          <x14:formula1>
            <xm:f>マスター!$D$4:$D$8</xm:f>
          </x14:formula1>
          <xm:sqref>N2</xm:sqref>
        </x14:dataValidation>
        <x14:dataValidation type="list" allowBlank="1" showInputMessage="1" showErrorMessage="1" xr:uid="{552261A5-4FE8-455C-9A22-66EE2F9605B0}">
          <x14:formula1>
            <xm:f>マスター!$I$4:$I$6</xm:f>
          </x14:formula1>
          <xm:sqref>N3 J3:K3</xm:sqref>
        </x14:dataValidation>
        <x14:dataValidation type="list" operator="greaterThanOrEqual" allowBlank="1" showInputMessage="1" showErrorMessage="1" xr:uid="{1E069620-9B00-459C-A0D3-1F20003F761A}">
          <x14:formula1>
            <xm:f>マスター!$K$4:$K$6</xm:f>
          </x14:formula1>
          <xm:sqref>J1226:J1275 J9:J208 J210:J509 J511:J1010 J1018:J1117 J1119:J1218 J1277:J1326</xm:sqref>
        </x14:dataValidation>
        <x14:dataValidation type="list" allowBlank="1" showInputMessage="1" showErrorMessage="1" xr:uid="{F8BCB755-A558-4701-97D7-D8CE6BECF467}">
          <x14:formula1>
            <xm:f>マスター!$K$4:$K$6</xm:f>
          </x14:formula1>
          <xm:sqref>J1226:J1275 J9:J208 J210:J509 J511:J1010 J1018:J1117 J1119:J1218 J1277:J1326</xm:sqref>
        </x14:dataValidation>
        <x14:dataValidation type="list" allowBlank="1" showInputMessage="1" showErrorMessage="1" xr:uid="{42C05BC3-5FAE-467D-8962-1F4B990B954C}">
          <x14:formula1>
            <xm:f>マスター!$G$4:$G$5</xm:f>
          </x14:formula1>
          <xm:sqref>F9:F1011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D9AE0-F7E4-4F80-9A25-0D7F65B7B38C}">
  <dimension ref="B1:P39"/>
  <sheetViews>
    <sheetView showGridLines="0" showOutlineSymbols="0" topLeftCell="E1" workbookViewId="0">
      <selection activeCell="I10" sqref="I10"/>
    </sheetView>
  </sheetViews>
  <sheetFormatPr defaultColWidth="8.77734375" defaultRowHeight="15.75"/>
  <cols>
    <col min="1" max="2" width="2.5546875" customWidth="1"/>
    <col min="3" max="3" width="9.77734375" customWidth="1"/>
    <col min="4" max="6" width="20.6640625" customWidth="1"/>
    <col min="7" max="7" width="4.44140625" customWidth="1"/>
    <col min="8" max="8" width="9.77734375" customWidth="1"/>
    <col min="9" max="10" width="20.6640625" customWidth="1"/>
    <col min="11" max="11" width="14.77734375" customWidth="1"/>
    <col min="12" max="12" width="2.5546875" customWidth="1"/>
    <col min="15" max="18" width="4.77734375" customWidth="1"/>
  </cols>
  <sheetData>
    <row r="1" spans="2:16" ht="16.5" thickBot="1"/>
    <row r="2" spans="2:16">
      <c r="B2" s="3" t="s">
        <v>54</v>
      </c>
      <c r="C2" s="4"/>
      <c r="D2" s="4"/>
      <c r="E2" s="4"/>
      <c r="F2" s="4"/>
      <c r="G2" s="87" t="s">
        <v>55</v>
      </c>
      <c r="H2" s="88"/>
      <c r="I2" s="4"/>
      <c r="J2" s="4"/>
      <c r="K2" s="4"/>
      <c r="L2" s="5"/>
    </row>
    <row r="3" spans="2:16">
      <c r="B3" s="6"/>
      <c r="E3" s="82" t="s">
        <v>56</v>
      </c>
      <c r="F3" s="82" t="s">
        <v>57</v>
      </c>
      <c r="G3" s="89" t="s">
        <v>58</v>
      </c>
      <c r="H3" s="90"/>
      <c r="L3" s="7"/>
    </row>
    <row r="4" spans="2:16">
      <c r="B4" s="6"/>
      <c r="C4" s="25" t="s">
        <v>59</v>
      </c>
      <c r="D4" s="23" t="s">
        <v>3</v>
      </c>
      <c r="E4" s="95">
        <f>'収支報告書（記入例_【展覧会等】）'!J2</f>
        <v>8110000</v>
      </c>
      <c r="F4" s="83"/>
      <c r="H4" s="91" t="s">
        <v>60</v>
      </c>
      <c r="L4" s="7"/>
      <c r="O4" t="s">
        <v>61</v>
      </c>
    </row>
    <row r="5" spans="2:16">
      <c r="B5" s="6"/>
      <c r="F5" s="77"/>
      <c r="G5" s="89" t="s">
        <v>62</v>
      </c>
      <c r="H5" s="92"/>
      <c r="L5" s="7"/>
      <c r="P5" t="s">
        <v>63</v>
      </c>
    </row>
    <row r="6" spans="2:16">
      <c r="B6" s="6"/>
      <c r="C6" s="18"/>
      <c r="E6" s="81"/>
      <c r="F6" s="77"/>
      <c r="H6" s="91" t="s">
        <v>64</v>
      </c>
      <c r="L6" s="7"/>
    </row>
    <row r="7" spans="2:16">
      <c r="B7" s="6"/>
      <c r="C7" s="18"/>
      <c r="E7" s="81"/>
      <c r="F7" s="77"/>
      <c r="G7" s="91" t="s">
        <v>65</v>
      </c>
      <c r="H7" s="92"/>
      <c r="L7" s="7"/>
    </row>
    <row r="8" spans="2:16">
      <c r="B8" s="6"/>
      <c r="C8" s="18"/>
      <c r="E8" s="19"/>
      <c r="F8" s="19"/>
      <c r="H8" s="91" t="s">
        <v>66</v>
      </c>
      <c r="L8" s="7"/>
      <c r="O8" t="s">
        <v>67</v>
      </c>
    </row>
    <row r="9" spans="2:16">
      <c r="B9" s="6"/>
      <c r="C9" s="25" t="s">
        <v>68</v>
      </c>
      <c r="D9" s="23" t="s">
        <v>69</v>
      </c>
      <c r="E9" s="84">
        <f>D38</f>
        <v>8080000</v>
      </c>
      <c r="F9" s="84">
        <f>I28</f>
        <v>0</v>
      </c>
      <c r="G9" s="65" t="str">
        <f>IFERROR(IF(SUM('収支報告書（記入例_【展覧会等】）'!S9:U1011)&gt;0,貼付用集計!O4&amp;貼付用集計!P5,""),"")</f>
        <v/>
      </c>
      <c r="L9" s="7"/>
      <c r="P9" t="s">
        <v>70</v>
      </c>
    </row>
    <row r="10" spans="2:16">
      <c r="B10" s="6"/>
      <c r="C10" s="25" t="s">
        <v>71</v>
      </c>
      <c r="D10" s="23" t="s">
        <v>72</v>
      </c>
      <c r="E10" s="84">
        <f>E38</f>
        <v>9075600</v>
      </c>
      <c r="F10" s="84">
        <f>J28</f>
        <v>0</v>
      </c>
      <c r="G10" s="37" t="str">
        <f>IFERROR(IF(SUM('収支報告書（記入例_【展覧会等】）'!S1018:S1218)&gt;0,IF(SUM('収支報告書（記入例_【展覧会等】）'!T1018:T1218)&gt;0,O8&amp;P11,O8&amp;P9),IF(SUM('収支報告書（記入例_【展覧会等】）'!T1018:T1218)&gt;0,O8&amp;P10,"")),"")</f>
        <v/>
      </c>
      <c r="L10" s="7"/>
      <c r="P10" t="s">
        <v>73</v>
      </c>
    </row>
    <row r="11" spans="2:16">
      <c r="B11" s="6"/>
      <c r="C11" s="25" t="s">
        <v>74</v>
      </c>
      <c r="D11" s="23" t="s">
        <v>75</v>
      </c>
      <c r="E11" s="84">
        <f>F38</f>
        <v>10670000</v>
      </c>
      <c r="F11" s="83"/>
      <c r="G11" s="37" t="str">
        <f>IF(SUM('収支報告書（記入例_【展覧会等】）'!S1226:S1326)&gt;0,IF(SUM('収支報告書（記入例_【展覧会等】）'!T1226:T1326)&gt;0,O12&amp;P15,O12&amp;P13),IF(SUM('収支報告書（記入例_【展覧会等】）'!T1226:T1326)&gt;0,O12&amp;P14,""))</f>
        <v/>
      </c>
      <c r="L11" s="7"/>
      <c r="P11" t="s">
        <v>76</v>
      </c>
    </row>
    <row r="12" spans="2:16" ht="16.5" thickBot="1">
      <c r="B12" s="6"/>
      <c r="C12" s="18"/>
      <c r="E12" s="19"/>
      <c r="F12" s="19"/>
      <c r="L12" s="7"/>
      <c r="O12" t="s">
        <v>77</v>
      </c>
    </row>
    <row r="13" spans="2:16" ht="16.5" thickBot="1">
      <c r="B13" s="6"/>
      <c r="C13" s="26" t="s">
        <v>78</v>
      </c>
      <c r="D13" s="24" t="s">
        <v>79</v>
      </c>
      <c r="E13" s="86">
        <f>MIN(SUM(E9:F9),E4)</f>
        <v>8080000</v>
      </c>
      <c r="F13" s="85" t="s">
        <v>80</v>
      </c>
      <c r="L13" s="7"/>
      <c r="P13" t="s">
        <v>70</v>
      </c>
    </row>
    <row r="14" spans="2:16" ht="16.5" thickBot="1">
      <c r="B14" s="8"/>
      <c r="C14" s="9"/>
      <c r="D14" s="9"/>
      <c r="E14" s="9"/>
      <c r="F14" s="9"/>
      <c r="G14" s="9"/>
      <c r="H14" s="9"/>
      <c r="I14" s="9"/>
      <c r="J14" s="9"/>
      <c r="K14" s="9"/>
      <c r="L14" s="10"/>
      <c r="P14" t="s">
        <v>73</v>
      </c>
    </row>
    <row r="15" spans="2:16" ht="16.5" thickBot="1">
      <c r="P15" t="s">
        <v>76</v>
      </c>
    </row>
    <row r="16" spans="2:16">
      <c r="B16" s="3" t="s">
        <v>81</v>
      </c>
      <c r="C16" s="4"/>
      <c r="D16" s="4"/>
      <c r="E16" s="4"/>
      <c r="F16" s="4"/>
      <c r="G16" s="4"/>
      <c r="H16" s="4"/>
      <c r="I16" s="4"/>
      <c r="J16" s="4"/>
      <c r="K16" s="4"/>
      <c r="L16" s="5"/>
    </row>
    <row r="17" spans="2:12">
      <c r="B17" s="6"/>
      <c r="D17" s="48" t="s">
        <v>82</v>
      </c>
      <c r="E17" s="48" t="s">
        <v>83</v>
      </c>
      <c r="F17" s="48" t="s">
        <v>84</v>
      </c>
      <c r="G17" s="20"/>
      <c r="H17" s="18"/>
      <c r="I17" s="48" t="s">
        <v>82</v>
      </c>
      <c r="J17" s="48" t="s">
        <v>83</v>
      </c>
      <c r="K17" s="19"/>
      <c r="L17" s="7"/>
    </row>
    <row r="18" spans="2:12">
      <c r="B18" s="6"/>
      <c r="C18" s="2" t="s">
        <v>85</v>
      </c>
      <c r="D18" s="17">
        <f>SUMIF('収支報告書（記入例_【展覧会等】）'!$E$9:$E$1010,貼付用集計【展覧会等】!$C18,'収支報告書（記入例_【展覧会等】）'!$L$9:$L$1010)</f>
        <v>2630000</v>
      </c>
      <c r="E18" s="17">
        <f>SUMIF('収支報告書（記入例_【展覧会等】）'!$E$1018:$E$1218,貼付用集計【展覧会等】!$C18,'収支報告書（記入例_【展覧会等】）'!$I$1018:$I$1218)</f>
        <v>9075600</v>
      </c>
      <c r="F18" s="17">
        <f>SUMIF('収支報告書（記入例_【展覧会等】）'!$E$1226:$E$1326,貼付用集計【展覧会等】!$C18,'収支報告書（記入例_【展覧会等】）'!$I$1226:$I$1326)</f>
        <v>5280000</v>
      </c>
      <c r="G18" s="21"/>
      <c r="H18" s="2" t="s">
        <v>86</v>
      </c>
      <c r="I18" s="17">
        <f>SUMIF('収支報告書（記入例_【展覧会等】）'!$E$9:$E$1010,貼付用集計【展覧会等】!$H18,'収支報告書（記入例_【展覧会等】）'!$L$9:$L$1010)</f>
        <v>0</v>
      </c>
      <c r="J18" s="17">
        <f>SUMIF('収支報告書（記入例_【展覧会等】）'!$E$1018:$E$1218,貼付用集計【展覧会等】!$H18,'収支報告書（記入例_【展覧会等】）'!$I$1018:$I$1218)</f>
        <v>0</v>
      </c>
      <c r="K18" s="19"/>
      <c r="L18" s="7"/>
    </row>
    <row r="19" spans="2:12">
      <c r="B19" s="6"/>
      <c r="C19" s="2" t="s">
        <v>87</v>
      </c>
      <c r="D19" s="17">
        <f>SUMIF('収支報告書（記入例_【展覧会等】）'!$E$9:$E$1010,貼付用集計【展覧会等】!$C19,'収支報告書（記入例_【展覧会等】）'!$L$9:$L$1010)</f>
        <v>5450000</v>
      </c>
      <c r="E19" s="17">
        <f>SUMIF('収支報告書（記入例_【展覧会等】）'!$E$1018:$E$1218,貼付用集計【展覧会等】!$C19,'収支報告書（記入例_【展覧会等】）'!$I$1018:$I$1218)</f>
        <v>0</v>
      </c>
      <c r="F19" s="17">
        <f>SUMIF('収支報告書（記入例_【展覧会等】）'!$E$1226:$E$1326,貼付用集計【展覧会等】!$C19,'収支報告書（記入例_【展覧会等】）'!$I$1226:$I$1326)</f>
        <v>5390000</v>
      </c>
      <c r="G19" s="21"/>
      <c r="H19" s="2" t="s">
        <v>88</v>
      </c>
      <c r="I19" s="17">
        <f>SUMIF('収支報告書（記入例_【展覧会等】）'!$E$9:$E$1010,貼付用集計【展覧会等】!$H19,'収支報告書（記入例_【展覧会等】）'!$L$9:$L$1010)</f>
        <v>0</v>
      </c>
      <c r="J19" s="17">
        <f>SUMIF('収支報告書（記入例_【展覧会等】）'!$E$1018:$E$1218,貼付用集計【展覧会等】!$H19,'収支報告書（記入例_【展覧会等】）'!$I$1018:$I$1218)</f>
        <v>0</v>
      </c>
      <c r="K19" s="19"/>
      <c r="L19" s="7"/>
    </row>
    <row r="20" spans="2:12">
      <c r="B20" s="6"/>
      <c r="C20" s="2" t="s">
        <v>89</v>
      </c>
      <c r="D20" s="17">
        <f>SUMIF('収支報告書（記入例_【展覧会等】）'!$E$9:$E$1010,貼付用集計【展覧会等】!$C20,'収支報告書（記入例_【展覧会等】）'!$L$9:$L$1010)</f>
        <v>0</v>
      </c>
      <c r="E20" s="17">
        <f>SUMIF('収支報告書（記入例_【展覧会等】）'!$E$1018:$E$1218,貼付用集計【展覧会等】!$C20,'収支報告書（記入例_【展覧会等】）'!$I$1018:$I$1218)</f>
        <v>0</v>
      </c>
      <c r="F20" s="17">
        <f>SUMIF('収支報告書（記入例_【展覧会等】）'!$E$1226:$E$1326,貼付用集計【展覧会等】!$C20,'収支報告書（記入例_【展覧会等】）'!$I$1226:$I$1326)</f>
        <v>0</v>
      </c>
      <c r="G20" s="21"/>
      <c r="H20" s="2" t="s">
        <v>90</v>
      </c>
      <c r="I20" s="17">
        <f>SUMIF('収支報告書（記入例_【展覧会等】）'!$E$9:$E$1010,貼付用集計【展覧会等】!$H20,'収支報告書（記入例_【展覧会等】）'!$L$9:$L$1010)</f>
        <v>0</v>
      </c>
      <c r="J20" s="17">
        <f>SUMIF('収支報告書（記入例_【展覧会等】）'!$E$1018:$E$1218,貼付用集計【展覧会等】!$H20,'収支報告書（記入例_【展覧会等】）'!$I$1018:$I$1218)</f>
        <v>0</v>
      </c>
      <c r="K20" s="19"/>
      <c r="L20" s="7"/>
    </row>
    <row r="21" spans="2:12">
      <c r="B21" s="6"/>
      <c r="C21" s="2" t="s">
        <v>91</v>
      </c>
      <c r="D21" s="17">
        <f>SUMIF('収支報告書（記入例_【展覧会等】）'!$E$9:$E$1010,貼付用集計【展覧会等】!$C21,'収支報告書（記入例_【展覧会等】）'!$L$9:$L$1010)</f>
        <v>0</v>
      </c>
      <c r="E21" s="17">
        <f>SUMIF('収支報告書（記入例_【展覧会等】）'!$E$1018:$E$1218,貼付用集計【展覧会等】!$C21,'収支報告書（記入例_【展覧会等】）'!$I$1018:$I$1218)</f>
        <v>0</v>
      </c>
      <c r="F21" s="17">
        <f>SUMIF('収支報告書（記入例_【展覧会等】）'!$E$1226:$E$1326,貼付用集計【展覧会等】!$C21,'収支報告書（記入例_【展覧会等】）'!$I$1226:$I$1326)</f>
        <v>0</v>
      </c>
      <c r="G21" s="21"/>
      <c r="H21" s="2" t="s">
        <v>92</v>
      </c>
      <c r="I21" s="17">
        <f>SUMIF('収支報告書（記入例_【展覧会等】）'!$E$9:$E$1010,貼付用集計【展覧会等】!$H21,'収支報告書（記入例_【展覧会等】）'!$L$9:$L$1010)</f>
        <v>0</v>
      </c>
      <c r="J21" s="17">
        <f>SUMIF('収支報告書（記入例_【展覧会等】）'!$E$1018:$E$1218,貼付用集計【展覧会等】!$H21,'収支報告書（記入例_【展覧会等】）'!$I$1018:$I$1218)</f>
        <v>0</v>
      </c>
      <c r="K21" s="19"/>
      <c r="L21" s="7"/>
    </row>
    <row r="22" spans="2:12">
      <c r="B22" s="6"/>
      <c r="C22" s="2" t="s">
        <v>93</v>
      </c>
      <c r="D22" s="17">
        <f>SUMIF('収支報告書（記入例_【展覧会等】）'!$E$9:$E$1010,貼付用集計【展覧会等】!$C22,'収支報告書（記入例_【展覧会等】）'!$L$9:$L$1010)</f>
        <v>0</v>
      </c>
      <c r="E22" s="17">
        <f>SUMIF('収支報告書（記入例_【展覧会等】）'!$E$1018:$E$1218,貼付用集計【展覧会等】!$C22,'収支報告書（記入例_【展覧会等】）'!$I$1018:$I$1218)</f>
        <v>0</v>
      </c>
      <c r="F22" s="17">
        <f>SUMIF('収支報告書（記入例_【展覧会等】）'!$E$1226:$E$1326,貼付用集計【展覧会等】!$C22,'収支報告書（記入例_【展覧会等】）'!$I$1226:$I$1326)</f>
        <v>0</v>
      </c>
      <c r="G22" s="21"/>
      <c r="H22" s="2" t="s">
        <v>94</v>
      </c>
      <c r="I22" s="17">
        <f>SUMIF('収支報告書（記入例_【展覧会等】）'!$E$9:$E$1010,貼付用集計【展覧会等】!$H22,'収支報告書（記入例_【展覧会等】）'!$L$9:$L$1010)</f>
        <v>0</v>
      </c>
      <c r="J22" s="17">
        <f>SUMIF('収支報告書（記入例_【展覧会等】）'!$E$1018:$E$1218,貼付用集計【展覧会等】!$H22,'収支報告書（記入例_【展覧会等】）'!$I$1018:$I$1218)</f>
        <v>0</v>
      </c>
      <c r="K22" s="19"/>
      <c r="L22" s="7"/>
    </row>
    <row r="23" spans="2:12">
      <c r="B23" s="6"/>
      <c r="C23" s="2" t="s">
        <v>95</v>
      </c>
      <c r="D23" s="17">
        <f>SUMIF('収支報告書（記入例_【展覧会等】）'!$E$9:$E$1010,貼付用集計【展覧会等】!$C23,'収支報告書（記入例_【展覧会等】）'!$L$9:$L$1010)</f>
        <v>0</v>
      </c>
      <c r="E23" s="17">
        <f>SUMIF('収支報告書（記入例_【展覧会等】）'!$E$1018:$E$1218,貼付用集計【展覧会等】!$C23,'収支報告書（記入例_【展覧会等】）'!$I$1018:$I$1218)</f>
        <v>0</v>
      </c>
      <c r="F23" s="17">
        <f>SUMIF('収支報告書（記入例_【展覧会等】）'!$E$1226:$E$1326,貼付用集計【展覧会等】!$C23,'収支報告書（記入例_【展覧会等】）'!$I$1226:$I$1326)</f>
        <v>0</v>
      </c>
      <c r="G23" s="21"/>
      <c r="H23" s="2" t="s">
        <v>96</v>
      </c>
      <c r="I23" s="17">
        <f>SUMIF('収支報告書（記入例_【展覧会等】）'!$E$9:$E$1010,貼付用集計【展覧会等】!$H23,'収支報告書（記入例_【展覧会等】）'!$L$9:$L$1010)</f>
        <v>0</v>
      </c>
      <c r="J23" s="17">
        <f>SUMIF('収支報告書（記入例_【展覧会等】）'!$E$1018:$E$1218,貼付用集計【展覧会等】!$H23,'収支報告書（記入例_【展覧会等】）'!$I$1018:$I$1218)</f>
        <v>0</v>
      </c>
      <c r="K23" s="19"/>
      <c r="L23" s="7"/>
    </row>
    <row r="24" spans="2:12">
      <c r="B24" s="6"/>
      <c r="C24" s="2" t="s">
        <v>97</v>
      </c>
      <c r="D24" s="17">
        <f>SUMIF('収支報告書（記入例_【展覧会等】）'!$E$9:$E$1010,貼付用集計【展覧会等】!$C24,'収支報告書（記入例_【展覧会等】）'!$L$9:$L$1010)</f>
        <v>0</v>
      </c>
      <c r="E24" s="17">
        <f>SUMIF('収支報告書（記入例_【展覧会等】）'!$E$1018:$E$1218,貼付用集計【展覧会等】!$C24,'収支報告書（記入例_【展覧会等】）'!$I$1018:$I$1218)</f>
        <v>0</v>
      </c>
      <c r="F24" s="17">
        <f>SUMIF('収支報告書（記入例_【展覧会等】）'!$E$1226:$E$1326,貼付用集計【展覧会等】!$C24,'収支報告書（記入例_【展覧会等】）'!$I$1226:$I$1326)</f>
        <v>0</v>
      </c>
      <c r="G24" s="21"/>
      <c r="H24" s="2" t="s">
        <v>98</v>
      </c>
      <c r="I24" s="17">
        <f>SUMIF('収支報告書（記入例_【展覧会等】）'!$E$9:$E$1010,貼付用集計【展覧会等】!$H24,'収支報告書（記入例_【展覧会等】）'!$L$9:$L$1010)</f>
        <v>0</v>
      </c>
      <c r="J24" s="17">
        <f>SUMIF('収支報告書（記入例_【展覧会等】）'!$E$1018:$E$1218,貼付用集計【展覧会等】!$H24,'収支報告書（記入例_【展覧会等】）'!$I$1018:$I$1218)</f>
        <v>0</v>
      </c>
      <c r="K24" s="19"/>
      <c r="L24" s="7"/>
    </row>
    <row r="25" spans="2:12">
      <c r="B25" s="6"/>
      <c r="C25" s="2" t="s">
        <v>99</v>
      </c>
      <c r="D25" s="17">
        <f>SUMIF('収支報告書（記入例_【展覧会等】）'!$E$9:$E$1010,貼付用集計【展覧会等】!$C25,'収支報告書（記入例_【展覧会等】）'!$L$9:$L$1010)</f>
        <v>0</v>
      </c>
      <c r="E25" s="17">
        <f>SUMIF('収支報告書（記入例_【展覧会等】）'!$E$1018:$E$1218,貼付用集計【展覧会等】!$C25,'収支報告書（記入例_【展覧会等】）'!$I$1018:$I$1218)</f>
        <v>0</v>
      </c>
      <c r="F25" s="17">
        <f>SUMIF('収支報告書（記入例_【展覧会等】）'!$E$1226:$E$1326,貼付用集計【展覧会等】!$C25,'収支報告書（記入例_【展覧会等】）'!$I$1226:$I$1326)</f>
        <v>0</v>
      </c>
      <c r="G25" s="21"/>
      <c r="H25" s="2" t="s">
        <v>100</v>
      </c>
      <c r="I25" s="17">
        <f>SUMIF('収支報告書（記入例_【展覧会等】）'!$E$9:$E$1010,貼付用集計【展覧会等】!$H25,'収支報告書（記入例_【展覧会等】）'!$L$9:$L$1010)</f>
        <v>0</v>
      </c>
      <c r="J25" s="17">
        <f>SUMIF('収支報告書（記入例_【展覧会等】）'!$E$1018:$E$1218,貼付用集計【展覧会等】!$H25,'収支報告書（記入例_【展覧会等】）'!$I$1018:$I$1218)</f>
        <v>0</v>
      </c>
      <c r="K25" s="19"/>
      <c r="L25" s="7"/>
    </row>
    <row r="26" spans="2:12">
      <c r="B26" s="6"/>
      <c r="C26" s="2" t="s">
        <v>101</v>
      </c>
      <c r="D26" s="17">
        <f>SUMIF('収支報告書（記入例_【展覧会等】）'!$E$9:$E$1010,貼付用集計【展覧会等】!$C26,'収支報告書（記入例_【展覧会等】）'!$L$9:$L$1010)</f>
        <v>0</v>
      </c>
      <c r="E26" s="17">
        <f>SUMIF('収支報告書（記入例_【展覧会等】）'!$E$1018:$E$1218,貼付用集計【展覧会等】!$C26,'収支報告書（記入例_【展覧会等】）'!$I$1018:$I$1218)</f>
        <v>0</v>
      </c>
      <c r="F26" s="17">
        <f>SUMIF('収支報告書（記入例_【展覧会等】）'!$E$1226:$E$1326,貼付用集計【展覧会等】!$C26,'収支報告書（記入例_【展覧会等】）'!$I$1226:$I$1326)</f>
        <v>0</v>
      </c>
      <c r="G26" s="21"/>
      <c r="H26" s="2" t="s">
        <v>102</v>
      </c>
      <c r="I26" s="17">
        <f>SUMIF('収支報告書（記入例_【展覧会等】）'!$E$9:$E$1010,貼付用集計【展覧会等】!$H26,'収支報告書（記入例_【展覧会等】）'!$L$9:$L$1010)</f>
        <v>0</v>
      </c>
      <c r="J26" s="17">
        <f>SUMIF('収支報告書（記入例_【展覧会等】）'!$E$1018:$E$1218,貼付用集計【展覧会等】!$H26,'収支報告書（記入例_【展覧会等】）'!$I$1018:$I$1218)</f>
        <v>0</v>
      </c>
      <c r="K26" s="19"/>
      <c r="L26" s="7"/>
    </row>
    <row r="27" spans="2:12">
      <c r="B27" s="6"/>
      <c r="C27" s="2" t="s">
        <v>103</v>
      </c>
      <c r="D27" s="17">
        <f>SUMIF('収支報告書（記入例_【展覧会等】）'!$E$9:$E$1010,貼付用集計【展覧会等】!$C27,'収支報告書（記入例_【展覧会等】）'!$L$9:$L$1010)</f>
        <v>0</v>
      </c>
      <c r="E27" s="17">
        <f>SUMIF('収支報告書（記入例_【展覧会等】）'!$E$1018:$E$1218,貼付用集計【展覧会等】!$C27,'収支報告書（記入例_【展覧会等】）'!$I$1018:$I$1218)</f>
        <v>0</v>
      </c>
      <c r="F27" s="17">
        <f>SUMIF('収支報告書（記入例_【展覧会等】）'!$E$1226:$E$1326,貼付用集計【展覧会等】!$C27,'収支報告書（記入例_【展覧会等】）'!$I$1226:$I$1326)</f>
        <v>0</v>
      </c>
      <c r="G27" s="21"/>
      <c r="H27" s="35" t="s">
        <v>104</v>
      </c>
      <c r="I27" s="36">
        <f>SUMIF('収支報告書（記入例_【展覧会等】）'!$E$9:$E$1010,貼付用集計【展覧会等】!$H27,'収支報告書（記入例_【展覧会等】）'!$L$9:$L$1010)</f>
        <v>0</v>
      </c>
      <c r="J27" s="36">
        <f>SUMIF('収支報告書（記入例_【展覧会等】）'!$E$1018:$E$1218,貼付用集計【展覧会等】!$H27,'収支報告書（記入例_【展覧会等】）'!$I$1018:$I$1218)</f>
        <v>0</v>
      </c>
      <c r="K27" s="19"/>
      <c r="L27" s="7"/>
    </row>
    <row r="28" spans="2:12" ht="16.5" thickBot="1">
      <c r="B28" s="6"/>
      <c r="C28" s="2" t="s">
        <v>105</v>
      </c>
      <c r="D28" s="17">
        <f>SUMIF('収支報告書（記入例_【展覧会等】）'!$E$9:$E$1010,貼付用集計【展覧会等】!$C28,'収支報告書（記入例_【展覧会等】）'!$L$9:$L$1010)</f>
        <v>0</v>
      </c>
      <c r="E28" s="17">
        <f>SUMIF('収支報告書（記入例_【展覧会等】）'!$E$1018:$E$1218,貼付用集計【展覧会等】!$C28,'収支報告書（記入例_【展覧会等】）'!$I$1018:$I$1218)</f>
        <v>0</v>
      </c>
      <c r="F28" s="17">
        <f>SUMIF('収支報告書（記入例_【展覧会等】）'!$E$1226:$E$1326,貼付用集計【展覧会等】!$C28,'収支報告書（記入例_【展覧会等】）'!$I$1226:$I$1326)</f>
        <v>0</v>
      </c>
      <c r="G28" s="21"/>
      <c r="H28" s="29" t="s">
        <v>106</v>
      </c>
      <c r="I28" s="30">
        <f>SUM(I18:I27)</f>
        <v>0</v>
      </c>
      <c r="J28" s="30">
        <f>SUM(J18:J27)</f>
        <v>0</v>
      </c>
      <c r="K28" s="19"/>
      <c r="L28" s="7"/>
    </row>
    <row r="29" spans="2:12" ht="16.5" thickTop="1">
      <c r="B29" s="6"/>
      <c r="C29" s="2" t="s">
        <v>107</v>
      </c>
      <c r="D29" s="17">
        <f>SUMIF('収支報告書（記入例_【展覧会等】）'!$E$9:$E$1010,貼付用集計【展覧会等】!$C29,'収支報告書（記入例_【展覧会等】）'!$L$9:$L$1010)</f>
        <v>0</v>
      </c>
      <c r="E29" s="17">
        <f>SUMIF('収支報告書（記入例_【展覧会等】）'!$E$1018:$E$1218,貼付用集計【展覧会等】!$C29,'収支報告書（記入例_【展覧会等】）'!$I$1018:$I$1218)</f>
        <v>0</v>
      </c>
      <c r="F29" s="17">
        <f>SUMIF('収支報告書（記入例_【展覧会等】）'!$E$1226:$E$1326,貼付用集計【展覧会等】!$C29,'収支報告書（記入例_【展覧会等】）'!$I$1226:$I$1326)</f>
        <v>0</v>
      </c>
      <c r="G29" s="22"/>
      <c r="L29" s="7"/>
    </row>
    <row r="30" spans="2:12">
      <c r="B30" s="6"/>
      <c r="C30" s="2" t="s">
        <v>108</v>
      </c>
      <c r="D30" s="17">
        <f>SUMIF('収支報告書（記入例_【展覧会等】）'!$E$9:$E$1010,貼付用集計【展覧会等】!$C30,'収支報告書（記入例_【展覧会等】）'!$L$9:$L$1010)</f>
        <v>0</v>
      </c>
      <c r="E30" s="17">
        <f>SUMIF('収支報告書（記入例_【展覧会等】）'!$E$1018:$E$1218,貼付用集計【展覧会等】!$C30,'収支報告書（記入例_【展覧会等】）'!$I$1018:$I$1218)</f>
        <v>0</v>
      </c>
      <c r="F30" s="17">
        <f>SUMIF('収支報告書（記入例_【展覧会等】）'!$E$1226:$E$1326,貼付用集計【展覧会等】!$C30,'収支報告書（記入例_【展覧会等】）'!$I$1226:$I$1326)</f>
        <v>0</v>
      </c>
      <c r="G30" s="22"/>
      <c r="L30" s="7"/>
    </row>
    <row r="31" spans="2:12">
      <c r="B31" s="6"/>
      <c r="C31" s="2" t="s">
        <v>109</v>
      </c>
      <c r="D31" s="17">
        <f>SUMIF('収支報告書（記入例_【展覧会等】）'!$E$9:$E$1010,貼付用集計【展覧会等】!$C31,'収支報告書（記入例_【展覧会等】）'!$L$9:$L$1010)</f>
        <v>0</v>
      </c>
      <c r="E31" s="17">
        <f>SUMIF('収支報告書（記入例_【展覧会等】）'!$E$1018:$E$1218,貼付用集計【展覧会等】!$C31,'収支報告書（記入例_【展覧会等】）'!$I$1018:$I$1218)</f>
        <v>0</v>
      </c>
      <c r="F31" s="17">
        <f>SUMIF('収支報告書（記入例_【展覧会等】）'!$E$1226:$E$1326,貼付用集計【展覧会等】!$C31,'収支報告書（記入例_【展覧会等】）'!$I$1226:$I$1326)</f>
        <v>0</v>
      </c>
      <c r="G31" s="22"/>
      <c r="L31" s="7"/>
    </row>
    <row r="32" spans="2:12">
      <c r="B32" s="6"/>
      <c r="C32" s="2" t="s">
        <v>110</v>
      </c>
      <c r="D32" s="17">
        <f>SUMIF('収支報告書（記入例_【展覧会等】）'!$E$9:$E$1010,貼付用集計【展覧会等】!$C32,'収支報告書（記入例_【展覧会等】）'!$L$9:$L$1010)</f>
        <v>0</v>
      </c>
      <c r="E32" s="17">
        <f>SUMIF('収支報告書（記入例_【展覧会等】）'!$E$1018:$E$1218,貼付用集計【展覧会等】!$C32,'収支報告書（記入例_【展覧会等】）'!$I$1018:$I$1218)</f>
        <v>0</v>
      </c>
      <c r="F32" s="17">
        <f>SUMIF('収支報告書（記入例_【展覧会等】）'!$E$1226:$E$1326,貼付用集計【展覧会等】!$C32,'収支報告書（記入例_【展覧会等】）'!$I$1226:$I$1326)</f>
        <v>0</v>
      </c>
      <c r="G32" s="22"/>
      <c r="L32" s="7"/>
    </row>
    <row r="33" spans="2:12">
      <c r="B33" s="6"/>
      <c r="C33" s="2" t="s">
        <v>111</v>
      </c>
      <c r="D33" s="17">
        <f>SUMIF('収支報告書（記入例_【展覧会等】）'!$E$9:$E$1010,貼付用集計【展覧会等】!$C33,'収支報告書（記入例_【展覧会等】）'!$L$9:$L$1010)</f>
        <v>0</v>
      </c>
      <c r="E33" s="17">
        <f>SUMIF('収支報告書（記入例_【展覧会等】）'!$E$1018:$E$1218,貼付用集計【展覧会等】!$C33,'収支報告書（記入例_【展覧会等】）'!$I$1018:$I$1218)</f>
        <v>0</v>
      </c>
      <c r="F33" s="17">
        <f>SUMIF('収支報告書（記入例_【展覧会等】）'!$E$1226:$E$1326,貼付用集計【展覧会等】!$C33,'収支報告書（記入例_【展覧会等】）'!$I$1226:$I$1326)</f>
        <v>0</v>
      </c>
      <c r="G33" s="19"/>
      <c r="L33" s="7"/>
    </row>
    <row r="34" spans="2:12">
      <c r="B34" s="6"/>
      <c r="C34" s="2" t="s">
        <v>112</v>
      </c>
      <c r="D34" s="17">
        <f>SUMIF('収支報告書（記入例_【展覧会等】）'!$E$9:$E$1010,貼付用集計【展覧会等】!$C34,'収支報告書（記入例_【展覧会等】）'!$L$9:$L$1010)</f>
        <v>0</v>
      </c>
      <c r="E34" s="17">
        <f>SUMIF('収支報告書（記入例_【展覧会等】）'!$E$1018:$E$1218,貼付用集計【展覧会等】!$C34,'収支報告書（記入例_【展覧会等】）'!$I$1018:$I$1218)</f>
        <v>0</v>
      </c>
      <c r="F34" s="17">
        <f>SUMIF('収支報告書（記入例_【展覧会等】）'!$E$1226:$E$1326,貼付用集計【展覧会等】!$C34,'収支報告書（記入例_【展覧会等】）'!$I$1226:$I$1326)</f>
        <v>0</v>
      </c>
      <c r="G34" s="19"/>
      <c r="L34" s="7"/>
    </row>
    <row r="35" spans="2:12">
      <c r="B35" s="6"/>
      <c r="C35" s="2" t="s">
        <v>113</v>
      </c>
      <c r="D35" s="17">
        <f>SUMIF('収支報告書（記入例_【展覧会等】）'!$E$9:$E$1010,貼付用集計【展覧会等】!$C35,'収支報告書（記入例_【展覧会等】）'!$L$9:$L$1010)</f>
        <v>0</v>
      </c>
      <c r="E35" s="17">
        <f>SUMIF('収支報告書（記入例_【展覧会等】）'!$E$1018:$E$1218,貼付用集計【展覧会等】!$C35,'収支報告書（記入例_【展覧会等】）'!$I$1018:$I$1218)</f>
        <v>0</v>
      </c>
      <c r="F35" s="17">
        <f>SUMIF('収支報告書（記入例_【展覧会等】）'!$E$1226:$E$1326,貼付用集計【展覧会等】!$C35,'収支報告書（記入例_【展覧会等】）'!$I$1226:$I$1326)</f>
        <v>0</v>
      </c>
      <c r="G35" s="19"/>
      <c r="L35" s="7"/>
    </row>
    <row r="36" spans="2:12">
      <c r="B36" s="6"/>
      <c r="C36" s="2" t="s">
        <v>114</v>
      </c>
      <c r="D36" s="17">
        <f>SUMIF('収支報告書（記入例_【展覧会等】）'!$E$9:$E$1010,貼付用集計【展覧会等】!$C36,'収支報告書（記入例_【展覧会等】）'!$L$9:$L$1010)</f>
        <v>0</v>
      </c>
      <c r="E36" s="17">
        <f>SUMIF('収支報告書（記入例_【展覧会等】）'!$E$1018:$E$1218,貼付用集計【展覧会等】!$C36,'収支報告書（記入例_【展覧会等】）'!$I$1018:$I$1218)</f>
        <v>0</v>
      </c>
      <c r="F36" s="17">
        <f>SUMIF('収支報告書（記入例_【展覧会等】）'!$E$1226:$E$1326,貼付用集計【展覧会等】!$C36,'収支報告書（記入例_【展覧会等】）'!$I$1226:$I$1326)</f>
        <v>0</v>
      </c>
      <c r="G36" s="19"/>
      <c r="L36" s="7"/>
    </row>
    <row r="37" spans="2:12" ht="16.5" thickBot="1">
      <c r="B37" s="6"/>
      <c r="C37" s="33" t="s">
        <v>115</v>
      </c>
      <c r="D37" s="34">
        <f>SUMIF('収支報告書（記入例_【展覧会等】）'!$E$9:$E$1010,貼付用集計【展覧会等】!$C37,'収支報告書（記入例_【展覧会等】）'!$L$9:$L$1010)</f>
        <v>0</v>
      </c>
      <c r="E37" s="34">
        <f>SUMIF('収支報告書（記入例_【展覧会等】）'!$E$1018:$E$1218,貼付用集計【展覧会等】!$C37,'収支報告書（記入例_【展覧会等】）'!$I$1018:$I$1218)</f>
        <v>0</v>
      </c>
      <c r="F37" s="34">
        <f>SUMIF('収支報告書（記入例_【展覧会等】）'!$E$1226:$E$1326,貼付用集計【展覧会等】!$C37,'収支報告書（記入例_【展覧会等】）'!$I$1226:$I$1326)</f>
        <v>0</v>
      </c>
      <c r="G37" s="19"/>
      <c r="L37" s="7"/>
    </row>
    <row r="38" spans="2:12" ht="16.5" thickBot="1">
      <c r="B38" s="6"/>
      <c r="C38" s="31" t="s">
        <v>106</v>
      </c>
      <c r="D38" s="32">
        <f>SUM(D18:D37)</f>
        <v>8080000</v>
      </c>
      <c r="E38" s="32">
        <f>SUM(E18:E37)</f>
        <v>9075600</v>
      </c>
      <c r="F38" s="32">
        <f>SUM(F18:F37)</f>
        <v>10670000</v>
      </c>
      <c r="G38" s="19"/>
      <c r="L38" s="7"/>
    </row>
    <row r="39" spans="2:12" ht="17.25" thickTop="1" thickBot="1">
      <c r="B39" s="8"/>
      <c r="C39" s="9"/>
      <c r="D39" s="9"/>
      <c r="E39" s="9"/>
      <c r="F39" s="9"/>
      <c r="G39" s="9"/>
      <c r="H39" s="9"/>
      <c r="I39" s="9"/>
      <c r="J39" s="9"/>
      <c r="K39" s="9"/>
      <c r="L39" s="10"/>
    </row>
  </sheetData>
  <phoneticPr fontId="2"/>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7D16A-7E29-4BEF-8076-200177A24B47}">
  <sheetPr>
    <tabColor theme="0" tint="-0.249977111117893"/>
    <pageSetUpPr fitToPage="1"/>
  </sheetPr>
  <dimension ref="C1:V1329"/>
  <sheetViews>
    <sheetView showGridLines="0" showOutlineSymbols="0" topLeftCell="F4" workbookViewId="0">
      <selection activeCell="L24" sqref="L24"/>
    </sheetView>
  </sheetViews>
  <sheetFormatPr defaultColWidth="8.77734375" defaultRowHeight="15.75" outlineLevelRow="1" outlineLevelCol="1"/>
  <cols>
    <col min="1" max="3" width="2.5546875" customWidth="1"/>
    <col min="4" max="4" width="4.77734375" style="46" customWidth="1"/>
    <col min="5" max="5" width="13.6640625" style="18" customWidth="1"/>
    <col min="6" max="6" width="13.6640625" style="46" customWidth="1"/>
    <col min="7" max="8" width="20.6640625" style="46" customWidth="1"/>
    <col min="9" max="9" width="13.6640625" style="46" customWidth="1"/>
    <col min="10" max="10" width="6.6640625" style="46" customWidth="1"/>
    <col min="11" max="12" width="13.6640625" style="46" customWidth="1"/>
    <col min="13" max="13" width="9.21875" style="46" customWidth="1"/>
    <col min="14" max="14" width="30.6640625" customWidth="1"/>
    <col min="15" max="17" width="2.5546875" customWidth="1"/>
    <col min="19" max="21" width="8.77734375" hidden="1" customWidth="1" outlineLevel="1"/>
    <col min="22" max="22" width="11" bestFit="1" customWidth="1" collapsed="1"/>
  </cols>
  <sheetData>
    <row r="1" spans="3:21" ht="18.75" customHeight="1">
      <c r="C1" s="3" t="s">
        <v>0</v>
      </c>
      <c r="D1" s="47"/>
      <c r="E1" s="41"/>
      <c r="F1" s="47"/>
      <c r="G1" s="47"/>
      <c r="H1" s="47"/>
      <c r="I1" s="47"/>
      <c r="J1" s="47"/>
      <c r="K1" s="47"/>
      <c r="L1" s="47"/>
      <c r="M1" s="47"/>
      <c r="N1" s="4"/>
      <c r="O1" s="5"/>
    </row>
    <row r="2" spans="3:21" ht="31.35" customHeight="1">
      <c r="C2" s="6"/>
      <c r="D2" s="53" t="s">
        <v>2</v>
      </c>
      <c r="E2" s="54"/>
      <c r="F2" s="128" t="s">
        <v>339</v>
      </c>
      <c r="G2" s="129"/>
      <c r="H2" s="129"/>
      <c r="I2" s="57" t="s">
        <v>3</v>
      </c>
      <c r="J2" s="130">
        <v>10000000</v>
      </c>
      <c r="K2" s="131"/>
      <c r="L2" s="74"/>
      <c r="M2" s="74"/>
      <c r="N2" s="75"/>
      <c r="O2" s="7"/>
    </row>
    <row r="3" spans="3:21" ht="31.35" customHeight="1">
      <c r="C3" s="6"/>
      <c r="D3" s="53" t="s">
        <v>5</v>
      </c>
      <c r="E3" s="55"/>
      <c r="F3" s="128" t="s">
        <v>340</v>
      </c>
      <c r="G3" s="129"/>
      <c r="H3" s="129"/>
      <c r="I3" s="57" t="s">
        <v>6</v>
      </c>
      <c r="J3" s="134" t="s">
        <v>130</v>
      </c>
      <c r="K3" s="135"/>
      <c r="L3" s="74"/>
      <c r="M3" s="74"/>
      <c r="N3" s="76"/>
      <c r="O3" s="7"/>
    </row>
    <row r="4" spans="3:21" ht="12.6" customHeight="1" thickBot="1">
      <c r="C4" s="56"/>
      <c r="D4" s="50"/>
      <c r="E4" s="43"/>
      <c r="F4" s="50"/>
      <c r="G4" s="50"/>
      <c r="H4" s="50"/>
      <c r="I4" s="50"/>
      <c r="J4" s="50"/>
      <c r="K4" s="50"/>
      <c r="L4" s="50"/>
      <c r="M4" s="50"/>
      <c r="N4" s="9"/>
      <c r="O4" s="10"/>
    </row>
    <row r="5" spans="3:21" ht="12.6" customHeight="1" thickBot="1">
      <c r="S5" s="64"/>
    </row>
    <row r="6" spans="3:21" ht="12.6" customHeight="1">
      <c r="C6" s="3"/>
      <c r="D6" s="47"/>
      <c r="E6" s="41"/>
      <c r="F6" s="47"/>
      <c r="G6" s="47"/>
      <c r="H6" s="47"/>
      <c r="I6" s="47"/>
      <c r="J6" s="47"/>
      <c r="K6" s="47"/>
      <c r="L6" s="47"/>
      <c r="M6" s="47"/>
      <c r="N6" s="4"/>
      <c r="O6" s="5"/>
    </row>
    <row r="7" spans="3:21" ht="32.25" thickBot="1">
      <c r="C7" s="6"/>
      <c r="D7" s="48" t="s">
        <v>11</v>
      </c>
      <c r="E7" s="11" t="s">
        <v>12</v>
      </c>
      <c r="F7" s="48" t="s">
        <v>13</v>
      </c>
      <c r="G7" s="48" t="s">
        <v>14</v>
      </c>
      <c r="H7" s="48" t="s">
        <v>15</v>
      </c>
      <c r="I7" s="60" t="s">
        <v>16</v>
      </c>
      <c r="J7" s="60" t="s">
        <v>17</v>
      </c>
      <c r="K7" s="60" t="s">
        <v>18</v>
      </c>
      <c r="L7" s="60" t="s">
        <v>19</v>
      </c>
      <c r="M7" s="60" t="s">
        <v>20</v>
      </c>
      <c r="N7" s="11" t="s">
        <v>21</v>
      </c>
      <c r="O7" s="66"/>
      <c r="S7" t="s">
        <v>23</v>
      </c>
      <c r="T7" t="s">
        <v>24</v>
      </c>
      <c r="U7" t="s">
        <v>25</v>
      </c>
    </row>
    <row r="8" spans="3:21">
      <c r="C8" s="14" t="s">
        <v>26</v>
      </c>
      <c r="D8" s="47"/>
      <c r="E8" s="41"/>
      <c r="F8" s="47"/>
      <c r="G8" s="47"/>
      <c r="H8" s="47"/>
      <c r="I8" s="61"/>
      <c r="J8" s="61"/>
      <c r="K8" s="61"/>
      <c r="L8" s="61"/>
      <c r="M8" s="61"/>
      <c r="N8" s="4"/>
      <c r="O8" s="7"/>
    </row>
    <row r="9" spans="3:21">
      <c r="C9" s="13" t="s">
        <v>37</v>
      </c>
      <c r="D9" s="49">
        <v>1</v>
      </c>
      <c r="E9" s="42" t="s">
        <v>147</v>
      </c>
      <c r="F9" s="63" t="s">
        <v>341</v>
      </c>
      <c r="G9" s="51" t="s">
        <v>342</v>
      </c>
      <c r="H9" s="51" t="s">
        <v>343</v>
      </c>
      <c r="I9" s="58">
        <v>5500000</v>
      </c>
      <c r="J9" s="69">
        <v>0.1</v>
      </c>
      <c r="K9" s="58"/>
      <c r="L9" s="70">
        <f t="shared" ref="L9:L72" si="0">ROUND((I9-K9)/(1+J9),0)</f>
        <v>5000000</v>
      </c>
      <c r="M9" s="51" t="s">
        <v>150</v>
      </c>
      <c r="N9" s="51" t="s">
        <v>344</v>
      </c>
      <c r="O9" s="7"/>
      <c r="S9">
        <f t="shared" ref="S9:S72" si="1">IF(E9="",IF(OR(F9&lt;&gt;"",I9&lt;&gt;0)=TRUE,1,0),0)</f>
        <v>0</v>
      </c>
      <c r="T9">
        <f t="shared" ref="T9:T72" si="2">IF(F9="",IF(OR(E9&lt;&gt;"",I9&lt;&gt;0)=TRUE,1,0),0)</f>
        <v>0</v>
      </c>
      <c r="U9">
        <f t="shared" ref="U9:U72" si="3">IF(I9=0,IF(OR(E9&lt;&gt;"",F9&lt;&gt;"")=TRUE,1,0),0)</f>
        <v>0</v>
      </c>
    </row>
    <row r="10" spans="3:21">
      <c r="C10" s="13" t="s">
        <v>37</v>
      </c>
      <c r="D10" s="49">
        <f>D9+1</f>
        <v>2</v>
      </c>
      <c r="E10" s="42" t="s">
        <v>147</v>
      </c>
      <c r="F10" s="63" t="s">
        <v>341</v>
      </c>
      <c r="G10" s="51" t="s">
        <v>345</v>
      </c>
      <c r="H10" s="51" t="s">
        <v>346</v>
      </c>
      <c r="I10" s="58">
        <v>1100000</v>
      </c>
      <c r="J10" s="69">
        <v>0.1</v>
      </c>
      <c r="K10" s="58"/>
      <c r="L10" s="70">
        <f t="shared" si="0"/>
        <v>1000000</v>
      </c>
      <c r="M10" s="51" t="s">
        <v>150</v>
      </c>
      <c r="N10" s="51" t="s">
        <v>347</v>
      </c>
      <c r="O10" s="7"/>
      <c r="S10">
        <f t="shared" si="1"/>
        <v>0</v>
      </c>
      <c r="T10">
        <f t="shared" si="2"/>
        <v>0</v>
      </c>
      <c r="U10">
        <f t="shared" si="3"/>
        <v>0</v>
      </c>
    </row>
    <row r="11" spans="3:21">
      <c r="C11" s="13" t="s">
        <v>37</v>
      </c>
      <c r="D11" s="49">
        <f t="shared" ref="D11:D74" si="4">D10+1</f>
        <v>3</v>
      </c>
      <c r="E11" s="42" t="s">
        <v>147</v>
      </c>
      <c r="F11" s="63" t="s">
        <v>348</v>
      </c>
      <c r="G11" s="51" t="s">
        <v>349</v>
      </c>
      <c r="H11" s="51" t="s">
        <v>350</v>
      </c>
      <c r="I11" s="58">
        <v>3300000.0000000005</v>
      </c>
      <c r="J11" s="69">
        <v>0.1</v>
      </c>
      <c r="K11" s="58"/>
      <c r="L11" s="70">
        <f t="shared" si="0"/>
        <v>3000000</v>
      </c>
      <c r="M11" s="51" t="s">
        <v>150</v>
      </c>
      <c r="N11" s="51" t="s">
        <v>351</v>
      </c>
      <c r="O11" s="7"/>
      <c r="S11">
        <f t="shared" si="1"/>
        <v>0</v>
      </c>
      <c r="T11">
        <f t="shared" si="2"/>
        <v>0</v>
      </c>
      <c r="U11">
        <f t="shared" si="3"/>
        <v>0</v>
      </c>
    </row>
    <row r="12" spans="3:21">
      <c r="C12" s="13" t="s">
        <v>37</v>
      </c>
      <c r="D12" s="49">
        <f t="shared" si="4"/>
        <v>4</v>
      </c>
      <c r="E12" s="42" t="s">
        <v>147</v>
      </c>
      <c r="F12" s="63" t="s">
        <v>348</v>
      </c>
      <c r="G12" s="51" t="s">
        <v>352</v>
      </c>
      <c r="H12" s="51" t="s">
        <v>353</v>
      </c>
      <c r="I12" s="58">
        <v>2200000</v>
      </c>
      <c r="J12" s="69">
        <v>0.1</v>
      </c>
      <c r="K12" s="58"/>
      <c r="L12" s="70">
        <f t="shared" si="0"/>
        <v>2000000</v>
      </c>
      <c r="M12" s="51" t="s">
        <v>150</v>
      </c>
      <c r="N12" s="51" t="s">
        <v>352</v>
      </c>
      <c r="O12" s="7"/>
      <c r="S12">
        <f t="shared" si="1"/>
        <v>0</v>
      </c>
      <c r="T12">
        <f t="shared" si="2"/>
        <v>0</v>
      </c>
      <c r="U12">
        <f t="shared" si="3"/>
        <v>0</v>
      </c>
    </row>
    <row r="13" spans="3:21">
      <c r="C13" s="13" t="s">
        <v>37</v>
      </c>
      <c r="D13" s="49">
        <f t="shared" si="4"/>
        <v>5</v>
      </c>
      <c r="E13" s="42" t="s">
        <v>147</v>
      </c>
      <c r="F13" s="63" t="s">
        <v>348</v>
      </c>
      <c r="G13" s="51" t="s">
        <v>354</v>
      </c>
      <c r="H13" s="51" t="s">
        <v>353</v>
      </c>
      <c r="I13" s="58">
        <v>5500000</v>
      </c>
      <c r="J13" s="69">
        <v>0.1</v>
      </c>
      <c r="K13" s="58"/>
      <c r="L13" s="70">
        <f t="shared" si="0"/>
        <v>5000000</v>
      </c>
      <c r="M13" s="51" t="s">
        <v>150</v>
      </c>
      <c r="N13" s="51" t="s">
        <v>355</v>
      </c>
      <c r="O13" s="7"/>
      <c r="S13">
        <f t="shared" si="1"/>
        <v>0</v>
      </c>
      <c r="T13">
        <f t="shared" si="2"/>
        <v>0</v>
      </c>
      <c r="U13">
        <f t="shared" si="3"/>
        <v>0</v>
      </c>
    </row>
    <row r="14" spans="3:21">
      <c r="C14" s="13" t="s">
        <v>37</v>
      </c>
      <c r="D14" s="49">
        <f t="shared" si="4"/>
        <v>6</v>
      </c>
      <c r="E14" s="42" t="s">
        <v>147</v>
      </c>
      <c r="F14" s="63" t="s">
        <v>348</v>
      </c>
      <c r="G14" s="51" t="s">
        <v>356</v>
      </c>
      <c r="H14" s="51" t="s">
        <v>357</v>
      </c>
      <c r="I14" s="58">
        <v>8800000</v>
      </c>
      <c r="J14" s="69">
        <v>0.1</v>
      </c>
      <c r="K14" s="58"/>
      <c r="L14" s="70">
        <f t="shared" si="0"/>
        <v>8000000</v>
      </c>
      <c r="M14" s="51" t="s">
        <v>150</v>
      </c>
      <c r="N14" s="51" t="s">
        <v>358</v>
      </c>
      <c r="O14" s="7"/>
      <c r="S14">
        <f t="shared" si="1"/>
        <v>0</v>
      </c>
      <c r="T14">
        <f t="shared" si="2"/>
        <v>0</v>
      </c>
      <c r="U14">
        <f t="shared" si="3"/>
        <v>0</v>
      </c>
    </row>
    <row r="15" spans="3:21">
      <c r="C15" s="13" t="s">
        <v>37</v>
      </c>
      <c r="D15" s="49">
        <f t="shared" si="4"/>
        <v>7</v>
      </c>
      <c r="E15" s="42" t="s">
        <v>147</v>
      </c>
      <c r="F15" s="63" t="s">
        <v>348</v>
      </c>
      <c r="G15" s="51" t="s">
        <v>359</v>
      </c>
      <c r="H15" s="51" t="s">
        <v>360</v>
      </c>
      <c r="I15" s="58">
        <v>3300000.0000000005</v>
      </c>
      <c r="J15" s="69">
        <v>0.1</v>
      </c>
      <c r="K15" s="58"/>
      <c r="L15" s="70">
        <f t="shared" si="0"/>
        <v>3000000</v>
      </c>
      <c r="M15" s="51" t="s">
        <v>150</v>
      </c>
      <c r="N15" s="51" t="s">
        <v>361</v>
      </c>
      <c r="O15" s="7"/>
      <c r="S15">
        <f t="shared" si="1"/>
        <v>0</v>
      </c>
      <c r="T15">
        <f t="shared" si="2"/>
        <v>0</v>
      </c>
      <c r="U15">
        <f t="shared" si="3"/>
        <v>0</v>
      </c>
    </row>
    <row r="16" spans="3:21">
      <c r="C16" s="13" t="s">
        <v>37</v>
      </c>
      <c r="D16" s="49">
        <f t="shared" si="4"/>
        <v>8</v>
      </c>
      <c r="E16" s="42" t="s">
        <v>147</v>
      </c>
      <c r="F16" s="63" t="s">
        <v>341</v>
      </c>
      <c r="G16" s="51" t="s">
        <v>362</v>
      </c>
      <c r="H16" s="51" t="s">
        <v>363</v>
      </c>
      <c r="I16" s="58">
        <v>6600000.0000000009</v>
      </c>
      <c r="J16" s="69">
        <v>0.1</v>
      </c>
      <c r="K16" s="58"/>
      <c r="L16" s="70">
        <f t="shared" si="0"/>
        <v>6000000</v>
      </c>
      <c r="M16" s="51" t="s">
        <v>150</v>
      </c>
      <c r="N16" s="51" t="s">
        <v>364</v>
      </c>
      <c r="O16" s="7"/>
      <c r="S16">
        <f t="shared" si="1"/>
        <v>0</v>
      </c>
      <c r="T16">
        <f t="shared" si="2"/>
        <v>0</v>
      </c>
      <c r="U16">
        <f t="shared" si="3"/>
        <v>0</v>
      </c>
    </row>
    <row r="17" spans="3:22">
      <c r="C17" s="13" t="s">
        <v>37</v>
      </c>
      <c r="D17" s="49">
        <f t="shared" si="4"/>
        <v>9</v>
      </c>
      <c r="E17" s="42" t="s">
        <v>147</v>
      </c>
      <c r="F17" s="63" t="s">
        <v>341</v>
      </c>
      <c r="G17" s="51" t="s">
        <v>365</v>
      </c>
      <c r="H17" s="51" t="s">
        <v>366</v>
      </c>
      <c r="I17" s="58">
        <v>4400000</v>
      </c>
      <c r="J17" s="69">
        <v>0.1</v>
      </c>
      <c r="K17" s="58"/>
      <c r="L17" s="70">
        <f t="shared" si="0"/>
        <v>4000000</v>
      </c>
      <c r="M17" s="51" t="s">
        <v>150</v>
      </c>
      <c r="N17" s="51" t="s">
        <v>367</v>
      </c>
      <c r="O17" s="7"/>
      <c r="S17">
        <f t="shared" si="1"/>
        <v>0</v>
      </c>
      <c r="T17">
        <f t="shared" si="2"/>
        <v>0</v>
      </c>
      <c r="U17">
        <f t="shared" si="3"/>
        <v>0</v>
      </c>
    </row>
    <row r="18" spans="3:22">
      <c r="C18" s="13" t="s">
        <v>37</v>
      </c>
      <c r="D18" s="49">
        <f t="shared" si="4"/>
        <v>10</v>
      </c>
      <c r="E18" s="42" t="s">
        <v>147</v>
      </c>
      <c r="F18" s="63" t="s">
        <v>341</v>
      </c>
      <c r="G18" s="51" t="s">
        <v>368</v>
      </c>
      <c r="H18" s="51" t="s">
        <v>369</v>
      </c>
      <c r="I18" s="58">
        <v>4400000</v>
      </c>
      <c r="J18" s="69">
        <v>0.1</v>
      </c>
      <c r="K18" s="58"/>
      <c r="L18" s="70">
        <f t="shared" si="0"/>
        <v>4000000</v>
      </c>
      <c r="M18" s="51" t="s">
        <v>150</v>
      </c>
      <c r="N18" s="51" t="s">
        <v>370</v>
      </c>
      <c r="O18" s="7"/>
      <c r="S18">
        <f t="shared" si="1"/>
        <v>0</v>
      </c>
      <c r="T18">
        <f t="shared" si="2"/>
        <v>0</v>
      </c>
      <c r="U18">
        <f t="shared" si="3"/>
        <v>0</v>
      </c>
    </row>
    <row r="19" spans="3:22">
      <c r="C19" s="13" t="s">
        <v>37</v>
      </c>
      <c r="D19" s="49">
        <f t="shared" si="4"/>
        <v>11</v>
      </c>
      <c r="E19" s="42" t="s">
        <v>147</v>
      </c>
      <c r="F19" s="63" t="s">
        <v>341</v>
      </c>
      <c r="G19" s="51" t="s">
        <v>371</v>
      </c>
      <c r="H19" s="51" t="s">
        <v>372</v>
      </c>
      <c r="I19" s="58">
        <v>8800000</v>
      </c>
      <c r="J19" s="69">
        <v>0.1</v>
      </c>
      <c r="K19" s="58"/>
      <c r="L19" s="70">
        <f t="shared" si="0"/>
        <v>8000000</v>
      </c>
      <c r="M19" s="51" t="s">
        <v>150</v>
      </c>
      <c r="N19" s="51" t="s">
        <v>373</v>
      </c>
      <c r="O19" s="7"/>
      <c r="S19">
        <f t="shared" si="1"/>
        <v>0</v>
      </c>
      <c r="T19">
        <f t="shared" si="2"/>
        <v>0</v>
      </c>
      <c r="U19">
        <f t="shared" si="3"/>
        <v>0</v>
      </c>
    </row>
    <row r="20" spans="3:22">
      <c r="C20" s="13" t="s">
        <v>37</v>
      </c>
      <c r="D20" s="49">
        <f t="shared" si="4"/>
        <v>12</v>
      </c>
      <c r="E20" s="42" t="s">
        <v>147</v>
      </c>
      <c r="F20" s="63" t="s">
        <v>348</v>
      </c>
      <c r="G20" s="51" t="s">
        <v>374</v>
      </c>
      <c r="H20" s="51" t="s">
        <v>375</v>
      </c>
      <c r="I20" s="58">
        <v>2200000</v>
      </c>
      <c r="J20" s="69">
        <v>0.1</v>
      </c>
      <c r="K20" s="58"/>
      <c r="L20" s="70">
        <f t="shared" si="0"/>
        <v>2000000</v>
      </c>
      <c r="M20" s="51" t="s">
        <v>150</v>
      </c>
      <c r="N20" s="51" t="s">
        <v>376</v>
      </c>
      <c r="O20" s="7"/>
      <c r="S20">
        <f t="shared" si="1"/>
        <v>0</v>
      </c>
      <c r="T20">
        <f t="shared" si="2"/>
        <v>0</v>
      </c>
      <c r="U20">
        <f t="shared" si="3"/>
        <v>0</v>
      </c>
    </row>
    <row r="21" spans="3:22">
      <c r="C21" s="13" t="s">
        <v>37</v>
      </c>
      <c r="D21" s="49">
        <f t="shared" si="4"/>
        <v>13</v>
      </c>
      <c r="E21" s="42" t="s">
        <v>147</v>
      </c>
      <c r="F21" s="63" t="s">
        <v>348</v>
      </c>
      <c r="G21" s="51" t="s">
        <v>377</v>
      </c>
      <c r="H21" s="51" t="s">
        <v>378</v>
      </c>
      <c r="I21" s="58">
        <v>880000.00000000012</v>
      </c>
      <c r="J21" s="69">
        <v>0.1</v>
      </c>
      <c r="K21" s="58"/>
      <c r="L21" s="70">
        <f t="shared" si="0"/>
        <v>800000</v>
      </c>
      <c r="M21" s="51" t="s">
        <v>150</v>
      </c>
      <c r="N21" s="51" t="s">
        <v>379</v>
      </c>
      <c r="O21" s="7"/>
      <c r="S21">
        <f t="shared" si="1"/>
        <v>0</v>
      </c>
      <c r="T21">
        <f t="shared" si="2"/>
        <v>0</v>
      </c>
      <c r="U21">
        <f t="shared" si="3"/>
        <v>0</v>
      </c>
    </row>
    <row r="22" spans="3:22">
      <c r="C22" s="13" t="s">
        <v>37</v>
      </c>
      <c r="D22" s="49">
        <f t="shared" si="4"/>
        <v>14</v>
      </c>
      <c r="E22" s="42" t="s">
        <v>147</v>
      </c>
      <c r="F22" s="63" t="s">
        <v>341</v>
      </c>
      <c r="G22" s="51" t="s">
        <v>380</v>
      </c>
      <c r="H22" s="51" t="s">
        <v>381</v>
      </c>
      <c r="I22" s="58">
        <v>3300000.0000000005</v>
      </c>
      <c r="J22" s="69">
        <v>0.1</v>
      </c>
      <c r="K22" s="58"/>
      <c r="L22" s="70">
        <f t="shared" si="0"/>
        <v>3000000</v>
      </c>
      <c r="M22" s="51" t="s">
        <v>150</v>
      </c>
      <c r="N22" s="51" t="s">
        <v>382</v>
      </c>
      <c r="O22" s="7"/>
      <c r="S22">
        <f t="shared" si="1"/>
        <v>0</v>
      </c>
      <c r="T22">
        <f t="shared" si="2"/>
        <v>0</v>
      </c>
      <c r="U22">
        <f t="shared" si="3"/>
        <v>0</v>
      </c>
    </row>
    <row r="23" spans="3:22">
      <c r="C23" s="13" t="s">
        <v>37</v>
      </c>
      <c r="D23" s="49">
        <f t="shared" si="4"/>
        <v>15</v>
      </c>
      <c r="E23" s="42" t="s">
        <v>147</v>
      </c>
      <c r="F23" s="63" t="s">
        <v>348</v>
      </c>
      <c r="G23" s="51" t="s">
        <v>383</v>
      </c>
      <c r="H23" s="51" t="s">
        <v>384</v>
      </c>
      <c r="I23" s="58">
        <v>6600000.0000000009</v>
      </c>
      <c r="J23" s="69">
        <v>0.1</v>
      </c>
      <c r="K23" s="58"/>
      <c r="L23" s="70">
        <f t="shared" si="0"/>
        <v>6000000</v>
      </c>
      <c r="M23" s="51" t="s">
        <v>150</v>
      </c>
      <c r="N23" s="51" t="s">
        <v>385</v>
      </c>
      <c r="O23" s="7"/>
      <c r="S23">
        <f t="shared" si="1"/>
        <v>0</v>
      </c>
      <c r="T23">
        <f t="shared" si="2"/>
        <v>0</v>
      </c>
      <c r="U23">
        <f t="shared" si="3"/>
        <v>0</v>
      </c>
    </row>
    <row r="24" spans="3:22">
      <c r="C24" s="13" t="s">
        <v>37</v>
      </c>
      <c r="D24" s="49">
        <f t="shared" si="4"/>
        <v>16</v>
      </c>
      <c r="E24" s="42" t="s">
        <v>147</v>
      </c>
      <c r="F24" s="63" t="s">
        <v>341</v>
      </c>
      <c r="G24" s="51" t="s">
        <v>386</v>
      </c>
      <c r="H24" s="51" t="s">
        <v>384</v>
      </c>
      <c r="I24" s="58">
        <v>3300000.0000000005</v>
      </c>
      <c r="J24" s="69">
        <v>0.1</v>
      </c>
      <c r="K24" s="58"/>
      <c r="L24" s="70">
        <f t="shared" si="0"/>
        <v>3000000</v>
      </c>
      <c r="M24" s="51" t="s">
        <v>150</v>
      </c>
      <c r="N24" s="51" t="s">
        <v>387</v>
      </c>
      <c r="O24" s="7"/>
      <c r="S24">
        <f t="shared" si="1"/>
        <v>0</v>
      </c>
      <c r="T24">
        <f t="shared" si="2"/>
        <v>0</v>
      </c>
      <c r="U24">
        <f t="shared" si="3"/>
        <v>0</v>
      </c>
      <c r="V24" s="80"/>
    </row>
    <row r="25" spans="3:22">
      <c r="C25" s="13" t="s">
        <v>37</v>
      </c>
      <c r="D25" s="49">
        <f t="shared" si="4"/>
        <v>17</v>
      </c>
      <c r="E25" s="42" t="s">
        <v>147</v>
      </c>
      <c r="F25" s="63" t="s">
        <v>341</v>
      </c>
      <c r="G25" s="51" t="s">
        <v>388</v>
      </c>
      <c r="H25" s="51" t="s">
        <v>384</v>
      </c>
      <c r="I25" s="58">
        <v>3300000.0000000005</v>
      </c>
      <c r="J25" s="69">
        <v>0.1</v>
      </c>
      <c r="K25" s="58"/>
      <c r="L25" s="70">
        <f t="shared" si="0"/>
        <v>3000000</v>
      </c>
      <c r="M25" s="51" t="s">
        <v>150</v>
      </c>
      <c r="N25" s="51" t="s">
        <v>389</v>
      </c>
      <c r="O25" s="7"/>
      <c r="S25">
        <f t="shared" si="1"/>
        <v>0</v>
      </c>
      <c r="T25">
        <f t="shared" si="2"/>
        <v>0</v>
      </c>
      <c r="U25">
        <f t="shared" si="3"/>
        <v>0</v>
      </c>
    </row>
    <row r="26" spans="3:22">
      <c r="C26" s="13" t="s">
        <v>37</v>
      </c>
      <c r="D26" s="49">
        <f t="shared" si="4"/>
        <v>18</v>
      </c>
      <c r="E26" s="42" t="s">
        <v>147</v>
      </c>
      <c r="F26" s="63" t="s">
        <v>341</v>
      </c>
      <c r="G26" s="51" t="s">
        <v>390</v>
      </c>
      <c r="H26" s="51" t="s">
        <v>391</v>
      </c>
      <c r="I26" s="58">
        <v>1100000</v>
      </c>
      <c r="J26" s="69">
        <v>0.1</v>
      </c>
      <c r="K26" s="58"/>
      <c r="L26" s="70">
        <f t="shared" si="0"/>
        <v>1000000</v>
      </c>
      <c r="M26" s="51" t="s">
        <v>150</v>
      </c>
      <c r="N26" s="51" t="s">
        <v>392</v>
      </c>
      <c r="O26" s="7"/>
      <c r="S26">
        <f t="shared" si="1"/>
        <v>0</v>
      </c>
      <c r="T26">
        <f t="shared" si="2"/>
        <v>0</v>
      </c>
      <c r="U26">
        <f t="shared" si="3"/>
        <v>0</v>
      </c>
      <c r="V26" s="80"/>
    </row>
    <row r="27" spans="3:22">
      <c r="C27" s="13" t="s">
        <v>37</v>
      </c>
      <c r="D27" s="49">
        <f t="shared" si="4"/>
        <v>19</v>
      </c>
      <c r="E27" s="42" t="s">
        <v>147</v>
      </c>
      <c r="F27" s="63" t="s">
        <v>341</v>
      </c>
      <c r="G27" s="51" t="s">
        <v>393</v>
      </c>
      <c r="H27" s="51" t="s">
        <v>394</v>
      </c>
      <c r="I27" s="58">
        <v>2200000</v>
      </c>
      <c r="J27" s="69">
        <v>0.1</v>
      </c>
      <c r="K27" s="58"/>
      <c r="L27" s="70">
        <f t="shared" si="0"/>
        <v>2000000</v>
      </c>
      <c r="M27" s="51" t="s">
        <v>150</v>
      </c>
      <c r="N27" s="51" t="s">
        <v>395</v>
      </c>
      <c r="O27" s="7"/>
      <c r="S27">
        <f t="shared" si="1"/>
        <v>0</v>
      </c>
      <c r="T27">
        <f t="shared" si="2"/>
        <v>0</v>
      </c>
      <c r="U27">
        <f t="shared" si="3"/>
        <v>0</v>
      </c>
    </row>
    <row r="28" spans="3:22">
      <c r="C28" s="13" t="s">
        <v>37</v>
      </c>
      <c r="D28" s="49">
        <f t="shared" si="4"/>
        <v>20</v>
      </c>
      <c r="E28" s="42" t="s">
        <v>147</v>
      </c>
      <c r="F28" s="63" t="s">
        <v>341</v>
      </c>
      <c r="G28" s="51" t="s">
        <v>396</v>
      </c>
      <c r="H28" s="51" t="s">
        <v>397</v>
      </c>
      <c r="I28" s="58">
        <v>550000</v>
      </c>
      <c r="J28" s="69">
        <v>0.1</v>
      </c>
      <c r="K28" s="58"/>
      <c r="L28" s="70">
        <f t="shared" si="0"/>
        <v>500000</v>
      </c>
      <c r="M28" s="51" t="s">
        <v>150</v>
      </c>
      <c r="N28" s="51" t="s">
        <v>398</v>
      </c>
      <c r="O28" s="7"/>
      <c r="S28">
        <f t="shared" si="1"/>
        <v>0</v>
      </c>
      <c r="T28">
        <f t="shared" si="2"/>
        <v>0</v>
      </c>
      <c r="U28">
        <f t="shared" si="3"/>
        <v>0</v>
      </c>
    </row>
    <row r="29" spans="3:22">
      <c r="C29" s="13" t="s">
        <v>37</v>
      </c>
      <c r="D29" s="49">
        <f t="shared" si="4"/>
        <v>21</v>
      </c>
      <c r="E29" s="42" t="s">
        <v>147</v>
      </c>
      <c r="F29" s="63" t="s">
        <v>341</v>
      </c>
      <c r="G29" s="51" t="s">
        <v>399</v>
      </c>
      <c r="H29" s="51" t="s">
        <v>400</v>
      </c>
      <c r="I29" s="58">
        <v>550000</v>
      </c>
      <c r="J29" s="69">
        <v>0.1</v>
      </c>
      <c r="K29" s="58"/>
      <c r="L29" s="70">
        <f t="shared" si="0"/>
        <v>500000</v>
      </c>
      <c r="M29" s="51" t="s">
        <v>150</v>
      </c>
      <c r="N29" s="51" t="s">
        <v>401</v>
      </c>
      <c r="O29" s="7"/>
      <c r="S29">
        <f t="shared" si="1"/>
        <v>0</v>
      </c>
      <c r="T29">
        <f t="shared" si="2"/>
        <v>0</v>
      </c>
      <c r="U29">
        <f t="shared" si="3"/>
        <v>0</v>
      </c>
    </row>
    <row r="30" spans="3:22">
      <c r="C30" s="13" t="s">
        <v>37</v>
      </c>
      <c r="D30" s="49">
        <f t="shared" si="4"/>
        <v>22</v>
      </c>
      <c r="E30" s="42" t="s">
        <v>147</v>
      </c>
      <c r="F30" s="63" t="s">
        <v>341</v>
      </c>
      <c r="G30" s="51" t="s">
        <v>402</v>
      </c>
      <c r="H30" s="51" t="s">
        <v>403</v>
      </c>
      <c r="I30" s="58">
        <v>275000</v>
      </c>
      <c r="J30" s="69">
        <v>0.1</v>
      </c>
      <c r="K30" s="58"/>
      <c r="L30" s="70">
        <f t="shared" si="0"/>
        <v>250000</v>
      </c>
      <c r="M30" s="51" t="s">
        <v>150</v>
      </c>
      <c r="N30" s="51" t="s">
        <v>404</v>
      </c>
      <c r="O30" s="7"/>
      <c r="S30">
        <f t="shared" si="1"/>
        <v>0</v>
      </c>
      <c r="T30">
        <f t="shared" si="2"/>
        <v>0</v>
      </c>
      <c r="U30">
        <f t="shared" si="3"/>
        <v>0</v>
      </c>
    </row>
    <row r="31" spans="3:22">
      <c r="C31" s="13" t="s">
        <v>37</v>
      </c>
      <c r="D31" s="49">
        <f t="shared" si="4"/>
        <v>23</v>
      </c>
      <c r="E31" s="42" t="s">
        <v>147</v>
      </c>
      <c r="F31" s="63" t="s">
        <v>341</v>
      </c>
      <c r="G31" s="51" t="s">
        <v>405</v>
      </c>
      <c r="H31" s="51" t="s">
        <v>384</v>
      </c>
      <c r="I31" s="58">
        <v>1650000.0000000002</v>
      </c>
      <c r="J31" s="69">
        <v>0.1</v>
      </c>
      <c r="K31" s="58"/>
      <c r="L31" s="70">
        <f t="shared" si="0"/>
        <v>1500000</v>
      </c>
      <c r="M31" s="51" t="s">
        <v>150</v>
      </c>
      <c r="N31" s="51" t="s">
        <v>406</v>
      </c>
      <c r="O31" s="7"/>
      <c r="S31">
        <f t="shared" si="1"/>
        <v>0</v>
      </c>
      <c r="T31">
        <f t="shared" si="2"/>
        <v>0</v>
      </c>
      <c r="U31">
        <f t="shared" si="3"/>
        <v>0</v>
      </c>
    </row>
    <row r="32" spans="3:22">
      <c r="C32" s="13" t="s">
        <v>37</v>
      </c>
      <c r="D32" s="49">
        <f t="shared" si="4"/>
        <v>24</v>
      </c>
      <c r="E32" s="42" t="s">
        <v>147</v>
      </c>
      <c r="F32" s="63" t="s">
        <v>341</v>
      </c>
      <c r="G32" s="51" t="s">
        <v>407</v>
      </c>
      <c r="H32" s="51" t="s">
        <v>384</v>
      </c>
      <c r="I32" s="58">
        <v>550000</v>
      </c>
      <c r="J32" s="69">
        <v>0.1</v>
      </c>
      <c r="K32" s="58"/>
      <c r="L32" s="70">
        <f t="shared" si="0"/>
        <v>500000</v>
      </c>
      <c r="M32" s="51" t="s">
        <v>150</v>
      </c>
      <c r="N32" s="51" t="s">
        <v>408</v>
      </c>
      <c r="O32" s="7"/>
      <c r="S32">
        <f t="shared" si="1"/>
        <v>0</v>
      </c>
      <c r="T32">
        <f t="shared" si="2"/>
        <v>0</v>
      </c>
      <c r="U32">
        <f t="shared" si="3"/>
        <v>0</v>
      </c>
    </row>
    <row r="33" spans="3:21">
      <c r="C33" s="13" t="s">
        <v>37</v>
      </c>
      <c r="D33" s="49">
        <f t="shared" si="4"/>
        <v>25</v>
      </c>
      <c r="E33" s="42"/>
      <c r="F33" s="63"/>
      <c r="G33" s="51"/>
      <c r="H33" s="51"/>
      <c r="I33" s="58">
        <v>0</v>
      </c>
      <c r="J33" s="69">
        <v>0.1</v>
      </c>
      <c r="K33" s="58"/>
      <c r="L33" s="70">
        <f t="shared" si="0"/>
        <v>0</v>
      </c>
      <c r="M33" s="51"/>
      <c r="N33" s="51"/>
      <c r="O33" s="7"/>
      <c r="S33">
        <f t="shared" si="1"/>
        <v>0</v>
      </c>
      <c r="T33">
        <f t="shared" si="2"/>
        <v>0</v>
      </c>
      <c r="U33">
        <f t="shared" si="3"/>
        <v>0</v>
      </c>
    </row>
    <row r="34" spans="3:21">
      <c r="C34" s="13" t="s">
        <v>37</v>
      </c>
      <c r="D34" s="49">
        <f t="shared" si="4"/>
        <v>26</v>
      </c>
      <c r="E34" s="42"/>
      <c r="F34" s="63"/>
      <c r="G34" s="51"/>
      <c r="H34" s="51"/>
      <c r="I34" s="58">
        <v>0</v>
      </c>
      <c r="J34" s="69">
        <v>0.1</v>
      </c>
      <c r="K34" s="58"/>
      <c r="L34" s="70">
        <f t="shared" si="0"/>
        <v>0</v>
      </c>
      <c r="M34" s="51"/>
      <c r="N34" s="51"/>
      <c r="O34" s="7"/>
      <c r="S34">
        <f t="shared" si="1"/>
        <v>0</v>
      </c>
      <c r="T34">
        <f t="shared" si="2"/>
        <v>0</v>
      </c>
      <c r="U34">
        <f t="shared" si="3"/>
        <v>0</v>
      </c>
    </row>
    <row r="35" spans="3:21">
      <c r="C35" s="13" t="s">
        <v>37</v>
      </c>
      <c r="D35" s="49">
        <f t="shared" si="4"/>
        <v>27</v>
      </c>
      <c r="E35" s="42"/>
      <c r="F35" s="63"/>
      <c r="G35" s="51"/>
      <c r="H35" s="51"/>
      <c r="I35" s="58">
        <v>0</v>
      </c>
      <c r="J35" s="69">
        <v>0.1</v>
      </c>
      <c r="K35" s="58"/>
      <c r="L35" s="70">
        <f t="shared" si="0"/>
        <v>0</v>
      </c>
      <c r="M35" s="51"/>
      <c r="N35" s="51"/>
      <c r="O35" s="7"/>
      <c r="S35">
        <f t="shared" si="1"/>
        <v>0</v>
      </c>
      <c r="T35">
        <f t="shared" si="2"/>
        <v>0</v>
      </c>
      <c r="U35">
        <f t="shared" si="3"/>
        <v>0</v>
      </c>
    </row>
    <row r="36" spans="3:21">
      <c r="C36" s="13" t="s">
        <v>37</v>
      </c>
      <c r="D36" s="49">
        <f t="shared" si="4"/>
        <v>28</v>
      </c>
      <c r="E36" s="42"/>
      <c r="F36" s="63"/>
      <c r="G36" s="51"/>
      <c r="H36" s="51"/>
      <c r="I36" s="58">
        <v>0</v>
      </c>
      <c r="J36" s="69">
        <v>0.1</v>
      </c>
      <c r="K36" s="58"/>
      <c r="L36" s="70">
        <f t="shared" si="0"/>
        <v>0</v>
      </c>
      <c r="M36" s="51"/>
      <c r="N36" s="51"/>
      <c r="O36" s="7"/>
      <c r="S36">
        <f t="shared" si="1"/>
        <v>0</v>
      </c>
      <c r="T36">
        <f t="shared" si="2"/>
        <v>0</v>
      </c>
      <c r="U36">
        <f t="shared" si="3"/>
        <v>0</v>
      </c>
    </row>
    <row r="37" spans="3:21">
      <c r="C37" s="13" t="s">
        <v>37</v>
      </c>
      <c r="D37" s="49">
        <f t="shared" si="4"/>
        <v>29</v>
      </c>
      <c r="E37" s="42"/>
      <c r="F37" s="63"/>
      <c r="G37" s="51"/>
      <c r="H37" s="51"/>
      <c r="I37" s="58">
        <v>0</v>
      </c>
      <c r="J37" s="69">
        <v>0.1</v>
      </c>
      <c r="K37" s="58"/>
      <c r="L37" s="70">
        <f t="shared" si="0"/>
        <v>0</v>
      </c>
      <c r="M37" s="51"/>
      <c r="N37" s="51"/>
      <c r="O37" s="7"/>
      <c r="S37">
        <f t="shared" si="1"/>
        <v>0</v>
      </c>
      <c r="T37">
        <f t="shared" si="2"/>
        <v>0</v>
      </c>
      <c r="U37">
        <f t="shared" si="3"/>
        <v>0</v>
      </c>
    </row>
    <row r="38" spans="3:21">
      <c r="C38" s="13" t="s">
        <v>37</v>
      </c>
      <c r="D38" s="49">
        <f t="shared" si="4"/>
        <v>30</v>
      </c>
      <c r="E38" s="42"/>
      <c r="F38" s="63"/>
      <c r="G38" s="51"/>
      <c r="H38" s="51"/>
      <c r="I38" s="58">
        <v>0</v>
      </c>
      <c r="J38" s="69">
        <v>0.1</v>
      </c>
      <c r="K38" s="58"/>
      <c r="L38" s="70">
        <f t="shared" si="0"/>
        <v>0</v>
      </c>
      <c r="M38" s="51"/>
      <c r="N38" s="51"/>
      <c r="O38" s="7"/>
      <c r="S38">
        <f t="shared" si="1"/>
        <v>0</v>
      </c>
      <c r="T38">
        <f t="shared" si="2"/>
        <v>0</v>
      </c>
      <c r="U38">
        <f t="shared" si="3"/>
        <v>0</v>
      </c>
    </row>
    <row r="39" spans="3:21">
      <c r="C39" s="13" t="s">
        <v>37</v>
      </c>
      <c r="D39" s="49">
        <f t="shared" si="4"/>
        <v>31</v>
      </c>
      <c r="E39" s="42"/>
      <c r="F39" s="63"/>
      <c r="G39" s="51"/>
      <c r="H39" s="51"/>
      <c r="I39" s="58">
        <v>0</v>
      </c>
      <c r="J39" s="69">
        <v>0.1</v>
      </c>
      <c r="K39" s="58"/>
      <c r="L39" s="70">
        <f t="shared" si="0"/>
        <v>0</v>
      </c>
      <c r="M39" s="51"/>
      <c r="N39" s="51"/>
      <c r="O39" s="7"/>
      <c r="S39">
        <f t="shared" si="1"/>
        <v>0</v>
      </c>
      <c r="T39">
        <f t="shared" si="2"/>
        <v>0</v>
      </c>
      <c r="U39">
        <f t="shared" si="3"/>
        <v>0</v>
      </c>
    </row>
    <row r="40" spans="3:21">
      <c r="C40" s="13" t="s">
        <v>37</v>
      </c>
      <c r="D40" s="49">
        <f t="shared" si="4"/>
        <v>32</v>
      </c>
      <c r="E40" s="42"/>
      <c r="F40" s="63"/>
      <c r="G40" s="51"/>
      <c r="H40" s="51"/>
      <c r="I40" s="58">
        <v>0</v>
      </c>
      <c r="J40" s="69">
        <v>0.1</v>
      </c>
      <c r="K40" s="58"/>
      <c r="L40" s="70">
        <f t="shared" si="0"/>
        <v>0</v>
      </c>
      <c r="M40" s="51"/>
      <c r="N40" s="51"/>
      <c r="O40" s="7"/>
      <c r="S40">
        <f t="shared" si="1"/>
        <v>0</v>
      </c>
      <c r="T40">
        <f t="shared" si="2"/>
        <v>0</v>
      </c>
      <c r="U40">
        <f t="shared" si="3"/>
        <v>0</v>
      </c>
    </row>
    <row r="41" spans="3:21">
      <c r="C41" s="13" t="s">
        <v>37</v>
      </c>
      <c r="D41" s="49">
        <f t="shared" si="4"/>
        <v>33</v>
      </c>
      <c r="E41" s="42"/>
      <c r="F41" s="63"/>
      <c r="G41" s="51"/>
      <c r="H41" s="51"/>
      <c r="I41" s="58">
        <v>0</v>
      </c>
      <c r="J41" s="69">
        <v>0.1</v>
      </c>
      <c r="K41" s="58"/>
      <c r="L41" s="70">
        <f t="shared" si="0"/>
        <v>0</v>
      </c>
      <c r="M41" s="51"/>
      <c r="N41" s="51"/>
      <c r="O41" s="7"/>
      <c r="S41">
        <f t="shared" si="1"/>
        <v>0</v>
      </c>
      <c r="T41">
        <f t="shared" si="2"/>
        <v>0</v>
      </c>
      <c r="U41">
        <f t="shared" si="3"/>
        <v>0</v>
      </c>
    </row>
    <row r="42" spans="3:21">
      <c r="C42" s="13" t="s">
        <v>37</v>
      </c>
      <c r="D42" s="49">
        <f t="shared" si="4"/>
        <v>34</v>
      </c>
      <c r="E42" s="42"/>
      <c r="F42" s="63"/>
      <c r="G42" s="51"/>
      <c r="H42" s="51"/>
      <c r="I42" s="58">
        <v>0</v>
      </c>
      <c r="J42" s="69">
        <v>0.1</v>
      </c>
      <c r="K42" s="58"/>
      <c r="L42" s="70">
        <f t="shared" si="0"/>
        <v>0</v>
      </c>
      <c r="M42" s="51"/>
      <c r="N42" s="51"/>
      <c r="O42" s="7"/>
      <c r="S42">
        <f t="shared" si="1"/>
        <v>0</v>
      </c>
      <c r="T42">
        <f t="shared" si="2"/>
        <v>0</v>
      </c>
      <c r="U42">
        <f t="shared" si="3"/>
        <v>0</v>
      </c>
    </row>
    <row r="43" spans="3:21">
      <c r="C43" s="13" t="s">
        <v>37</v>
      </c>
      <c r="D43" s="49">
        <f t="shared" si="4"/>
        <v>35</v>
      </c>
      <c r="E43" s="42"/>
      <c r="F43" s="63"/>
      <c r="G43" s="51"/>
      <c r="H43" s="51"/>
      <c r="I43" s="58">
        <v>0</v>
      </c>
      <c r="J43" s="69">
        <v>0.1</v>
      </c>
      <c r="K43" s="58"/>
      <c r="L43" s="70">
        <f t="shared" si="0"/>
        <v>0</v>
      </c>
      <c r="M43" s="51"/>
      <c r="N43" s="51"/>
      <c r="O43" s="7"/>
      <c r="S43">
        <f t="shared" si="1"/>
        <v>0</v>
      </c>
      <c r="T43">
        <f t="shared" si="2"/>
        <v>0</v>
      </c>
      <c r="U43">
        <f t="shared" si="3"/>
        <v>0</v>
      </c>
    </row>
    <row r="44" spans="3:21">
      <c r="C44" s="13" t="s">
        <v>37</v>
      </c>
      <c r="D44" s="49">
        <f t="shared" si="4"/>
        <v>36</v>
      </c>
      <c r="E44" s="42"/>
      <c r="F44" s="63"/>
      <c r="G44" s="51"/>
      <c r="H44" s="51"/>
      <c r="I44" s="58">
        <v>0</v>
      </c>
      <c r="J44" s="69">
        <v>0.1</v>
      </c>
      <c r="K44" s="58"/>
      <c r="L44" s="70">
        <f t="shared" si="0"/>
        <v>0</v>
      </c>
      <c r="M44" s="51"/>
      <c r="N44" s="51"/>
      <c r="O44" s="7"/>
      <c r="S44">
        <f t="shared" si="1"/>
        <v>0</v>
      </c>
      <c r="T44">
        <f t="shared" si="2"/>
        <v>0</v>
      </c>
      <c r="U44">
        <f t="shared" si="3"/>
        <v>0</v>
      </c>
    </row>
    <row r="45" spans="3:21">
      <c r="C45" s="13" t="s">
        <v>37</v>
      </c>
      <c r="D45" s="49">
        <f>D44+1</f>
        <v>37</v>
      </c>
      <c r="E45" s="42"/>
      <c r="F45" s="63"/>
      <c r="G45" s="51"/>
      <c r="H45" s="51"/>
      <c r="I45" s="58">
        <v>0</v>
      </c>
      <c r="J45" s="69">
        <v>0.1</v>
      </c>
      <c r="K45" s="58"/>
      <c r="L45" s="70">
        <f t="shared" si="0"/>
        <v>0</v>
      </c>
      <c r="M45" s="51"/>
      <c r="N45" s="51"/>
      <c r="O45" s="7"/>
      <c r="S45">
        <f t="shared" si="1"/>
        <v>0</v>
      </c>
      <c r="T45">
        <f t="shared" si="2"/>
        <v>0</v>
      </c>
      <c r="U45">
        <f t="shared" si="3"/>
        <v>0</v>
      </c>
    </row>
    <row r="46" spans="3:21">
      <c r="C46" s="13" t="s">
        <v>37</v>
      </c>
      <c r="D46" s="49">
        <f t="shared" si="4"/>
        <v>38</v>
      </c>
      <c r="E46" s="42"/>
      <c r="F46" s="63"/>
      <c r="G46" s="51"/>
      <c r="H46" s="51"/>
      <c r="I46" s="58">
        <v>0</v>
      </c>
      <c r="J46" s="69">
        <v>0.1</v>
      </c>
      <c r="K46" s="58"/>
      <c r="L46" s="70">
        <f t="shared" si="0"/>
        <v>0</v>
      </c>
      <c r="M46" s="51"/>
      <c r="N46" s="51"/>
      <c r="O46" s="7"/>
      <c r="S46">
        <f t="shared" si="1"/>
        <v>0</v>
      </c>
      <c r="T46">
        <f t="shared" si="2"/>
        <v>0</v>
      </c>
      <c r="U46">
        <f t="shared" si="3"/>
        <v>0</v>
      </c>
    </row>
    <row r="47" spans="3:21">
      <c r="C47" s="13" t="s">
        <v>37</v>
      </c>
      <c r="D47" s="49">
        <f t="shared" si="4"/>
        <v>39</v>
      </c>
      <c r="E47" s="42"/>
      <c r="F47" s="63"/>
      <c r="G47" s="51"/>
      <c r="H47" s="51"/>
      <c r="I47" s="58">
        <v>0</v>
      </c>
      <c r="J47" s="69">
        <v>0.1</v>
      </c>
      <c r="K47" s="58"/>
      <c r="L47" s="70">
        <f t="shared" si="0"/>
        <v>0</v>
      </c>
      <c r="M47" s="51"/>
      <c r="N47" s="51"/>
      <c r="O47" s="7"/>
      <c r="S47">
        <f t="shared" si="1"/>
        <v>0</v>
      </c>
      <c r="T47">
        <f t="shared" si="2"/>
        <v>0</v>
      </c>
      <c r="U47">
        <f t="shared" si="3"/>
        <v>0</v>
      </c>
    </row>
    <row r="48" spans="3:21">
      <c r="C48" s="13" t="s">
        <v>37</v>
      </c>
      <c r="D48" s="49">
        <f t="shared" si="4"/>
        <v>40</v>
      </c>
      <c r="E48" s="42"/>
      <c r="F48" s="63"/>
      <c r="G48" s="51"/>
      <c r="H48" s="51"/>
      <c r="I48" s="58">
        <v>0</v>
      </c>
      <c r="J48" s="69">
        <v>0.1</v>
      </c>
      <c r="K48" s="58"/>
      <c r="L48" s="70">
        <f t="shared" si="0"/>
        <v>0</v>
      </c>
      <c r="M48" s="51"/>
      <c r="N48" s="51"/>
      <c r="O48" s="7"/>
      <c r="S48">
        <f t="shared" si="1"/>
        <v>0</v>
      </c>
      <c r="T48">
        <f t="shared" si="2"/>
        <v>0</v>
      </c>
      <c r="U48">
        <f t="shared" si="3"/>
        <v>0</v>
      </c>
    </row>
    <row r="49" spans="3:21">
      <c r="C49" s="13" t="s">
        <v>37</v>
      </c>
      <c r="D49" s="49">
        <f t="shared" si="4"/>
        <v>41</v>
      </c>
      <c r="E49" s="42"/>
      <c r="F49" s="63"/>
      <c r="G49" s="51"/>
      <c r="H49" s="51"/>
      <c r="I49" s="58">
        <v>0</v>
      </c>
      <c r="J49" s="69">
        <v>0.1</v>
      </c>
      <c r="K49" s="58"/>
      <c r="L49" s="70">
        <f t="shared" si="0"/>
        <v>0</v>
      </c>
      <c r="M49" s="51"/>
      <c r="N49" s="51"/>
      <c r="O49" s="7"/>
      <c r="S49">
        <f t="shared" si="1"/>
        <v>0</v>
      </c>
      <c r="T49">
        <f t="shared" si="2"/>
        <v>0</v>
      </c>
      <c r="U49">
        <f t="shared" si="3"/>
        <v>0</v>
      </c>
    </row>
    <row r="50" spans="3:21">
      <c r="C50" s="13" t="s">
        <v>37</v>
      </c>
      <c r="D50" s="49">
        <f t="shared" si="4"/>
        <v>42</v>
      </c>
      <c r="E50" s="42"/>
      <c r="F50" s="63"/>
      <c r="G50" s="51"/>
      <c r="H50" s="51"/>
      <c r="I50" s="58">
        <v>0</v>
      </c>
      <c r="J50" s="69">
        <v>0.1</v>
      </c>
      <c r="K50" s="58"/>
      <c r="L50" s="70">
        <f t="shared" si="0"/>
        <v>0</v>
      </c>
      <c r="M50" s="51"/>
      <c r="N50" s="51"/>
      <c r="O50" s="7"/>
      <c r="S50">
        <f t="shared" si="1"/>
        <v>0</v>
      </c>
      <c r="T50">
        <f t="shared" si="2"/>
        <v>0</v>
      </c>
      <c r="U50">
        <f t="shared" si="3"/>
        <v>0</v>
      </c>
    </row>
    <row r="51" spans="3:21">
      <c r="C51" s="13" t="s">
        <v>37</v>
      </c>
      <c r="D51" s="49">
        <f t="shared" si="4"/>
        <v>43</v>
      </c>
      <c r="E51" s="42"/>
      <c r="F51" s="63"/>
      <c r="G51" s="51"/>
      <c r="H51" s="51"/>
      <c r="I51" s="58">
        <v>0</v>
      </c>
      <c r="J51" s="69">
        <v>0.1</v>
      </c>
      <c r="K51" s="58"/>
      <c r="L51" s="70">
        <f t="shared" si="0"/>
        <v>0</v>
      </c>
      <c r="M51" s="51"/>
      <c r="N51" s="51"/>
      <c r="O51" s="7"/>
      <c r="S51">
        <f t="shared" si="1"/>
        <v>0</v>
      </c>
      <c r="T51">
        <f t="shared" si="2"/>
        <v>0</v>
      </c>
      <c r="U51">
        <f t="shared" si="3"/>
        <v>0</v>
      </c>
    </row>
    <row r="52" spans="3:21">
      <c r="C52" s="13" t="s">
        <v>37</v>
      </c>
      <c r="D52" s="49">
        <f t="shared" si="4"/>
        <v>44</v>
      </c>
      <c r="E52" s="42"/>
      <c r="F52" s="63"/>
      <c r="G52" s="51"/>
      <c r="H52" s="51"/>
      <c r="I52" s="58">
        <v>0</v>
      </c>
      <c r="J52" s="69">
        <v>0.1</v>
      </c>
      <c r="K52" s="58"/>
      <c r="L52" s="70">
        <f t="shared" si="0"/>
        <v>0</v>
      </c>
      <c r="M52" s="51"/>
      <c r="N52" s="51"/>
      <c r="O52" s="7"/>
      <c r="S52">
        <f t="shared" si="1"/>
        <v>0</v>
      </c>
      <c r="T52">
        <f t="shared" si="2"/>
        <v>0</v>
      </c>
      <c r="U52">
        <f t="shared" si="3"/>
        <v>0</v>
      </c>
    </row>
    <row r="53" spans="3:21">
      <c r="C53" s="13" t="s">
        <v>37</v>
      </c>
      <c r="D53" s="49">
        <f t="shared" si="4"/>
        <v>45</v>
      </c>
      <c r="E53" s="42"/>
      <c r="F53" s="63"/>
      <c r="G53" s="51"/>
      <c r="H53" s="51"/>
      <c r="I53" s="58">
        <v>0</v>
      </c>
      <c r="J53" s="69">
        <v>0.1</v>
      </c>
      <c r="K53" s="58"/>
      <c r="L53" s="70">
        <f t="shared" si="0"/>
        <v>0</v>
      </c>
      <c r="M53" s="51"/>
      <c r="N53" s="51"/>
      <c r="O53" s="7"/>
      <c r="S53">
        <f t="shared" si="1"/>
        <v>0</v>
      </c>
      <c r="T53">
        <f t="shared" si="2"/>
        <v>0</v>
      </c>
      <c r="U53">
        <f t="shared" si="3"/>
        <v>0</v>
      </c>
    </row>
    <row r="54" spans="3:21">
      <c r="C54" s="13" t="s">
        <v>37</v>
      </c>
      <c r="D54" s="49">
        <f t="shared" si="4"/>
        <v>46</v>
      </c>
      <c r="E54" s="42"/>
      <c r="F54" s="63"/>
      <c r="G54" s="51"/>
      <c r="H54" s="51"/>
      <c r="I54" s="58">
        <v>0</v>
      </c>
      <c r="J54" s="69">
        <v>0.1</v>
      </c>
      <c r="K54" s="58"/>
      <c r="L54" s="70">
        <f t="shared" si="0"/>
        <v>0</v>
      </c>
      <c r="M54" s="51"/>
      <c r="N54" s="51"/>
      <c r="O54" s="7"/>
      <c r="S54">
        <f t="shared" si="1"/>
        <v>0</v>
      </c>
      <c r="T54">
        <f t="shared" si="2"/>
        <v>0</v>
      </c>
      <c r="U54">
        <f t="shared" si="3"/>
        <v>0</v>
      </c>
    </row>
    <row r="55" spans="3:21">
      <c r="C55" s="13" t="s">
        <v>37</v>
      </c>
      <c r="D55" s="49">
        <f t="shared" si="4"/>
        <v>47</v>
      </c>
      <c r="E55" s="42"/>
      <c r="F55" s="63"/>
      <c r="G55" s="51"/>
      <c r="H55" s="51"/>
      <c r="I55" s="58">
        <v>0</v>
      </c>
      <c r="J55" s="69">
        <v>0.1</v>
      </c>
      <c r="K55" s="58"/>
      <c r="L55" s="70">
        <f t="shared" si="0"/>
        <v>0</v>
      </c>
      <c r="M55" s="51"/>
      <c r="N55" s="51"/>
      <c r="O55" s="7"/>
      <c r="S55">
        <f t="shared" si="1"/>
        <v>0</v>
      </c>
      <c r="T55">
        <f t="shared" si="2"/>
        <v>0</v>
      </c>
      <c r="U55">
        <f t="shared" si="3"/>
        <v>0</v>
      </c>
    </row>
    <row r="56" spans="3:21">
      <c r="C56" s="13" t="s">
        <v>37</v>
      </c>
      <c r="D56" s="49">
        <f t="shared" si="4"/>
        <v>48</v>
      </c>
      <c r="E56" s="42"/>
      <c r="F56" s="63"/>
      <c r="G56" s="51"/>
      <c r="H56" s="51"/>
      <c r="I56" s="58">
        <v>0</v>
      </c>
      <c r="J56" s="69">
        <v>0.1</v>
      </c>
      <c r="K56" s="58"/>
      <c r="L56" s="70">
        <f t="shared" si="0"/>
        <v>0</v>
      </c>
      <c r="M56" s="51"/>
      <c r="N56" s="51"/>
      <c r="O56" s="7"/>
      <c r="S56">
        <f t="shared" si="1"/>
        <v>0</v>
      </c>
      <c r="T56">
        <f t="shared" si="2"/>
        <v>0</v>
      </c>
      <c r="U56">
        <f t="shared" si="3"/>
        <v>0</v>
      </c>
    </row>
    <row r="57" spans="3:21">
      <c r="C57" s="13" t="s">
        <v>37</v>
      </c>
      <c r="D57" s="49">
        <f t="shared" si="4"/>
        <v>49</v>
      </c>
      <c r="E57" s="42"/>
      <c r="F57" s="63"/>
      <c r="G57" s="51"/>
      <c r="H57" s="51"/>
      <c r="I57" s="58">
        <v>0</v>
      </c>
      <c r="J57" s="69">
        <v>0.1</v>
      </c>
      <c r="K57" s="58"/>
      <c r="L57" s="70">
        <f t="shared" si="0"/>
        <v>0</v>
      </c>
      <c r="M57" s="51"/>
      <c r="N57" s="51"/>
      <c r="O57" s="7"/>
      <c r="S57">
        <f t="shared" si="1"/>
        <v>0</v>
      </c>
      <c r="T57">
        <f t="shared" si="2"/>
        <v>0</v>
      </c>
      <c r="U57">
        <f t="shared" si="3"/>
        <v>0</v>
      </c>
    </row>
    <row r="58" spans="3:21">
      <c r="C58" s="13" t="s">
        <v>37</v>
      </c>
      <c r="D58" s="49">
        <f t="shared" si="4"/>
        <v>50</v>
      </c>
      <c r="E58" s="42"/>
      <c r="F58" s="63"/>
      <c r="G58" s="51"/>
      <c r="H58" s="51"/>
      <c r="I58" s="58">
        <v>0</v>
      </c>
      <c r="J58" s="69">
        <v>0.1</v>
      </c>
      <c r="K58" s="58"/>
      <c r="L58" s="70">
        <f t="shared" si="0"/>
        <v>0</v>
      </c>
      <c r="M58" s="51"/>
      <c r="N58" s="51"/>
      <c r="O58" s="7"/>
      <c r="S58">
        <f t="shared" si="1"/>
        <v>0</v>
      </c>
      <c r="T58">
        <f t="shared" si="2"/>
        <v>0</v>
      </c>
      <c r="U58">
        <f t="shared" si="3"/>
        <v>0</v>
      </c>
    </row>
    <row r="59" spans="3:21">
      <c r="C59" s="13" t="s">
        <v>37</v>
      </c>
      <c r="D59" s="49">
        <f>D58+1</f>
        <v>51</v>
      </c>
      <c r="E59" s="42"/>
      <c r="F59" s="63"/>
      <c r="G59" s="51"/>
      <c r="H59" s="51"/>
      <c r="I59" s="58">
        <v>0</v>
      </c>
      <c r="J59" s="69">
        <v>0.1</v>
      </c>
      <c r="K59" s="58"/>
      <c r="L59" s="70">
        <f t="shared" si="0"/>
        <v>0</v>
      </c>
      <c r="M59" s="51"/>
      <c r="N59" s="51"/>
      <c r="O59" s="7"/>
      <c r="S59">
        <f t="shared" si="1"/>
        <v>0</v>
      </c>
      <c r="T59">
        <f t="shared" si="2"/>
        <v>0</v>
      </c>
      <c r="U59">
        <f t="shared" si="3"/>
        <v>0</v>
      </c>
    </row>
    <row r="60" spans="3:21">
      <c r="C60" s="13" t="s">
        <v>37</v>
      </c>
      <c r="D60" s="49">
        <f t="shared" si="4"/>
        <v>52</v>
      </c>
      <c r="E60" s="42"/>
      <c r="F60" s="63"/>
      <c r="G60" s="51"/>
      <c r="H60" s="51"/>
      <c r="I60" s="58">
        <v>0</v>
      </c>
      <c r="J60" s="69">
        <v>0.1</v>
      </c>
      <c r="K60" s="58"/>
      <c r="L60" s="70">
        <f t="shared" si="0"/>
        <v>0</v>
      </c>
      <c r="M60" s="51"/>
      <c r="N60" s="51"/>
      <c r="O60" s="7"/>
      <c r="S60">
        <f t="shared" si="1"/>
        <v>0</v>
      </c>
      <c r="T60">
        <f t="shared" si="2"/>
        <v>0</v>
      </c>
      <c r="U60">
        <f t="shared" si="3"/>
        <v>0</v>
      </c>
    </row>
    <row r="61" spans="3:21">
      <c r="C61" s="13" t="s">
        <v>37</v>
      </c>
      <c r="D61" s="49">
        <f t="shared" si="4"/>
        <v>53</v>
      </c>
      <c r="E61" s="42"/>
      <c r="F61" s="63"/>
      <c r="G61" s="51"/>
      <c r="H61" s="51"/>
      <c r="I61" s="58">
        <v>0</v>
      </c>
      <c r="J61" s="69">
        <v>0.1</v>
      </c>
      <c r="K61" s="58"/>
      <c r="L61" s="70">
        <f t="shared" si="0"/>
        <v>0</v>
      </c>
      <c r="M61" s="51"/>
      <c r="N61" s="51"/>
      <c r="O61" s="7"/>
      <c r="S61">
        <f t="shared" si="1"/>
        <v>0</v>
      </c>
      <c r="T61">
        <f t="shared" si="2"/>
        <v>0</v>
      </c>
      <c r="U61">
        <f t="shared" si="3"/>
        <v>0</v>
      </c>
    </row>
    <row r="62" spans="3:21">
      <c r="C62" s="13" t="s">
        <v>37</v>
      </c>
      <c r="D62" s="49">
        <f t="shared" si="4"/>
        <v>54</v>
      </c>
      <c r="E62" s="42"/>
      <c r="F62" s="63"/>
      <c r="G62" s="51"/>
      <c r="H62" s="51"/>
      <c r="I62" s="58">
        <v>0</v>
      </c>
      <c r="J62" s="69">
        <v>0.1</v>
      </c>
      <c r="K62" s="58"/>
      <c r="L62" s="70">
        <f t="shared" si="0"/>
        <v>0</v>
      </c>
      <c r="M62" s="51"/>
      <c r="N62" s="51"/>
      <c r="O62" s="7"/>
      <c r="S62">
        <f t="shared" si="1"/>
        <v>0</v>
      </c>
      <c r="T62">
        <f t="shared" si="2"/>
        <v>0</v>
      </c>
      <c r="U62">
        <f t="shared" si="3"/>
        <v>0</v>
      </c>
    </row>
    <row r="63" spans="3:21">
      <c r="C63" s="13" t="s">
        <v>37</v>
      </c>
      <c r="D63" s="49">
        <f t="shared" si="4"/>
        <v>55</v>
      </c>
      <c r="E63" s="42"/>
      <c r="F63" s="63"/>
      <c r="G63" s="51"/>
      <c r="H63" s="51"/>
      <c r="I63" s="58">
        <v>0</v>
      </c>
      <c r="J63" s="69">
        <v>0.1</v>
      </c>
      <c r="K63" s="58"/>
      <c r="L63" s="70">
        <f t="shared" si="0"/>
        <v>0</v>
      </c>
      <c r="M63" s="51"/>
      <c r="N63" s="51"/>
      <c r="O63" s="7"/>
      <c r="S63">
        <f t="shared" si="1"/>
        <v>0</v>
      </c>
      <c r="T63">
        <f t="shared" si="2"/>
        <v>0</v>
      </c>
      <c r="U63">
        <f t="shared" si="3"/>
        <v>0</v>
      </c>
    </row>
    <row r="64" spans="3:21">
      <c r="C64" s="13" t="s">
        <v>37</v>
      </c>
      <c r="D64" s="49">
        <f t="shared" si="4"/>
        <v>56</v>
      </c>
      <c r="E64" s="42"/>
      <c r="F64" s="63"/>
      <c r="G64" s="51"/>
      <c r="H64" s="51"/>
      <c r="I64" s="58">
        <v>0</v>
      </c>
      <c r="J64" s="69">
        <v>0.1</v>
      </c>
      <c r="K64" s="58"/>
      <c r="L64" s="70">
        <f t="shared" si="0"/>
        <v>0</v>
      </c>
      <c r="M64" s="51"/>
      <c r="N64" s="51"/>
      <c r="O64" s="7"/>
      <c r="S64">
        <f t="shared" si="1"/>
        <v>0</v>
      </c>
      <c r="T64">
        <f t="shared" si="2"/>
        <v>0</v>
      </c>
      <c r="U64">
        <f t="shared" si="3"/>
        <v>0</v>
      </c>
    </row>
    <row r="65" spans="3:21">
      <c r="C65" s="13" t="s">
        <v>37</v>
      </c>
      <c r="D65" s="49">
        <f t="shared" si="4"/>
        <v>57</v>
      </c>
      <c r="E65" s="42"/>
      <c r="F65" s="63"/>
      <c r="G65" s="51"/>
      <c r="H65" s="51"/>
      <c r="I65" s="58">
        <v>0</v>
      </c>
      <c r="J65" s="69">
        <v>0.1</v>
      </c>
      <c r="K65" s="58"/>
      <c r="L65" s="70">
        <f t="shared" si="0"/>
        <v>0</v>
      </c>
      <c r="M65" s="51"/>
      <c r="N65" s="51"/>
      <c r="O65" s="7"/>
      <c r="S65">
        <f t="shared" si="1"/>
        <v>0</v>
      </c>
      <c r="T65">
        <f t="shared" si="2"/>
        <v>0</v>
      </c>
      <c r="U65">
        <f t="shared" si="3"/>
        <v>0</v>
      </c>
    </row>
    <row r="66" spans="3:21">
      <c r="C66" s="13" t="s">
        <v>37</v>
      </c>
      <c r="D66" s="49">
        <f t="shared" si="4"/>
        <v>58</v>
      </c>
      <c r="E66" s="42"/>
      <c r="F66" s="63"/>
      <c r="G66" s="51"/>
      <c r="H66" s="51"/>
      <c r="I66" s="58">
        <v>0</v>
      </c>
      <c r="J66" s="69">
        <v>0.1</v>
      </c>
      <c r="K66" s="58"/>
      <c r="L66" s="70">
        <f t="shared" si="0"/>
        <v>0</v>
      </c>
      <c r="M66" s="51"/>
      <c r="N66" s="51"/>
      <c r="O66" s="7"/>
      <c r="S66">
        <f t="shared" si="1"/>
        <v>0</v>
      </c>
      <c r="T66">
        <f t="shared" si="2"/>
        <v>0</v>
      </c>
      <c r="U66">
        <f t="shared" si="3"/>
        <v>0</v>
      </c>
    </row>
    <row r="67" spans="3:21">
      <c r="C67" s="13" t="s">
        <v>37</v>
      </c>
      <c r="D67" s="49">
        <f t="shared" si="4"/>
        <v>59</v>
      </c>
      <c r="E67" s="42"/>
      <c r="F67" s="63"/>
      <c r="G67" s="51"/>
      <c r="H67" s="51"/>
      <c r="I67" s="58">
        <v>0</v>
      </c>
      <c r="J67" s="69">
        <v>0.1</v>
      </c>
      <c r="K67" s="58"/>
      <c r="L67" s="70">
        <f t="shared" si="0"/>
        <v>0</v>
      </c>
      <c r="M67" s="51"/>
      <c r="N67" s="51"/>
      <c r="O67" s="7"/>
      <c r="S67">
        <f t="shared" si="1"/>
        <v>0</v>
      </c>
      <c r="T67">
        <f t="shared" si="2"/>
        <v>0</v>
      </c>
      <c r="U67">
        <f t="shared" si="3"/>
        <v>0</v>
      </c>
    </row>
    <row r="68" spans="3:21">
      <c r="C68" s="13" t="s">
        <v>37</v>
      </c>
      <c r="D68" s="49">
        <f t="shared" si="4"/>
        <v>60</v>
      </c>
      <c r="E68" s="42"/>
      <c r="F68" s="63"/>
      <c r="G68" s="51"/>
      <c r="H68" s="51"/>
      <c r="I68" s="58">
        <v>0</v>
      </c>
      <c r="J68" s="69">
        <v>0.1</v>
      </c>
      <c r="K68" s="58"/>
      <c r="L68" s="70">
        <f t="shared" si="0"/>
        <v>0</v>
      </c>
      <c r="M68" s="51"/>
      <c r="N68" s="51"/>
      <c r="O68" s="7"/>
      <c r="S68">
        <f t="shared" si="1"/>
        <v>0</v>
      </c>
      <c r="T68">
        <f t="shared" si="2"/>
        <v>0</v>
      </c>
      <c r="U68">
        <f t="shared" si="3"/>
        <v>0</v>
      </c>
    </row>
    <row r="69" spans="3:21">
      <c r="C69" s="13" t="s">
        <v>37</v>
      </c>
      <c r="D69" s="49">
        <f t="shared" si="4"/>
        <v>61</v>
      </c>
      <c r="E69" s="42"/>
      <c r="F69" s="63"/>
      <c r="G69" s="51"/>
      <c r="H69" s="51"/>
      <c r="I69" s="58">
        <v>0</v>
      </c>
      <c r="J69" s="69">
        <v>0.1</v>
      </c>
      <c r="K69" s="58"/>
      <c r="L69" s="70">
        <f t="shared" si="0"/>
        <v>0</v>
      </c>
      <c r="M69" s="51"/>
      <c r="N69" s="51"/>
      <c r="O69" s="7"/>
      <c r="S69">
        <f t="shared" si="1"/>
        <v>0</v>
      </c>
      <c r="T69">
        <f t="shared" si="2"/>
        <v>0</v>
      </c>
      <c r="U69">
        <f t="shared" si="3"/>
        <v>0</v>
      </c>
    </row>
    <row r="70" spans="3:21">
      <c r="C70" s="13" t="s">
        <v>37</v>
      </c>
      <c r="D70" s="49">
        <f t="shared" si="4"/>
        <v>62</v>
      </c>
      <c r="E70" s="42"/>
      <c r="F70" s="63"/>
      <c r="G70" s="51"/>
      <c r="H70" s="51"/>
      <c r="I70" s="58">
        <v>0</v>
      </c>
      <c r="J70" s="69">
        <v>0.1</v>
      </c>
      <c r="K70" s="58"/>
      <c r="L70" s="70">
        <f t="shared" si="0"/>
        <v>0</v>
      </c>
      <c r="M70" s="51"/>
      <c r="N70" s="51"/>
      <c r="O70" s="7"/>
      <c r="S70">
        <f t="shared" si="1"/>
        <v>0</v>
      </c>
      <c r="T70">
        <f t="shared" si="2"/>
        <v>0</v>
      </c>
      <c r="U70">
        <f t="shared" si="3"/>
        <v>0</v>
      </c>
    </row>
    <row r="71" spans="3:21">
      <c r="C71" s="13" t="s">
        <v>37</v>
      </c>
      <c r="D71" s="49">
        <f t="shared" si="4"/>
        <v>63</v>
      </c>
      <c r="E71" s="42"/>
      <c r="F71" s="63"/>
      <c r="G71" s="51"/>
      <c r="H71" s="51"/>
      <c r="I71" s="58">
        <v>0</v>
      </c>
      <c r="J71" s="69">
        <v>0.1</v>
      </c>
      <c r="K71" s="58"/>
      <c r="L71" s="70">
        <f t="shared" si="0"/>
        <v>0</v>
      </c>
      <c r="M71" s="51"/>
      <c r="N71" s="51"/>
      <c r="O71" s="7"/>
      <c r="S71">
        <f t="shared" si="1"/>
        <v>0</v>
      </c>
      <c r="T71">
        <f t="shared" si="2"/>
        <v>0</v>
      </c>
      <c r="U71">
        <f t="shared" si="3"/>
        <v>0</v>
      </c>
    </row>
    <row r="72" spans="3:21">
      <c r="C72" s="13" t="s">
        <v>37</v>
      </c>
      <c r="D72" s="49">
        <f t="shared" si="4"/>
        <v>64</v>
      </c>
      <c r="E72" s="42"/>
      <c r="F72" s="63"/>
      <c r="G72" s="51"/>
      <c r="H72" s="51"/>
      <c r="I72" s="58">
        <v>0</v>
      </c>
      <c r="J72" s="69">
        <v>0.1</v>
      </c>
      <c r="K72" s="58"/>
      <c r="L72" s="70">
        <f t="shared" si="0"/>
        <v>0</v>
      </c>
      <c r="M72" s="51"/>
      <c r="N72" s="51"/>
      <c r="O72" s="7"/>
      <c r="S72">
        <f t="shared" si="1"/>
        <v>0</v>
      </c>
      <c r="T72">
        <f t="shared" si="2"/>
        <v>0</v>
      </c>
      <c r="U72">
        <f t="shared" si="3"/>
        <v>0</v>
      </c>
    </row>
    <row r="73" spans="3:21">
      <c r="C73" s="13" t="s">
        <v>37</v>
      </c>
      <c r="D73" s="49">
        <f t="shared" si="4"/>
        <v>65</v>
      </c>
      <c r="E73" s="42"/>
      <c r="F73" s="63"/>
      <c r="G73" s="51"/>
      <c r="H73" s="51"/>
      <c r="I73" s="58">
        <v>0</v>
      </c>
      <c r="J73" s="69">
        <v>0.1</v>
      </c>
      <c r="K73" s="58"/>
      <c r="L73" s="70">
        <f t="shared" ref="L73:L136" si="5">ROUND((I73-K73)/(1+J73),0)</f>
        <v>0</v>
      </c>
      <c r="M73" s="51"/>
      <c r="N73" s="51"/>
      <c r="O73" s="7"/>
      <c r="S73">
        <f t="shared" ref="S73:S136" si="6">IF(E73="",IF(OR(F73&lt;&gt;"",I73&lt;&gt;0)=TRUE,1,0),0)</f>
        <v>0</v>
      </c>
      <c r="T73">
        <f t="shared" ref="T73:T136" si="7">IF(F73="",IF(OR(E73&lt;&gt;"",I73&lt;&gt;0)=TRUE,1,0),0)</f>
        <v>0</v>
      </c>
      <c r="U73">
        <f t="shared" ref="U73:U136" si="8">IF(I73=0,IF(OR(E73&lt;&gt;"",F73&lt;&gt;"")=TRUE,1,0),0)</f>
        <v>0</v>
      </c>
    </row>
    <row r="74" spans="3:21">
      <c r="C74" s="13" t="s">
        <v>37</v>
      </c>
      <c r="D74" s="49">
        <f t="shared" si="4"/>
        <v>66</v>
      </c>
      <c r="E74" s="42"/>
      <c r="F74" s="63"/>
      <c r="G74" s="51"/>
      <c r="H74" s="51"/>
      <c r="I74" s="58">
        <v>0</v>
      </c>
      <c r="J74" s="69">
        <v>0.1</v>
      </c>
      <c r="K74" s="58"/>
      <c r="L74" s="70">
        <f t="shared" si="5"/>
        <v>0</v>
      </c>
      <c r="M74" s="51"/>
      <c r="N74" s="51"/>
      <c r="O74" s="7"/>
      <c r="S74">
        <f t="shared" si="6"/>
        <v>0</v>
      </c>
      <c r="T74">
        <f t="shared" si="7"/>
        <v>0</v>
      </c>
      <c r="U74">
        <f t="shared" si="8"/>
        <v>0</v>
      </c>
    </row>
    <row r="75" spans="3:21">
      <c r="C75" s="13" t="s">
        <v>37</v>
      </c>
      <c r="D75" s="49">
        <f t="shared" ref="D75:D138" si="9">D74+1</f>
        <v>67</v>
      </c>
      <c r="E75" s="42"/>
      <c r="F75" s="63"/>
      <c r="G75" s="51"/>
      <c r="H75" s="51"/>
      <c r="I75" s="58">
        <v>0</v>
      </c>
      <c r="J75" s="69">
        <v>0.1</v>
      </c>
      <c r="K75" s="58"/>
      <c r="L75" s="70">
        <f t="shared" si="5"/>
        <v>0</v>
      </c>
      <c r="M75" s="51"/>
      <c r="N75" s="51"/>
      <c r="O75" s="7"/>
      <c r="S75">
        <f t="shared" si="6"/>
        <v>0</v>
      </c>
      <c r="T75">
        <f t="shared" si="7"/>
        <v>0</v>
      </c>
      <c r="U75">
        <f t="shared" si="8"/>
        <v>0</v>
      </c>
    </row>
    <row r="76" spans="3:21">
      <c r="C76" s="13" t="s">
        <v>37</v>
      </c>
      <c r="D76" s="49">
        <f t="shared" si="9"/>
        <v>68</v>
      </c>
      <c r="E76" s="42"/>
      <c r="F76" s="63"/>
      <c r="G76" s="51"/>
      <c r="H76" s="51"/>
      <c r="I76" s="58">
        <v>0</v>
      </c>
      <c r="J76" s="69">
        <v>0.1</v>
      </c>
      <c r="K76" s="58"/>
      <c r="L76" s="70">
        <f t="shared" si="5"/>
        <v>0</v>
      </c>
      <c r="M76" s="51"/>
      <c r="N76" s="51"/>
      <c r="O76" s="7"/>
      <c r="S76">
        <f t="shared" si="6"/>
        <v>0</v>
      </c>
      <c r="T76">
        <f t="shared" si="7"/>
        <v>0</v>
      </c>
      <c r="U76">
        <f t="shared" si="8"/>
        <v>0</v>
      </c>
    </row>
    <row r="77" spans="3:21">
      <c r="C77" s="13" t="s">
        <v>37</v>
      </c>
      <c r="D77" s="49">
        <f t="shared" si="9"/>
        <v>69</v>
      </c>
      <c r="E77" s="42"/>
      <c r="F77" s="63"/>
      <c r="G77" s="51"/>
      <c r="H77" s="51"/>
      <c r="I77" s="58">
        <v>0</v>
      </c>
      <c r="J77" s="69">
        <v>0.1</v>
      </c>
      <c r="K77" s="58"/>
      <c r="L77" s="70">
        <f t="shared" si="5"/>
        <v>0</v>
      </c>
      <c r="M77" s="51"/>
      <c r="N77" s="51"/>
      <c r="O77" s="7"/>
      <c r="S77">
        <f t="shared" si="6"/>
        <v>0</v>
      </c>
      <c r="T77">
        <f t="shared" si="7"/>
        <v>0</v>
      </c>
      <c r="U77">
        <f t="shared" si="8"/>
        <v>0</v>
      </c>
    </row>
    <row r="78" spans="3:21">
      <c r="C78" s="13" t="s">
        <v>37</v>
      </c>
      <c r="D78" s="49">
        <f t="shared" si="9"/>
        <v>70</v>
      </c>
      <c r="E78" s="42"/>
      <c r="F78" s="63"/>
      <c r="G78" s="51"/>
      <c r="H78" s="51"/>
      <c r="I78" s="58">
        <v>0</v>
      </c>
      <c r="J78" s="69">
        <v>0.1</v>
      </c>
      <c r="K78" s="58"/>
      <c r="L78" s="70">
        <f t="shared" si="5"/>
        <v>0</v>
      </c>
      <c r="M78" s="51"/>
      <c r="N78" s="51"/>
      <c r="O78" s="7"/>
      <c r="S78">
        <f t="shared" si="6"/>
        <v>0</v>
      </c>
      <c r="T78">
        <f t="shared" si="7"/>
        <v>0</v>
      </c>
      <c r="U78">
        <f t="shared" si="8"/>
        <v>0</v>
      </c>
    </row>
    <row r="79" spans="3:21">
      <c r="C79" s="13" t="s">
        <v>37</v>
      </c>
      <c r="D79" s="49">
        <f t="shared" si="9"/>
        <v>71</v>
      </c>
      <c r="E79" s="42"/>
      <c r="F79" s="63"/>
      <c r="G79" s="51"/>
      <c r="H79" s="51"/>
      <c r="I79" s="58">
        <v>0</v>
      </c>
      <c r="J79" s="69">
        <v>0.1</v>
      </c>
      <c r="K79" s="58"/>
      <c r="L79" s="70">
        <f t="shared" si="5"/>
        <v>0</v>
      </c>
      <c r="M79" s="51"/>
      <c r="N79" s="51"/>
      <c r="O79" s="7"/>
      <c r="S79">
        <f t="shared" si="6"/>
        <v>0</v>
      </c>
      <c r="T79">
        <f t="shared" si="7"/>
        <v>0</v>
      </c>
      <c r="U79">
        <f t="shared" si="8"/>
        <v>0</v>
      </c>
    </row>
    <row r="80" spans="3:21">
      <c r="C80" s="13" t="s">
        <v>37</v>
      </c>
      <c r="D80" s="49">
        <f t="shared" si="9"/>
        <v>72</v>
      </c>
      <c r="E80" s="42"/>
      <c r="F80" s="63"/>
      <c r="G80" s="51"/>
      <c r="H80" s="51"/>
      <c r="I80" s="58">
        <v>0</v>
      </c>
      <c r="J80" s="69">
        <v>0.1</v>
      </c>
      <c r="K80" s="58"/>
      <c r="L80" s="70">
        <f t="shared" si="5"/>
        <v>0</v>
      </c>
      <c r="M80" s="51"/>
      <c r="N80" s="51"/>
      <c r="O80" s="7"/>
      <c r="S80">
        <f t="shared" si="6"/>
        <v>0</v>
      </c>
      <c r="T80">
        <f t="shared" si="7"/>
        <v>0</v>
      </c>
      <c r="U80">
        <f t="shared" si="8"/>
        <v>0</v>
      </c>
    </row>
    <row r="81" spans="3:21">
      <c r="C81" s="13" t="s">
        <v>37</v>
      </c>
      <c r="D81" s="49">
        <f t="shared" si="9"/>
        <v>73</v>
      </c>
      <c r="E81" s="42"/>
      <c r="F81" s="63"/>
      <c r="G81" s="51"/>
      <c r="H81" s="51"/>
      <c r="I81" s="58">
        <v>0</v>
      </c>
      <c r="J81" s="69">
        <v>0.1</v>
      </c>
      <c r="K81" s="58"/>
      <c r="L81" s="70">
        <f t="shared" si="5"/>
        <v>0</v>
      </c>
      <c r="M81" s="51"/>
      <c r="N81" s="51"/>
      <c r="O81" s="7"/>
      <c r="S81">
        <f t="shared" si="6"/>
        <v>0</v>
      </c>
      <c r="T81">
        <f t="shared" si="7"/>
        <v>0</v>
      </c>
      <c r="U81">
        <f t="shared" si="8"/>
        <v>0</v>
      </c>
    </row>
    <row r="82" spans="3:21">
      <c r="C82" s="13" t="s">
        <v>37</v>
      </c>
      <c r="D82" s="49">
        <f t="shared" si="9"/>
        <v>74</v>
      </c>
      <c r="E82" s="42"/>
      <c r="F82" s="63"/>
      <c r="G82" s="51"/>
      <c r="H82" s="51"/>
      <c r="I82" s="58">
        <v>0</v>
      </c>
      <c r="J82" s="69">
        <v>0.1</v>
      </c>
      <c r="K82" s="58"/>
      <c r="L82" s="70">
        <f t="shared" si="5"/>
        <v>0</v>
      </c>
      <c r="M82" s="51"/>
      <c r="N82" s="51"/>
      <c r="O82" s="7"/>
      <c r="S82">
        <f t="shared" si="6"/>
        <v>0</v>
      </c>
      <c r="T82">
        <f t="shared" si="7"/>
        <v>0</v>
      </c>
      <c r="U82">
        <f t="shared" si="8"/>
        <v>0</v>
      </c>
    </row>
    <row r="83" spans="3:21">
      <c r="C83" s="13" t="s">
        <v>37</v>
      </c>
      <c r="D83" s="49">
        <f t="shared" si="9"/>
        <v>75</v>
      </c>
      <c r="E83" s="42"/>
      <c r="F83" s="63"/>
      <c r="G83" s="51"/>
      <c r="H83" s="51"/>
      <c r="I83" s="58">
        <v>0</v>
      </c>
      <c r="J83" s="69">
        <v>0.1</v>
      </c>
      <c r="K83" s="58"/>
      <c r="L83" s="70">
        <f t="shared" si="5"/>
        <v>0</v>
      </c>
      <c r="M83" s="51"/>
      <c r="N83" s="51"/>
      <c r="O83" s="7"/>
      <c r="S83">
        <f t="shared" si="6"/>
        <v>0</v>
      </c>
      <c r="T83">
        <f t="shared" si="7"/>
        <v>0</v>
      </c>
      <c r="U83">
        <f t="shared" si="8"/>
        <v>0</v>
      </c>
    </row>
    <row r="84" spans="3:21">
      <c r="C84" s="13" t="s">
        <v>37</v>
      </c>
      <c r="D84" s="49">
        <f t="shared" si="9"/>
        <v>76</v>
      </c>
      <c r="E84" s="42"/>
      <c r="F84" s="63"/>
      <c r="G84" s="51"/>
      <c r="H84" s="51"/>
      <c r="I84" s="58">
        <v>0</v>
      </c>
      <c r="J84" s="69">
        <v>0.1</v>
      </c>
      <c r="K84" s="58"/>
      <c r="L84" s="70">
        <f t="shared" si="5"/>
        <v>0</v>
      </c>
      <c r="M84" s="51"/>
      <c r="N84" s="51"/>
      <c r="O84" s="7"/>
      <c r="S84">
        <f t="shared" si="6"/>
        <v>0</v>
      </c>
      <c r="T84">
        <f t="shared" si="7"/>
        <v>0</v>
      </c>
      <c r="U84">
        <f t="shared" si="8"/>
        <v>0</v>
      </c>
    </row>
    <row r="85" spans="3:21">
      <c r="C85" s="13" t="s">
        <v>37</v>
      </c>
      <c r="D85" s="49">
        <f t="shared" si="9"/>
        <v>77</v>
      </c>
      <c r="E85" s="42"/>
      <c r="F85" s="63"/>
      <c r="G85" s="51"/>
      <c r="H85" s="51"/>
      <c r="I85" s="58">
        <v>0</v>
      </c>
      <c r="J85" s="69">
        <v>0.1</v>
      </c>
      <c r="K85" s="58"/>
      <c r="L85" s="70">
        <f t="shared" si="5"/>
        <v>0</v>
      </c>
      <c r="M85" s="51"/>
      <c r="N85" s="51"/>
      <c r="O85" s="7"/>
      <c r="S85">
        <f t="shared" si="6"/>
        <v>0</v>
      </c>
      <c r="T85">
        <f t="shared" si="7"/>
        <v>0</v>
      </c>
      <c r="U85">
        <f t="shared" si="8"/>
        <v>0</v>
      </c>
    </row>
    <row r="86" spans="3:21">
      <c r="C86" s="13" t="s">
        <v>37</v>
      </c>
      <c r="D86" s="49">
        <f t="shared" si="9"/>
        <v>78</v>
      </c>
      <c r="E86" s="42"/>
      <c r="F86" s="63"/>
      <c r="G86" s="51"/>
      <c r="H86" s="51"/>
      <c r="I86" s="58">
        <v>0</v>
      </c>
      <c r="J86" s="69">
        <v>0.1</v>
      </c>
      <c r="K86" s="58"/>
      <c r="L86" s="70">
        <f t="shared" si="5"/>
        <v>0</v>
      </c>
      <c r="M86" s="51"/>
      <c r="N86" s="51"/>
      <c r="O86" s="7"/>
      <c r="S86">
        <f t="shared" si="6"/>
        <v>0</v>
      </c>
      <c r="T86">
        <f t="shared" si="7"/>
        <v>0</v>
      </c>
      <c r="U86">
        <f t="shared" si="8"/>
        <v>0</v>
      </c>
    </row>
    <row r="87" spans="3:21">
      <c r="C87" s="13" t="s">
        <v>37</v>
      </c>
      <c r="D87" s="49">
        <f t="shared" si="9"/>
        <v>79</v>
      </c>
      <c r="E87" s="42"/>
      <c r="F87" s="63"/>
      <c r="G87" s="51"/>
      <c r="H87" s="51"/>
      <c r="I87" s="58">
        <v>0</v>
      </c>
      <c r="J87" s="69">
        <v>0.1</v>
      </c>
      <c r="K87" s="58"/>
      <c r="L87" s="70">
        <f t="shared" si="5"/>
        <v>0</v>
      </c>
      <c r="M87" s="51"/>
      <c r="N87" s="51"/>
      <c r="O87" s="7"/>
      <c r="S87">
        <f t="shared" si="6"/>
        <v>0</v>
      </c>
      <c r="T87">
        <f t="shared" si="7"/>
        <v>0</v>
      </c>
      <c r="U87">
        <f t="shared" si="8"/>
        <v>0</v>
      </c>
    </row>
    <row r="88" spans="3:21">
      <c r="C88" s="13" t="s">
        <v>37</v>
      </c>
      <c r="D88" s="49">
        <f t="shared" si="9"/>
        <v>80</v>
      </c>
      <c r="E88" s="42"/>
      <c r="F88" s="63"/>
      <c r="G88" s="51"/>
      <c r="H88" s="51"/>
      <c r="I88" s="58">
        <v>0</v>
      </c>
      <c r="J88" s="69">
        <v>0.1</v>
      </c>
      <c r="K88" s="58"/>
      <c r="L88" s="70">
        <f t="shared" si="5"/>
        <v>0</v>
      </c>
      <c r="M88" s="51"/>
      <c r="N88" s="51"/>
      <c r="O88" s="7"/>
      <c r="S88">
        <f t="shared" si="6"/>
        <v>0</v>
      </c>
      <c r="T88">
        <f t="shared" si="7"/>
        <v>0</v>
      </c>
      <c r="U88">
        <f t="shared" si="8"/>
        <v>0</v>
      </c>
    </row>
    <row r="89" spans="3:21">
      <c r="C89" s="13" t="s">
        <v>37</v>
      </c>
      <c r="D89" s="49">
        <f t="shared" si="9"/>
        <v>81</v>
      </c>
      <c r="E89" s="42"/>
      <c r="F89" s="63"/>
      <c r="G89" s="51"/>
      <c r="H89" s="51"/>
      <c r="I89" s="58">
        <v>0</v>
      </c>
      <c r="J89" s="69">
        <v>0.1</v>
      </c>
      <c r="K89" s="58"/>
      <c r="L89" s="70">
        <f t="shared" si="5"/>
        <v>0</v>
      </c>
      <c r="M89" s="51"/>
      <c r="N89" s="51"/>
      <c r="O89" s="7"/>
      <c r="S89">
        <f t="shared" si="6"/>
        <v>0</v>
      </c>
      <c r="T89">
        <f t="shared" si="7"/>
        <v>0</v>
      </c>
      <c r="U89">
        <f t="shared" si="8"/>
        <v>0</v>
      </c>
    </row>
    <row r="90" spans="3:21">
      <c r="C90" s="13" t="s">
        <v>37</v>
      </c>
      <c r="D90" s="49">
        <f t="shared" si="9"/>
        <v>82</v>
      </c>
      <c r="E90" s="42"/>
      <c r="F90" s="63"/>
      <c r="G90" s="51"/>
      <c r="H90" s="51"/>
      <c r="I90" s="58">
        <v>0</v>
      </c>
      <c r="J90" s="69">
        <v>0.1</v>
      </c>
      <c r="K90" s="58"/>
      <c r="L90" s="70">
        <f t="shared" si="5"/>
        <v>0</v>
      </c>
      <c r="M90" s="51"/>
      <c r="N90" s="51"/>
      <c r="O90" s="7"/>
      <c r="S90">
        <f t="shared" si="6"/>
        <v>0</v>
      </c>
      <c r="T90">
        <f t="shared" si="7"/>
        <v>0</v>
      </c>
      <c r="U90">
        <f t="shared" si="8"/>
        <v>0</v>
      </c>
    </row>
    <row r="91" spans="3:21">
      <c r="C91" s="13" t="s">
        <v>37</v>
      </c>
      <c r="D91" s="49">
        <f t="shared" si="9"/>
        <v>83</v>
      </c>
      <c r="E91" s="42"/>
      <c r="F91" s="63"/>
      <c r="G91" s="51"/>
      <c r="H91" s="51"/>
      <c r="I91" s="58">
        <v>0</v>
      </c>
      <c r="J91" s="69">
        <v>0.1</v>
      </c>
      <c r="K91" s="58"/>
      <c r="L91" s="70">
        <f t="shared" si="5"/>
        <v>0</v>
      </c>
      <c r="M91" s="51"/>
      <c r="N91" s="51"/>
      <c r="O91" s="7"/>
      <c r="S91">
        <f t="shared" si="6"/>
        <v>0</v>
      </c>
      <c r="T91">
        <f t="shared" si="7"/>
        <v>0</v>
      </c>
      <c r="U91">
        <f t="shared" si="8"/>
        <v>0</v>
      </c>
    </row>
    <row r="92" spans="3:21">
      <c r="C92" s="13" t="s">
        <v>37</v>
      </c>
      <c r="D92" s="49">
        <f t="shared" si="9"/>
        <v>84</v>
      </c>
      <c r="E92" s="42"/>
      <c r="F92" s="63"/>
      <c r="G92" s="51"/>
      <c r="H92" s="51"/>
      <c r="I92" s="58">
        <v>0</v>
      </c>
      <c r="J92" s="69">
        <v>0.1</v>
      </c>
      <c r="K92" s="58"/>
      <c r="L92" s="70">
        <f t="shared" si="5"/>
        <v>0</v>
      </c>
      <c r="M92" s="51"/>
      <c r="N92" s="51"/>
      <c r="O92" s="7"/>
      <c r="S92">
        <f t="shared" si="6"/>
        <v>0</v>
      </c>
      <c r="T92">
        <f t="shared" si="7"/>
        <v>0</v>
      </c>
      <c r="U92">
        <f t="shared" si="8"/>
        <v>0</v>
      </c>
    </row>
    <row r="93" spans="3:21">
      <c r="C93" s="13" t="s">
        <v>37</v>
      </c>
      <c r="D93" s="49">
        <f t="shared" si="9"/>
        <v>85</v>
      </c>
      <c r="E93" s="42"/>
      <c r="F93" s="63"/>
      <c r="G93" s="51"/>
      <c r="H93" s="51"/>
      <c r="I93" s="58">
        <v>0</v>
      </c>
      <c r="J93" s="69">
        <v>0.1</v>
      </c>
      <c r="K93" s="58"/>
      <c r="L93" s="70">
        <f t="shared" si="5"/>
        <v>0</v>
      </c>
      <c r="M93" s="51"/>
      <c r="N93" s="51"/>
      <c r="O93" s="7"/>
      <c r="S93">
        <f t="shared" si="6"/>
        <v>0</v>
      </c>
      <c r="T93">
        <f t="shared" si="7"/>
        <v>0</v>
      </c>
      <c r="U93">
        <f t="shared" si="8"/>
        <v>0</v>
      </c>
    </row>
    <row r="94" spans="3:21">
      <c r="C94" s="13" t="s">
        <v>37</v>
      </c>
      <c r="D94" s="49">
        <f t="shared" si="9"/>
        <v>86</v>
      </c>
      <c r="E94" s="42"/>
      <c r="F94" s="63"/>
      <c r="G94" s="51"/>
      <c r="H94" s="51"/>
      <c r="I94" s="58">
        <v>0</v>
      </c>
      <c r="J94" s="69">
        <v>0.1</v>
      </c>
      <c r="K94" s="58"/>
      <c r="L94" s="70">
        <f t="shared" si="5"/>
        <v>0</v>
      </c>
      <c r="M94" s="51"/>
      <c r="N94" s="51"/>
      <c r="O94" s="7"/>
      <c r="S94">
        <f t="shared" si="6"/>
        <v>0</v>
      </c>
      <c r="T94">
        <f t="shared" si="7"/>
        <v>0</v>
      </c>
      <c r="U94">
        <f t="shared" si="8"/>
        <v>0</v>
      </c>
    </row>
    <row r="95" spans="3:21">
      <c r="C95" s="13" t="s">
        <v>37</v>
      </c>
      <c r="D95" s="49">
        <f t="shared" si="9"/>
        <v>87</v>
      </c>
      <c r="E95" s="42"/>
      <c r="F95" s="63"/>
      <c r="G95" s="51"/>
      <c r="H95" s="51"/>
      <c r="I95" s="58">
        <v>0</v>
      </c>
      <c r="J95" s="69">
        <v>0.1</v>
      </c>
      <c r="K95" s="58"/>
      <c r="L95" s="70">
        <f t="shared" si="5"/>
        <v>0</v>
      </c>
      <c r="M95" s="51"/>
      <c r="N95" s="51"/>
      <c r="O95" s="7"/>
      <c r="S95">
        <f t="shared" si="6"/>
        <v>0</v>
      </c>
      <c r="T95">
        <f t="shared" si="7"/>
        <v>0</v>
      </c>
      <c r="U95">
        <f t="shared" si="8"/>
        <v>0</v>
      </c>
    </row>
    <row r="96" spans="3:21">
      <c r="C96" s="13" t="s">
        <v>37</v>
      </c>
      <c r="D96" s="49">
        <f t="shared" si="9"/>
        <v>88</v>
      </c>
      <c r="E96" s="42"/>
      <c r="F96" s="63"/>
      <c r="G96" s="51"/>
      <c r="H96" s="51"/>
      <c r="I96" s="58">
        <v>0</v>
      </c>
      <c r="J96" s="69">
        <v>0.1</v>
      </c>
      <c r="K96" s="58"/>
      <c r="L96" s="70">
        <f t="shared" si="5"/>
        <v>0</v>
      </c>
      <c r="M96" s="51"/>
      <c r="N96" s="51"/>
      <c r="O96" s="7"/>
      <c r="S96">
        <f t="shared" si="6"/>
        <v>0</v>
      </c>
      <c r="T96">
        <f t="shared" si="7"/>
        <v>0</v>
      </c>
      <c r="U96">
        <f t="shared" si="8"/>
        <v>0</v>
      </c>
    </row>
    <row r="97" spans="3:21">
      <c r="C97" s="13" t="s">
        <v>37</v>
      </c>
      <c r="D97" s="49">
        <f t="shared" si="9"/>
        <v>89</v>
      </c>
      <c r="E97" s="42"/>
      <c r="F97" s="63"/>
      <c r="G97" s="51"/>
      <c r="H97" s="51"/>
      <c r="I97" s="58">
        <v>0</v>
      </c>
      <c r="J97" s="69">
        <v>0.1</v>
      </c>
      <c r="K97" s="58"/>
      <c r="L97" s="70">
        <f t="shared" si="5"/>
        <v>0</v>
      </c>
      <c r="M97" s="51"/>
      <c r="N97" s="51"/>
      <c r="O97" s="7"/>
      <c r="S97">
        <f t="shared" si="6"/>
        <v>0</v>
      </c>
      <c r="T97">
        <f t="shared" si="7"/>
        <v>0</v>
      </c>
      <c r="U97">
        <f t="shared" si="8"/>
        <v>0</v>
      </c>
    </row>
    <row r="98" spans="3:21">
      <c r="C98" s="13" t="s">
        <v>37</v>
      </c>
      <c r="D98" s="49">
        <f t="shared" si="9"/>
        <v>90</v>
      </c>
      <c r="E98" s="42"/>
      <c r="F98" s="63"/>
      <c r="G98" s="51"/>
      <c r="H98" s="51"/>
      <c r="I98" s="58">
        <v>0</v>
      </c>
      <c r="J98" s="69">
        <v>0.1</v>
      </c>
      <c r="K98" s="58"/>
      <c r="L98" s="70">
        <f t="shared" si="5"/>
        <v>0</v>
      </c>
      <c r="M98" s="51"/>
      <c r="N98" s="51"/>
      <c r="O98" s="7"/>
      <c r="S98">
        <f t="shared" si="6"/>
        <v>0</v>
      </c>
      <c r="T98">
        <f t="shared" si="7"/>
        <v>0</v>
      </c>
      <c r="U98">
        <f t="shared" si="8"/>
        <v>0</v>
      </c>
    </row>
    <row r="99" spans="3:21">
      <c r="C99" s="13" t="s">
        <v>37</v>
      </c>
      <c r="D99" s="49">
        <f t="shared" si="9"/>
        <v>91</v>
      </c>
      <c r="E99" s="42"/>
      <c r="F99" s="63"/>
      <c r="G99" s="51"/>
      <c r="H99" s="51"/>
      <c r="I99" s="58">
        <v>0</v>
      </c>
      <c r="J99" s="69">
        <v>0.1</v>
      </c>
      <c r="K99" s="58"/>
      <c r="L99" s="70">
        <f t="shared" si="5"/>
        <v>0</v>
      </c>
      <c r="M99" s="51"/>
      <c r="N99" s="51"/>
      <c r="O99" s="7"/>
      <c r="S99">
        <f t="shared" si="6"/>
        <v>0</v>
      </c>
      <c r="T99">
        <f t="shared" si="7"/>
        <v>0</v>
      </c>
      <c r="U99">
        <f t="shared" si="8"/>
        <v>0</v>
      </c>
    </row>
    <row r="100" spans="3:21">
      <c r="C100" s="13" t="s">
        <v>37</v>
      </c>
      <c r="D100" s="49">
        <f t="shared" si="9"/>
        <v>92</v>
      </c>
      <c r="E100" s="42"/>
      <c r="F100" s="63"/>
      <c r="G100" s="51"/>
      <c r="H100" s="51"/>
      <c r="I100" s="58">
        <v>0</v>
      </c>
      <c r="J100" s="69">
        <v>0.1</v>
      </c>
      <c r="K100" s="58"/>
      <c r="L100" s="70">
        <f t="shared" si="5"/>
        <v>0</v>
      </c>
      <c r="M100" s="51"/>
      <c r="N100" s="51"/>
      <c r="O100" s="7"/>
      <c r="S100">
        <f t="shared" si="6"/>
        <v>0</v>
      </c>
      <c r="T100">
        <f t="shared" si="7"/>
        <v>0</v>
      </c>
      <c r="U100">
        <f t="shared" si="8"/>
        <v>0</v>
      </c>
    </row>
    <row r="101" spans="3:21">
      <c r="C101" s="13" t="s">
        <v>37</v>
      </c>
      <c r="D101" s="49">
        <f t="shared" si="9"/>
        <v>93</v>
      </c>
      <c r="E101" s="42"/>
      <c r="F101" s="63"/>
      <c r="G101" s="51"/>
      <c r="H101" s="51"/>
      <c r="I101" s="58">
        <v>0</v>
      </c>
      <c r="J101" s="69">
        <v>0.1</v>
      </c>
      <c r="K101" s="58"/>
      <c r="L101" s="70">
        <f t="shared" si="5"/>
        <v>0</v>
      </c>
      <c r="M101" s="51"/>
      <c r="N101" s="51"/>
      <c r="O101" s="7"/>
      <c r="S101">
        <f t="shared" si="6"/>
        <v>0</v>
      </c>
      <c r="T101">
        <f t="shared" si="7"/>
        <v>0</v>
      </c>
      <c r="U101">
        <f t="shared" si="8"/>
        <v>0</v>
      </c>
    </row>
    <row r="102" spans="3:21">
      <c r="C102" s="13" t="s">
        <v>37</v>
      </c>
      <c r="D102" s="49">
        <f t="shared" si="9"/>
        <v>94</v>
      </c>
      <c r="E102" s="42"/>
      <c r="F102" s="63"/>
      <c r="G102" s="51"/>
      <c r="H102" s="51"/>
      <c r="I102" s="58">
        <v>0</v>
      </c>
      <c r="J102" s="69">
        <v>0.1</v>
      </c>
      <c r="K102" s="58"/>
      <c r="L102" s="70">
        <f t="shared" si="5"/>
        <v>0</v>
      </c>
      <c r="M102" s="51"/>
      <c r="N102" s="51"/>
      <c r="O102" s="7"/>
      <c r="S102">
        <f t="shared" si="6"/>
        <v>0</v>
      </c>
      <c r="T102">
        <f t="shared" si="7"/>
        <v>0</v>
      </c>
      <c r="U102">
        <f t="shared" si="8"/>
        <v>0</v>
      </c>
    </row>
    <row r="103" spans="3:21">
      <c r="C103" s="13" t="s">
        <v>37</v>
      </c>
      <c r="D103" s="49">
        <f t="shared" si="9"/>
        <v>95</v>
      </c>
      <c r="E103" s="42"/>
      <c r="F103" s="63"/>
      <c r="G103" s="51"/>
      <c r="H103" s="51"/>
      <c r="I103" s="58">
        <v>0</v>
      </c>
      <c r="J103" s="69">
        <v>0.1</v>
      </c>
      <c r="K103" s="58"/>
      <c r="L103" s="70">
        <f t="shared" si="5"/>
        <v>0</v>
      </c>
      <c r="M103" s="51"/>
      <c r="N103" s="51"/>
      <c r="O103" s="7"/>
      <c r="S103">
        <f t="shared" si="6"/>
        <v>0</v>
      </c>
      <c r="T103">
        <f t="shared" si="7"/>
        <v>0</v>
      </c>
      <c r="U103">
        <f t="shared" si="8"/>
        <v>0</v>
      </c>
    </row>
    <row r="104" spans="3:21">
      <c r="C104" s="13" t="s">
        <v>37</v>
      </c>
      <c r="D104" s="49">
        <f t="shared" si="9"/>
        <v>96</v>
      </c>
      <c r="E104" s="42"/>
      <c r="F104" s="63"/>
      <c r="G104" s="51"/>
      <c r="H104" s="51"/>
      <c r="I104" s="58">
        <v>0</v>
      </c>
      <c r="J104" s="69">
        <v>0.1</v>
      </c>
      <c r="K104" s="58"/>
      <c r="L104" s="70">
        <f t="shared" si="5"/>
        <v>0</v>
      </c>
      <c r="M104" s="51"/>
      <c r="N104" s="51"/>
      <c r="O104" s="7"/>
      <c r="S104">
        <f t="shared" si="6"/>
        <v>0</v>
      </c>
      <c r="T104">
        <f t="shared" si="7"/>
        <v>0</v>
      </c>
      <c r="U104">
        <f t="shared" si="8"/>
        <v>0</v>
      </c>
    </row>
    <row r="105" spans="3:21">
      <c r="C105" s="13" t="s">
        <v>37</v>
      </c>
      <c r="D105" s="49">
        <f t="shared" si="9"/>
        <v>97</v>
      </c>
      <c r="E105" s="42"/>
      <c r="F105" s="63"/>
      <c r="G105" s="51"/>
      <c r="H105" s="51"/>
      <c r="I105" s="58">
        <v>0</v>
      </c>
      <c r="J105" s="69">
        <v>0.1</v>
      </c>
      <c r="K105" s="58"/>
      <c r="L105" s="70">
        <f t="shared" si="5"/>
        <v>0</v>
      </c>
      <c r="M105" s="51"/>
      <c r="N105" s="51"/>
      <c r="O105" s="7"/>
      <c r="S105">
        <f t="shared" si="6"/>
        <v>0</v>
      </c>
      <c r="T105">
        <f t="shared" si="7"/>
        <v>0</v>
      </c>
      <c r="U105">
        <f t="shared" si="8"/>
        <v>0</v>
      </c>
    </row>
    <row r="106" spans="3:21">
      <c r="C106" s="13" t="s">
        <v>37</v>
      </c>
      <c r="D106" s="49">
        <f t="shared" si="9"/>
        <v>98</v>
      </c>
      <c r="E106" s="42"/>
      <c r="F106" s="63"/>
      <c r="G106" s="51"/>
      <c r="H106" s="51"/>
      <c r="I106" s="58">
        <v>0</v>
      </c>
      <c r="J106" s="69">
        <v>0.1</v>
      </c>
      <c r="K106" s="58"/>
      <c r="L106" s="70">
        <f t="shared" si="5"/>
        <v>0</v>
      </c>
      <c r="M106" s="51"/>
      <c r="N106" s="51"/>
      <c r="O106" s="7"/>
      <c r="S106">
        <f t="shared" si="6"/>
        <v>0</v>
      </c>
      <c r="T106">
        <f t="shared" si="7"/>
        <v>0</v>
      </c>
      <c r="U106">
        <f t="shared" si="8"/>
        <v>0</v>
      </c>
    </row>
    <row r="107" spans="3:21">
      <c r="C107" s="13" t="s">
        <v>37</v>
      </c>
      <c r="D107" s="49">
        <f t="shared" si="9"/>
        <v>99</v>
      </c>
      <c r="E107" s="42"/>
      <c r="F107" s="63"/>
      <c r="G107" s="51"/>
      <c r="H107" s="51"/>
      <c r="I107" s="58">
        <v>0</v>
      </c>
      <c r="J107" s="69">
        <v>0.1</v>
      </c>
      <c r="K107" s="58"/>
      <c r="L107" s="70">
        <f t="shared" si="5"/>
        <v>0</v>
      </c>
      <c r="M107" s="51"/>
      <c r="N107" s="51"/>
      <c r="O107" s="7"/>
      <c r="S107">
        <f t="shared" si="6"/>
        <v>0</v>
      </c>
      <c r="T107">
        <f t="shared" si="7"/>
        <v>0</v>
      </c>
      <c r="U107">
        <f t="shared" si="8"/>
        <v>0</v>
      </c>
    </row>
    <row r="108" spans="3:21">
      <c r="C108" s="13" t="s">
        <v>37</v>
      </c>
      <c r="D108" s="49">
        <f t="shared" si="9"/>
        <v>100</v>
      </c>
      <c r="E108" s="42"/>
      <c r="F108" s="63"/>
      <c r="G108" s="51"/>
      <c r="H108" s="51"/>
      <c r="I108" s="58">
        <v>0</v>
      </c>
      <c r="J108" s="69">
        <v>0.1</v>
      </c>
      <c r="K108" s="58"/>
      <c r="L108" s="70">
        <f t="shared" si="5"/>
        <v>0</v>
      </c>
      <c r="M108" s="51"/>
      <c r="N108" s="51"/>
      <c r="O108" s="7"/>
      <c r="S108">
        <f t="shared" si="6"/>
        <v>0</v>
      </c>
      <c r="T108">
        <f t="shared" si="7"/>
        <v>0</v>
      </c>
      <c r="U108">
        <f t="shared" si="8"/>
        <v>0</v>
      </c>
    </row>
    <row r="109" spans="3:21" hidden="1" outlineLevel="1">
      <c r="C109" s="13" t="s">
        <v>37</v>
      </c>
      <c r="D109" s="49">
        <f>D108+1</f>
        <v>101</v>
      </c>
      <c r="E109" s="42"/>
      <c r="F109" s="63"/>
      <c r="G109" s="51"/>
      <c r="H109" s="51"/>
      <c r="I109" s="58">
        <v>0</v>
      </c>
      <c r="J109" s="69">
        <v>0.1</v>
      </c>
      <c r="K109" s="58"/>
      <c r="L109" s="70">
        <f t="shared" si="5"/>
        <v>0</v>
      </c>
      <c r="M109" s="51"/>
      <c r="N109" s="51"/>
      <c r="O109" s="7"/>
      <c r="S109">
        <f t="shared" si="6"/>
        <v>0</v>
      </c>
      <c r="T109">
        <f t="shared" si="7"/>
        <v>0</v>
      </c>
      <c r="U109">
        <f t="shared" si="8"/>
        <v>0</v>
      </c>
    </row>
    <row r="110" spans="3:21" hidden="1" outlineLevel="1">
      <c r="C110" s="13" t="s">
        <v>37</v>
      </c>
      <c r="D110" s="49">
        <f t="shared" si="9"/>
        <v>102</v>
      </c>
      <c r="E110" s="42"/>
      <c r="F110" s="63"/>
      <c r="G110" s="51"/>
      <c r="H110" s="51"/>
      <c r="I110" s="58">
        <v>0</v>
      </c>
      <c r="J110" s="69">
        <v>0.1</v>
      </c>
      <c r="K110" s="58"/>
      <c r="L110" s="70">
        <f t="shared" si="5"/>
        <v>0</v>
      </c>
      <c r="M110" s="51"/>
      <c r="N110" s="51"/>
      <c r="O110" s="7"/>
      <c r="S110">
        <f t="shared" si="6"/>
        <v>0</v>
      </c>
      <c r="T110">
        <f t="shared" si="7"/>
        <v>0</v>
      </c>
      <c r="U110">
        <f t="shared" si="8"/>
        <v>0</v>
      </c>
    </row>
    <row r="111" spans="3:21" hidden="1" outlineLevel="1">
      <c r="C111" s="13" t="s">
        <v>37</v>
      </c>
      <c r="D111" s="49">
        <f t="shared" si="9"/>
        <v>103</v>
      </c>
      <c r="E111" s="42"/>
      <c r="F111" s="63"/>
      <c r="G111" s="51"/>
      <c r="H111" s="51"/>
      <c r="I111" s="58">
        <v>0</v>
      </c>
      <c r="J111" s="69">
        <v>0.1</v>
      </c>
      <c r="K111" s="58"/>
      <c r="L111" s="70">
        <f t="shared" si="5"/>
        <v>0</v>
      </c>
      <c r="M111" s="51"/>
      <c r="N111" s="51"/>
      <c r="O111" s="7"/>
      <c r="S111">
        <f t="shared" si="6"/>
        <v>0</v>
      </c>
      <c r="T111">
        <f t="shared" si="7"/>
        <v>0</v>
      </c>
      <c r="U111">
        <f t="shared" si="8"/>
        <v>0</v>
      </c>
    </row>
    <row r="112" spans="3:21" hidden="1" outlineLevel="1">
      <c r="C112" s="13" t="s">
        <v>37</v>
      </c>
      <c r="D112" s="49">
        <f t="shared" si="9"/>
        <v>104</v>
      </c>
      <c r="E112" s="42"/>
      <c r="F112" s="63"/>
      <c r="G112" s="51"/>
      <c r="H112" s="51"/>
      <c r="I112" s="58">
        <v>0</v>
      </c>
      <c r="J112" s="69">
        <v>0.1</v>
      </c>
      <c r="K112" s="58"/>
      <c r="L112" s="70">
        <f t="shared" si="5"/>
        <v>0</v>
      </c>
      <c r="M112" s="51"/>
      <c r="N112" s="51"/>
      <c r="O112" s="7"/>
      <c r="S112">
        <f t="shared" si="6"/>
        <v>0</v>
      </c>
      <c r="T112">
        <f t="shared" si="7"/>
        <v>0</v>
      </c>
      <c r="U112">
        <f t="shared" si="8"/>
        <v>0</v>
      </c>
    </row>
    <row r="113" spans="3:21" hidden="1" outlineLevel="1">
      <c r="C113" s="13" t="s">
        <v>37</v>
      </c>
      <c r="D113" s="49">
        <f t="shared" si="9"/>
        <v>105</v>
      </c>
      <c r="E113" s="42"/>
      <c r="F113" s="63"/>
      <c r="G113" s="51"/>
      <c r="H113" s="51"/>
      <c r="I113" s="58">
        <v>0</v>
      </c>
      <c r="J113" s="69">
        <v>0.1</v>
      </c>
      <c r="K113" s="58"/>
      <c r="L113" s="70">
        <f t="shared" si="5"/>
        <v>0</v>
      </c>
      <c r="M113" s="51"/>
      <c r="N113" s="51"/>
      <c r="O113" s="7"/>
      <c r="S113">
        <f t="shared" si="6"/>
        <v>0</v>
      </c>
      <c r="T113">
        <f t="shared" si="7"/>
        <v>0</v>
      </c>
      <c r="U113">
        <f t="shared" si="8"/>
        <v>0</v>
      </c>
    </row>
    <row r="114" spans="3:21" hidden="1" outlineLevel="1">
      <c r="C114" s="13" t="s">
        <v>37</v>
      </c>
      <c r="D114" s="49">
        <f t="shared" si="9"/>
        <v>106</v>
      </c>
      <c r="E114" s="42"/>
      <c r="F114" s="63"/>
      <c r="G114" s="51"/>
      <c r="H114" s="51"/>
      <c r="I114" s="58">
        <v>0</v>
      </c>
      <c r="J114" s="69">
        <v>0.1</v>
      </c>
      <c r="K114" s="58"/>
      <c r="L114" s="70">
        <f t="shared" si="5"/>
        <v>0</v>
      </c>
      <c r="M114" s="51"/>
      <c r="N114" s="51"/>
      <c r="O114" s="7"/>
      <c r="S114">
        <f t="shared" si="6"/>
        <v>0</v>
      </c>
      <c r="T114">
        <f t="shared" si="7"/>
        <v>0</v>
      </c>
      <c r="U114">
        <f t="shared" si="8"/>
        <v>0</v>
      </c>
    </row>
    <row r="115" spans="3:21" hidden="1" outlineLevel="1">
      <c r="C115" s="13" t="s">
        <v>37</v>
      </c>
      <c r="D115" s="49">
        <f t="shared" si="9"/>
        <v>107</v>
      </c>
      <c r="E115" s="42"/>
      <c r="F115" s="63"/>
      <c r="G115" s="51"/>
      <c r="H115" s="51"/>
      <c r="I115" s="58">
        <v>0</v>
      </c>
      <c r="J115" s="69">
        <v>0.1</v>
      </c>
      <c r="K115" s="58"/>
      <c r="L115" s="70">
        <f t="shared" si="5"/>
        <v>0</v>
      </c>
      <c r="M115" s="51"/>
      <c r="N115" s="51"/>
      <c r="O115" s="7"/>
      <c r="S115">
        <f t="shared" si="6"/>
        <v>0</v>
      </c>
      <c r="T115">
        <f t="shared" si="7"/>
        <v>0</v>
      </c>
      <c r="U115">
        <f t="shared" si="8"/>
        <v>0</v>
      </c>
    </row>
    <row r="116" spans="3:21" hidden="1" outlineLevel="1">
      <c r="C116" s="13" t="s">
        <v>37</v>
      </c>
      <c r="D116" s="49">
        <f t="shared" si="9"/>
        <v>108</v>
      </c>
      <c r="E116" s="42"/>
      <c r="F116" s="63"/>
      <c r="G116" s="51"/>
      <c r="H116" s="51"/>
      <c r="I116" s="58">
        <v>0</v>
      </c>
      <c r="J116" s="69">
        <v>0.1</v>
      </c>
      <c r="K116" s="58"/>
      <c r="L116" s="70">
        <f t="shared" si="5"/>
        <v>0</v>
      </c>
      <c r="M116" s="51"/>
      <c r="N116" s="51"/>
      <c r="O116" s="7"/>
      <c r="S116">
        <f t="shared" si="6"/>
        <v>0</v>
      </c>
      <c r="T116">
        <f t="shared" si="7"/>
        <v>0</v>
      </c>
      <c r="U116">
        <f t="shared" si="8"/>
        <v>0</v>
      </c>
    </row>
    <row r="117" spans="3:21" hidden="1" outlineLevel="1">
      <c r="C117" s="13" t="s">
        <v>37</v>
      </c>
      <c r="D117" s="49">
        <f t="shared" si="9"/>
        <v>109</v>
      </c>
      <c r="E117" s="42"/>
      <c r="F117" s="63"/>
      <c r="G117" s="51"/>
      <c r="H117" s="51"/>
      <c r="I117" s="58">
        <v>0</v>
      </c>
      <c r="J117" s="69">
        <v>0.1</v>
      </c>
      <c r="K117" s="58"/>
      <c r="L117" s="70">
        <f t="shared" si="5"/>
        <v>0</v>
      </c>
      <c r="M117" s="51"/>
      <c r="N117" s="51"/>
      <c r="O117" s="7"/>
      <c r="S117">
        <f t="shared" si="6"/>
        <v>0</v>
      </c>
      <c r="T117">
        <f t="shared" si="7"/>
        <v>0</v>
      </c>
      <c r="U117">
        <f t="shared" si="8"/>
        <v>0</v>
      </c>
    </row>
    <row r="118" spans="3:21" hidden="1" outlineLevel="1">
      <c r="C118" s="13" t="s">
        <v>37</v>
      </c>
      <c r="D118" s="49">
        <f t="shared" si="9"/>
        <v>110</v>
      </c>
      <c r="E118" s="42"/>
      <c r="F118" s="63"/>
      <c r="G118" s="51"/>
      <c r="H118" s="51"/>
      <c r="I118" s="58">
        <v>0</v>
      </c>
      <c r="J118" s="69">
        <v>0.1</v>
      </c>
      <c r="K118" s="58"/>
      <c r="L118" s="70">
        <f t="shared" si="5"/>
        <v>0</v>
      </c>
      <c r="M118" s="51"/>
      <c r="N118" s="51"/>
      <c r="O118" s="7"/>
      <c r="S118">
        <f t="shared" si="6"/>
        <v>0</v>
      </c>
      <c r="T118">
        <f t="shared" si="7"/>
        <v>0</v>
      </c>
      <c r="U118">
        <f t="shared" si="8"/>
        <v>0</v>
      </c>
    </row>
    <row r="119" spans="3:21" hidden="1" outlineLevel="1">
      <c r="C119" s="13" t="s">
        <v>37</v>
      </c>
      <c r="D119" s="49">
        <f t="shared" si="9"/>
        <v>111</v>
      </c>
      <c r="E119" s="42"/>
      <c r="F119" s="63"/>
      <c r="G119" s="51"/>
      <c r="H119" s="51"/>
      <c r="I119" s="58">
        <v>0</v>
      </c>
      <c r="J119" s="69">
        <v>0.1</v>
      </c>
      <c r="K119" s="58"/>
      <c r="L119" s="70">
        <f t="shared" si="5"/>
        <v>0</v>
      </c>
      <c r="M119" s="51"/>
      <c r="N119" s="51"/>
      <c r="O119" s="7"/>
      <c r="S119">
        <f t="shared" si="6"/>
        <v>0</v>
      </c>
      <c r="T119">
        <f t="shared" si="7"/>
        <v>0</v>
      </c>
      <c r="U119">
        <f t="shared" si="8"/>
        <v>0</v>
      </c>
    </row>
    <row r="120" spans="3:21" hidden="1" outlineLevel="1">
      <c r="C120" s="13" t="s">
        <v>37</v>
      </c>
      <c r="D120" s="49">
        <f t="shared" si="9"/>
        <v>112</v>
      </c>
      <c r="E120" s="42"/>
      <c r="F120" s="63"/>
      <c r="G120" s="51"/>
      <c r="H120" s="51"/>
      <c r="I120" s="58">
        <v>0</v>
      </c>
      <c r="J120" s="69">
        <v>0.1</v>
      </c>
      <c r="K120" s="58"/>
      <c r="L120" s="70">
        <f t="shared" si="5"/>
        <v>0</v>
      </c>
      <c r="M120" s="51"/>
      <c r="N120" s="51"/>
      <c r="O120" s="7"/>
      <c r="S120">
        <f t="shared" si="6"/>
        <v>0</v>
      </c>
      <c r="T120">
        <f t="shared" si="7"/>
        <v>0</v>
      </c>
      <c r="U120">
        <f t="shared" si="8"/>
        <v>0</v>
      </c>
    </row>
    <row r="121" spans="3:21" hidden="1" outlineLevel="1">
      <c r="C121" s="13" t="s">
        <v>37</v>
      </c>
      <c r="D121" s="49">
        <f t="shared" si="9"/>
        <v>113</v>
      </c>
      <c r="E121" s="42"/>
      <c r="F121" s="63"/>
      <c r="G121" s="51"/>
      <c r="H121" s="51"/>
      <c r="I121" s="58">
        <v>0</v>
      </c>
      <c r="J121" s="69">
        <v>0.1</v>
      </c>
      <c r="K121" s="58"/>
      <c r="L121" s="70">
        <f t="shared" si="5"/>
        <v>0</v>
      </c>
      <c r="M121" s="51"/>
      <c r="N121" s="51"/>
      <c r="O121" s="7"/>
      <c r="S121">
        <f t="shared" si="6"/>
        <v>0</v>
      </c>
      <c r="T121">
        <f t="shared" si="7"/>
        <v>0</v>
      </c>
      <c r="U121">
        <f t="shared" si="8"/>
        <v>0</v>
      </c>
    </row>
    <row r="122" spans="3:21" hidden="1" outlineLevel="1">
      <c r="C122" s="13" t="s">
        <v>37</v>
      </c>
      <c r="D122" s="49">
        <f t="shared" si="9"/>
        <v>114</v>
      </c>
      <c r="E122" s="42"/>
      <c r="F122" s="63"/>
      <c r="G122" s="51"/>
      <c r="H122" s="51"/>
      <c r="I122" s="58">
        <v>0</v>
      </c>
      <c r="J122" s="69">
        <v>0.1</v>
      </c>
      <c r="K122" s="58"/>
      <c r="L122" s="70">
        <f t="shared" si="5"/>
        <v>0</v>
      </c>
      <c r="M122" s="51"/>
      <c r="N122" s="51"/>
      <c r="O122" s="7"/>
      <c r="S122">
        <f t="shared" si="6"/>
        <v>0</v>
      </c>
      <c r="T122">
        <f t="shared" si="7"/>
        <v>0</v>
      </c>
      <c r="U122">
        <f t="shared" si="8"/>
        <v>0</v>
      </c>
    </row>
    <row r="123" spans="3:21" hidden="1" outlineLevel="1">
      <c r="C123" s="13" t="s">
        <v>37</v>
      </c>
      <c r="D123" s="49">
        <f t="shared" si="9"/>
        <v>115</v>
      </c>
      <c r="E123" s="42"/>
      <c r="F123" s="63"/>
      <c r="G123" s="51"/>
      <c r="H123" s="51"/>
      <c r="I123" s="58">
        <v>0</v>
      </c>
      <c r="J123" s="69">
        <v>0.1</v>
      </c>
      <c r="K123" s="58"/>
      <c r="L123" s="70">
        <f t="shared" si="5"/>
        <v>0</v>
      </c>
      <c r="M123" s="51"/>
      <c r="N123" s="51"/>
      <c r="O123" s="7"/>
      <c r="S123">
        <f t="shared" si="6"/>
        <v>0</v>
      </c>
      <c r="T123">
        <f t="shared" si="7"/>
        <v>0</v>
      </c>
      <c r="U123">
        <f t="shared" si="8"/>
        <v>0</v>
      </c>
    </row>
    <row r="124" spans="3:21" hidden="1" outlineLevel="1">
      <c r="C124" s="13" t="s">
        <v>37</v>
      </c>
      <c r="D124" s="49">
        <f t="shared" si="9"/>
        <v>116</v>
      </c>
      <c r="E124" s="42"/>
      <c r="F124" s="63"/>
      <c r="G124" s="51"/>
      <c r="H124" s="51"/>
      <c r="I124" s="58">
        <v>0</v>
      </c>
      <c r="J124" s="69">
        <v>0.1</v>
      </c>
      <c r="K124" s="58"/>
      <c r="L124" s="70">
        <f t="shared" si="5"/>
        <v>0</v>
      </c>
      <c r="M124" s="51"/>
      <c r="N124" s="51"/>
      <c r="O124" s="7"/>
      <c r="S124">
        <f t="shared" si="6"/>
        <v>0</v>
      </c>
      <c r="T124">
        <f t="shared" si="7"/>
        <v>0</v>
      </c>
      <c r="U124">
        <f t="shared" si="8"/>
        <v>0</v>
      </c>
    </row>
    <row r="125" spans="3:21" hidden="1" outlineLevel="1">
      <c r="C125" s="13" t="s">
        <v>37</v>
      </c>
      <c r="D125" s="49">
        <f t="shared" si="9"/>
        <v>117</v>
      </c>
      <c r="E125" s="42"/>
      <c r="F125" s="63"/>
      <c r="G125" s="51"/>
      <c r="H125" s="51"/>
      <c r="I125" s="58">
        <v>0</v>
      </c>
      <c r="J125" s="69">
        <v>0.1</v>
      </c>
      <c r="K125" s="58"/>
      <c r="L125" s="70">
        <f t="shared" si="5"/>
        <v>0</v>
      </c>
      <c r="M125" s="51"/>
      <c r="N125" s="51"/>
      <c r="O125" s="7"/>
      <c r="S125">
        <f t="shared" si="6"/>
        <v>0</v>
      </c>
      <c r="T125">
        <f t="shared" si="7"/>
        <v>0</v>
      </c>
      <c r="U125">
        <f t="shared" si="8"/>
        <v>0</v>
      </c>
    </row>
    <row r="126" spans="3:21" hidden="1" outlineLevel="1">
      <c r="C126" s="13" t="s">
        <v>37</v>
      </c>
      <c r="D126" s="49">
        <f t="shared" si="9"/>
        <v>118</v>
      </c>
      <c r="E126" s="42"/>
      <c r="F126" s="63"/>
      <c r="G126" s="51"/>
      <c r="H126" s="51"/>
      <c r="I126" s="58">
        <v>0</v>
      </c>
      <c r="J126" s="69">
        <v>0.1</v>
      </c>
      <c r="K126" s="58"/>
      <c r="L126" s="70">
        <f t="shared" si="5"/>
        <v>0</v>
      </c>
      <c r="M126" s="51"/>
      <c r="N126" s="51"/>
      <c r="O126" s="7"/>
      <c r="S126">
        <f t="shared" si="6"/>
        <v>0</v>
      </c>
      <c r="T126">
        <f t="shared" si="7"/>
        <v>0</v>
      </c>
      <c r="U126">
        <f t="shared" si="8"/>
        <v>0</v>
      </c>
    </row>
    <row r="127" spans="3:21" hidden="1" outlineLevel="1">
      <c r="C127" s="13" t="s">
        <v>37</v>
      </c>
      <c r="D127" s="49">
        <f t="shared" si="9"/>
        <v>119</v>
      </c>
      <c r="E127" s="42"/>
      <c r="F127" s="63"/>
      <c r="G127" s="51"/>
      <c r="H127" s="51"/>
      <c r="I127" s="58">
        <v>0</v>
      </c>
      <c r="J127" s="69">
        <v>0.1</v>
      </c>
      <c r="K127" s="58"/>
      <c r="L127" s="70">
        <f t="shared" si="5"/>
        <v>0</v>
      </c>
      <c r="M127" s="51"/>
      <c r="N127" s="51"/>
      <c r="O127" s="7"/>
      <c r="S127">
        <f t="shared" si="6"/>
        <v>0</v>
      </c>
      <c r="T127">
        <f t="shared" si="7"/>
        <v>0</v>
      </c>
      <c r="U127">
        <f t="shared" si="8"/>
        <v>0</v>
      </c>
    </row>
    <row r="128" spans="3:21" hidden="1" outlineLevel="1">
      <c r="C128" s="13" t="s">
        <v>37</v>
      </c>
      <c r="D128" s="49">
        <f t="shared" si="9"/>
        <v>120</v>
      </c>
      <c r="E128" s="42"/>
      <c r="F128" s="63"/>
      <c r="G128" s="51"/>
      <c r="H128" s="51"/>
      <c r="I128" s="58">
        <v>0</v>
      </c>
      <c r="J128" s="69">
        <v>0.1</v>
      </c>
      <c r="K128" s="58"/>
      <c r="L128" s="70">
        <f t="shared" si="5"/>
        <v>0</v>
      </c>
      <c r="M128" s="51"/>
      <c r="N128" s="51"/>
      <c r="O128" s="7"/>
      <c r="S128">
        <f t="shared" si="6"/>
        <v>0</v>
      </c>
      <c r="T128">
        <f t="shared" si="7"/>
        <v>0</v>
      </c>
      <c r="U128">
        <f t="shared" si="8"/>
        <v>0</v>
      </c>
    </row>
    <row r="129" spans="3:21" hidden="1" outlineLevel="1">
      <c r="C129" s="13" t="s">
        <v>37</v>
      </c>
      <c r="D129" s="49">
        <f t="shared" si="9"/>
        <v>121</v>
      </c>
      <c r="E129" s="42"/>
      <c r="F129" s="63"/>
      <c r="G129" s="51"/>
      <c r="H129" s="51"/>
      <c r="I129" s="58">
        <v>0</v>
      </c>
      <c r="J129" s="69">
        <v>0.1</v>
      </c>
      <c r="K129" s="58"/>
      <c r="L129" s="70">
        <f t="shared" si="5"/>
        <v>0</v>
      </c>
      <c r="M129" s="51"/>
      <c r="N129" s="51"/>
      <c r="O129" s="7"/>
      <c r="S129">
        <f t="shared" si="6"/>
        <v>0</v>
      </c>
      <c r="T129">
        <f t="shared" si="7"/>
        <v>0</v>
      </c>
      <c r="U129">
        <f t="shared" si="8"/>
        <v>0</v>
      </c>
    </row>
    <row r="130" spans="3:21" hidden="1" outlineLevel="1">
      <c r="C130" s="13" t="s">
        <v>37</v>
      </c>
      <c r="D130" s="49">
        <f t="shared" si="9"/>
        <v>122</v>
      </c>
      <c r="E130" s="42"/>
      <c r="F130" s="63"/>
      <c r="G130" s="51"/>
      <c r="H130" s="51"/>
      <c r="I130" s="58">
        <v>0</v>
      </c>
      <c r="J130" s="69">
        <v>0.1</v>
      </c>
      <c r="K130" s="58"/>
      <c r="L130" s="70">
        <f t="shared" si="5"/>
        <v>0</v>
      </c>
      <c r="M130" s="51"/>
      <c r="N130" s="51"/>
      <c r="O130" s="7"/>
      <c r="S130">
        <f t="shared" si="6"/>
        <v>0</v>
      </c>
      <c r="T130">
        <f t="shared" si="7"/>
        <v>0</v>
      </c>
      <c r="U130">
        <f t="shared" si="8"/>
        <v>0</v>
      </c>
    </row>
    <row r="131" spans="3:21" hidden="1" outlineLevel="1">
      <c r="C131" s="13" t="s">
        <v>37</v>
      </c>
      <c r="D131" s="49">
        <f t="shared" si="9"/>
        <v>123</v>
      </c>
      <c r="E131" s="42"/>
      <c r="F131" s="63"/>
      <c r="G131" s="51"/>
      <c r="H131" s="51"/>
      <c r="I131" s="58">
        <v>0</v>
      </c>
      <c r="J131" s="69">
        <v>0.1</v>
      </c>
      <c r="K131" s="58"/>
      <c r="L131" s="70">
        <f t="shared" si="5"/>
        <v>0</v>
      </c>
      <c r="M131" s="51"/>
      <c r="N131" s="51"/>
      <c r="O131" s="7"/>
      <c r="S131">
        <f t="shared" si="6"/>
        <v>0</v>
      </c>
      <c r="T131">
        <f t="shared" si="7"/>
        <v>0</v>
      </c>
      <c r="U131">
        <f t="shared" si="8"/>
        <v>0</v>
      </c>
    </row>
    <row r="132" spans="3:21" hidden="1" outlineLevel="1">
      <c r="C132" s="13" t="s">
        <v>37</v>
      </c>
      <c r="D132" s="49">
        <f t="shared" si="9"/>
        <v>124</v>
      </c>
      <c r="E132" s="42"/>
      <c r="F132" s="63"/>
      <c r="G132" s="51"/>
      <c r="H132" s="51"/>
      <c r="I132" s="58">
        <v>0</v>
      </c>
      <c r="J132" s="69">
        <v>0.1</v>
      </c>
      <c r="K132" s="58"/>
      <c r="L132" s="70">
        <f t="shared" si="5"/>
        <v>0</v>
      </c>
      <c r="M132" s="51"/>
      <c r="N132" s="51"/>
      <c r="O132" s="7"/>
      <c r="S132">
        <f t="shared" si="6"/>
        <v>0</v>
      </c>
      <c r="T132">
        <f t="shared" si="7"/>
        <v>0</v>
      </c>
      <c r="U132">
        <f t="shared" si="8"/>
        <v>0</v>
      </c>
    </row>
    <row r="133" spans="3:21" hidden="1" outlineLevel="1">
      <c r="C133" s="13" t="s">
        <v>37</v>
      </c>
      <c r="D133" s="49">
        <f t="shared" si="9"/>
        <v>125</v>
      </c>
      <c r="E133" s="42"/>
      <c r="F133" s="63"/>
      <c r="G133" s="51"/>
      <c r="H133" s="51"/>
      <c r="I133" s="58">
        <v>0</v>
      </c>
      <c r="J133" s="69">
        <v>0.1</v>
      </c>
      <c r="K133" s="58"/>
      <c r="L133" s="70">
        <f t="shared" si="5"/>
        <v>0</v>
      </c>
      <c r="M133" s="51"/>
      <c r="N133" s="51"/>
      <c r="O133" s="7"/>
      <c r="S133">
        <f t="shared" si="6"/>
        <v>0</v>
      </c>
      <c r="T133">
        <f t="shared" si="7"/>
        <v>0</v>
      </c>
      <c r="U133">
        <f t="shared" si="8"/>
        <v>0</v>
      </c>
    </row>
    <row r="134" spans="3:21" hidden="1" outlineLevel="1">
      <c r="C134" s="13" t="s">
        <v>37</v>
      </c>
      <c r="D134" s="49">
        <f t="shared" si="9"/>
        <v>126</v>
      </c>
      <c r="E134" s="42"/>
      <c r="F134" s="63"/>
      <c r="G134" s="51"/>
      <c r="H134" s="51"/>
      <c r="I134" s="58">
        <v>0</v>
      </c>
      <c r="J134" s="69">
        <v>0.1</v>
      </c>
      <c r="K134" s="58"/>
      <c r="L134" s="70">
        <f t="shared" si="5"/>
        <v>0</v>
      </c>
      <c r="M134" s="51"/>
      <c r="N134" s="51"/>
      <c r="O134" s="7"/>
      <c r="S134">
        <f t="shared" si="6"/>
        <v>0</v>
      </c>
      <c r="T134">
        <f t="shared" si="7"/>
        <v>0</v>
      </c>
      <c r="U134">
        <f t="shared" si="8"/>
        <v>0</v>
      </c>
    </row>
    <row r="135" spans="3:21" hidden="1" outlineLevel="1">
      <c r="C135" s="13" t="s">
        <v>37</v>
      </c>
      <c r="D135" s="49">
        <f t="shared" si="9"/>
        <v>127</v>
      </c>
      <c r="E135" s="42"/>
      <c r="F135" s="63"/>
      <c r="G135" s="51"/>
      <c r="H135" s="51"/>
      <c r="I135" s="58">
        <v>0</v>
      </c>
      <c r="J135" s="69">
        <v>0.1</v>
      </c>
      <c r="K135" s="58"/>
      <c r="L135" s="70">
        <f t="shared" si="5"/>
        <v>0</v>
      </c>
      <c r="M135" s="51"/>
      <c r="N135" s="51"/>
      <c r="O135" s="7"/>
      <c r="S135">
        <f t="shared" si="6"/>
        <v>0</v>
      </c>
      <c r="T135">
        <f t="shared" si="7"/>
        <v>0</v>
      </c>
      <c r="U135">
        <f t="shared" si="8"/>
        <v>0</v>
      </c>
    </row>
    <row r="136" spans="3:21" hidden="1" outlineLevel="1">
      <c r="C136" s="13" t="s">
        <v>37</v>
      </c>
      <c r="D136" s="49">
        <f t="shared" si="9"/>
        <v>128</v>
      </c>
      <c r="E136" s="42"/>
      <c r="F136" s="63"/>
      <c r="G136" s="51"/>
      <c r="H136" s="51"/>
      <c r="I136" s="58">
        <v>0</v>
      </c>
      <c r="J136" s="69">
        <v>0.1</v>
      </c>
      <c r="K136" s="58"/>
      <c r="L136" s="70">
        <f t="shared" si="5"/>
        <v>0</v>
      </c>
      <c r="M136" s="51"/>
      <c r="N136" s="51"/>
      <c r="O136" s="7"/>
      <c r="S136">
        <f t="shared" si="6"/>
        <v>0</v>
      </c>
      <c r="T136">
        <f t="shared" si="7"/>
        <v>0</v>
      </c>
      <c r="U136">
        <f t="shared" si="8"/>
        <v>0</v>
      </c>
    </row>
    <row r="137" spans="3:21" hidden="1" outlineLevel="1">
      <c r="C137" s="13" t="s">
        <v>37</v>
      </c>
      <c r="D137" s="49">
        <f t="shared" si="9"/>
        <v>129</v>
      </c>
      <c r="E137" s="42"/>
      <c r="F137" s="63"/>
      <c r="G137" s="51"/>
      <c r="H137" s="51"/>
      <c r="I137" s="58">
        <v>0</v>
      </c>
      <c r="J137" s="69">
        <v>0.1</v>
      </c>
      <c r="K137" s="58"/>
      <c r="L137" s="70">
        <f t="shared" ref="L137:L200" si="10">ROUND((I137-K137)/(1+J137),0)</f>
        <v>0</v>
      </c>
      <c r="M137" s="51"/>
      <c r="N137" s="51"/>
      <c r="O137" s="7"/>
      <c r="S137">
        <f t="shared" ref="S137:S200" si="11">IF(E137="",IF(OR(F137&lt;&gt;"",I137&lt;&gt;0)=TRUE,1,0),0)</f>
        <v>0</v>
      </c>
      <c r="T137">
        <f t="shared" ref="T137:T200" si="12">IF(F137="",IF(OR(E137&lt;&gt;"",I137&lt;&gt;0)=TRUE,1,0),0)</f>
        <v>0</v>
      </c>
      <c r="U137">
        <f t="shared" ref="U137:U200" si="13">IF(I137=0,IF(OR(E137&lt;&gt;"",F137&lt;&gt;"")=TRUE,1,0),0)</f>
        <v>0</v>
      </c>
    </row>
    <row r="138" spans="3:21" hidden="1" outlineLevel="1">
      <c r="C138" s="13" t="s">
        <v>37</v>
      </c>
      <c r="D138" s="49">
        <f t="shared" si="9"/>
        <v>130</v>
      </c>
      <c r="E138" s="42"/>
      <c r="F138" s="63"/>
      <c r="G138" s="51"/>
      <c r="H138" s="51"/>
      <c r="I138" s="58">
        <v>0</v>
      </c>
      <c r="J138" s="69">
        <v>0.1</v>
      </c>
      <c r="K138" s="58"/>
      <c r="L138" s="70">
        <f t="shared" si="10"/>
        <v>0</v>
      </c>
      <c r="M138" s="51"/>
      <c r="N138" s="51"/>
      <c r="O138" s="7"/>
      <c r="S138">
        <f t="shared" si="11"/>
        <v>0</v>
      </c>
      <c r="T138">
        <f t="shared" si="12"/>
        <v>0</v>
      </c>
      <c r="U138">
        <f t="shared" si="13"/>
        <v>0</v>
      </c>
    </row>
    <row r="139" spans="3:21" hidden="1" outlineLevel="1">
      <c r="C139" s="13" t="s">
        <v>37</v>
      </c>
      <c r="D139" s="49">
        <f t="shared" ref="D139:D202" si="14">D138+1</f>
        <v>131</v>
      </c>
      <c r="E139" s="42"/>
      <c r="F139" s="63"/>
      <c r="G139" s="51"/>
      <c r="H139" s="51"/>
      <c r="I139" s="58">
        <v>0</v>
      </c>
      <c r="J139" s="69">
        <v>0.1</v>
      </c>
      <c r="K139" s="58"/>
      <c r="L139" s="70">
        <f t="shared" si="10"/>
        <v>0</v>
      </c>
      <c r="M139" s="51"/>
      <c r="N139" s="51"/>
      <c r="O139" s="7"/>
      <c r="S139">
        <f t="shared" si="11"/>
        <v>0</v>
      </c>
      <c r="T139">
        <f t="shared" si="12"/>
        <v>0</v>
      </c>
      <c r="U139">
        <f t="shared" si="13"/>
        <v>0</v>
      </c>
    </row>
    <row r="140" spans="3:21" hidden="1" outlineLevel="1">
      <c r="C140" s="13" t="s">
        <v>37</v>
      </c>
      <c r="D140" s="49">
        <f t="shared" si="14"/>
        <v>132</v>
      </c>
      <c r="E140" s="42"/>
      <c r="F140" s="63"/>
      <c r="G140" s="51"/>
      <c r="H140" s="51"/>
      <c r="I140" s="58">
        <v>0</v>
      </c>
      <c r="J140" s="69">
        <v>0.1</v>
      </c>
      <c r="K140" s="58"/>
      <c r="L140" s="70">
        <f t="shared" si="10"/>
        <v>0</v>
      </c>
      <c r="M140" s="51"/>
      <c r="N140" s="51"/>
      <c r="O140" s="7"/>
      <c r="S140">
        <f t="shared" si="11"/>
        <v>0</v>
      </c>
      <c r="T140">
        <f t="shared" si="12"/>
        <v>0</v>
      </c>
      <c r="U140">
        <f t="shared" si="13"/>
        <v>0</v>
      </c>
    </row>
    <row r="141" spans="3:21" hidden="1" outlineLevel="1">
      <c r="C141" s="13" t="s">
        <v>37</v>
      </c>
      <c r="D141" s="49">
        <f t="shared" si="14"/>
        <v>133</v>
      </c>
      <c r="E141" s="42"/>
      <c r="F141" s="63"/>
      <c r="G141" s="51"/>
      <c r="H141" s="51"/>
      <c r="I141" s="58">
        <v>0</v>
      </c>
      <c r="J141" s="69">
        <v>0.1</v>
      </c>
      <c r="K141" s="58"/>
      <c r="L141" s="70">
        <f t="shared" si="10"/>
        <v>0</v>
      </c>
      <c r="M141" s="51"/>
      <c r="N141" s="51"/>
      <c r="O141" s="7"/>
      <c r="S141">
        <f t="shared" si="11"/>
        <v>0</v>
      </c>
      <c r="T141">
        <f t="shared" si="12"/>
        <v>0</v>
      </c>
      <c r="U141">
        <f t="shared" si="13"/>
        <v>0</v>
      </c>
    </row>
    <row r="142" spans="3:21" hidden="1" outlineLevel="1">
      <c r="C142" s="13" t="s">
        <v>37</v>
      </c>
      <c r="D142" s="49">
        <f t="shared" si="14"/>
        <v>134</v>
      </c>
      <c r="E142" s="42"/>
      <c r="F142" s="63"/>
      <c r="G142" s="51"/>
      <c r="H142" s="51"/>
      <c r="I142" s="58">
        <v>0</v>
      </c>
      <c r="J142" s="69">
        <v>0.1</v>
      </c>
      <c r="K142" s="58"/>
      <c r="L142" s="70">
        <f t="shared" si="10"/>
        <v>0</v>
      </c>
      <c r="M142" s="51"/>
      <c r="N142" s="51"/>
      <c r="O142" s="7"/>
      <c r="S142">
        <f t="shared" si="11"/>
        <v>0</v>
      </c>
      <c r="T142">
        <f t="shared" si="12"/>
        <v>0</v>
      </c>
      <c r="U142">
        <f t="shared" si="13"/>
        <v>0</v>
      </c>
    </row>
    <row r="143" spans="3:21" hidden="1" outlineLevel="1">
      <c r="C143" s="13" t="s">
        <v>37</v>
      </c>
      <c r="D143" s="49">
        <f t="shared" si="14"/>
        <v>135</v>
      </c>
      <c r="E143" s="42"/>
      <c r="F143" s="63"/>
      <c r="G143" s="51"/>
      <c r="H143" s="51"/>
      <c r="I143" s="58">
        <v>0</v>
      </c>
      <c r="J143" s="69">
        <v>0.1</v>
      </c>
      <c r="K143" s="58"/>
      <c r="L143" s="70">
        <f t="shared" si="10"/>
        <v>0</v>
      </c>
      <c r="M143" s="51"/>
      <c r="N143" s="51"/>
      <c r="O143" s="7"/>
      <c r="S143">
        <f t="shared" si="11"/>
        <v>0</v>
      </c>
      <c r="T143">
        <f t="shared" si="12"/>
        <v>0</v>
      </c>
      <c r="U143">
        <f t="shared" si="13"/>
        <v>0</v>
      </c>
    </row>
    <row r="144" spans="3:21" hidden="1" outlineLevel="1">
      <c r="C144" s="13" t="s">
        <v>37</v>
      </c>
      <c r="D144" s="49">
        <f t="shared" si="14"/>
        <v>136</v>
      </c>
      <c r="E144" s="42"/>
      <c r="F144" s="63"/>
      <c r="G144" s="51"/>
      <c r="H144" s="51"/>
      <c r="I144" s="58">
        <v>0</v>
      </c>
      <c r="J144" s="69">
        <v>0.1</v>
      </c>
      <c r="K144" s="58"/>
      <c r="L144" s="70">
        <f t="shared" si="10"/>
        <v>0</v>
      </c>
      <c r="M144" s="51"/>
      <c r="N144" s="51"/>
      <c r="O144" s="7"/>
      <c r="S144">
        <f t="shared" si="11"/>
        <v>0</v>
      </c>
      <c r="T144">
        <f t="shared" si="12"/>
        <v>0</v>
      </c>
      <c r="U144">
        <f t="shared" si="13"/>
        <v>0</v>
      </c>
    </row>
    <row r="145" spans="3:21" hidden="1" outlineLevel="1">
      <c r="C145" s="13" t="s">
        <v>37</v>
      </c>
      <c r="D145" s="49">
        <f t="shared" si="14"/>
        <v>137</v>
      </c>
      <c r="E145" s="42"/>
      <c r="F145" s="63"/>
      <c r="G145" s="51"/>
      <c r="H145" s="51"/>
      <c r="I145" s="58">
        <v>0</v>
      </c>
      <c r="J145" s="69">
        <v>0.1</v>
      </c>
      <c r="K145" s="58"/>
      <c r="L145" s="70">
        <f t="shared" si="10"/>
        <v>0</v>
      </c>
      <c r="M145" s="51"/>
      <c r="N145" s="51"/>
      <c r="O145" s="7"/>
      <c r="S145">
        <f t="shared" si="11"/>
        <v>0</v>
      </c>
      <c r="T145">
        <f t="shared" si="12"/>
        <v>0</v>
      </c>
      <c r="U145">
        <f t="shared" si="13"/>
        <v>0</v>
      </c>
    </row>
    <row r="146" spans="3:21" hidden="1" outlineLevel="1">
      <c r="C146" s="13" t="s">
        <v>37</v>
      </c>
      <c r="D146" s="49">
        <f t="shared" si="14"/>
        <v>138</v>
      </c>
      <c r="E146" s="42"/>
      <c r="F146" s="63"/>
      <c r="G146" s="51"/>
      <c r="H146" s="51"/>
      <c r="I146" s="58">
        <v>0</v>
      </c>
      <c r="J146" s="69">
        <v>0.1</v>
      </c>
      <c r="K146" s="58"/>
      <c r="L146" s="70">
        <f t="shared" si="10"/>
        <v>0</v>
      </c>
      <c r="M146" s="51"/>
      <c r="N146" s="51"/>
      <c r="O146" s="7"/>
      <c r="S146">
        <f t="shared" si="11"/>
        <v>0</v>
      </c>
      <c r="T146">
        <f t="shared" si="12"/>
        <v>0</v>
      </c>
      <c r="U146">
        <f t="shared" si="13"/>
        <v>0</v>
      </c>
    </row>
    <row r="147" spans="3:21" hidden="1" outlineLevel="1">
      <c r="C147" s="13" t="s">
        <v>37</v>
      </c>
      <c r="D147" s="49">
        <f t="shared" si="14"/>
        <v>139</v>
      </c>
      <c r="E147" s="42"/>
      <c r="F147" s="63"/>
      <c r="G147" s="51"/>
      <c r="H147" s="51"/>
      <c r="I147" s="58">
        <v>0</v>
      </c>
      <c r="J147" s="69">
        <v>0.1</v>
      </c>
      <c r="K147" s="58"/>
      <c r="L147" s="70">
        <f t="shared" si="10"/>
        <v>0</v>
      </c>
      <c r="M147" s="51"/>
      <c r="N147" s="51"/>
      <c r="O147" s="7"/>
      <c r="S147">
        <f t="shared" si="11"/>
        <v>0</v>
      </c>
      <c r="T147">
        <f t="shared" si="12"/>
        <v>0</v>
      </c>
      <c r="U147">
        <f t="shared" si="13"/>
        <v>0</v>
      </c>
    </row>
    <row r="148" spans="3:21" hidden="1" outlineLevel="1">
      <c r="C148" s="13" t="s">
        <v>37</v>
      </c>
      <c r="D148" s="49">
        <f t="shared" si="14"/>
        <v>140</v>
      </c>
      <c r="E148" s="42"/>
      <c r="F148" s="63"/>
      <c r="G148" s="51"/>
      <c r="H148" s="51"/>
      <c r="I148" s="58">
        <v>0</v>
      </c>
      <c r="J148" s="69">
        <v>0.1</v>
      </c>
      <c r="K148" s="58"/>
      <c r="L148" s="70">
        <f t="shared" si="10"/>
        <v>0</v>
      </c>
      <c r="M148" s="51"/>
      <c r="N148" s="51"/>
      <c r="O148" s="7"/>
      <c r="S148">
        <f t="shared" si="11"/>
        <v>0</v>
      </c>
      <c r="T148">
        <f t="shared" si="12"/>
        <v>0</v>
      </c>
      <c r="U148">
        <f t="shared" si="13"/>
        <v>0</v>
      </c>
    </row>
    <row r="149" spans="3:21" hidden="1" outlineLevel="1">
      <c r="C149" s="13" t="s">
        <v>37</v>
      </c>
      <c r="D149" s="49">
        <f t="shared" si="14"/>
        <v>141</v>
      </c>
      <c r="E149" s="42"/>
      <c r="F149" s="63"/>
      <c r="G149" s="51"/>
      <c r="H149" s="51"/>
      <c r="I149" s="58">
        <v>0</v>
      </c>
      <c r="J149" s="69">
        <v>0.1</v>
      </c>
      <c r="K149" s="58"/>
      <c r="L149" s="70">
        <f t="shared" si="10"/>
        <v>0</v>
      </c>
      <c r="M149" s="51"/>
      <c r="N149" s="51"/>
      <c r="O149" s="7"/>
      <c r="S149">
        <f t="shared" si="11"/>
        <v>0</v>
      </c>
      <c r="T149">
        <f t="shared" si="12"/>
        <v>0</v>
      </c>
      <c r="U149">
        <f t="shared" si="13"/>
        <v>0</v>
      </c>
    </row>
    <row r="150" spans="3:21" hidden="1" outlineLevel="1">
      <c r="C150" s="13" t="s">
        <v>37</v>
      </c>
      <c r="D150" s="49">
        <f t="shared" si="14"/>
        <v>142</v>
      </c>
      <c r="E150" s="42"/>
      <c r="F150" s="63"/>
      <c r="G150" s="51"/>
      <c r="H150" s="51"/>
      <c r="I150" s="58">
        <v>0</v>
      </c>
      <c r="J150" s="69">
        <v>0.1</v>
      </c>
      <c r="K150" s="58"/>
      <c r="L150" s="70">
        <f t="shared" si="10"/>
        <v>0</v>
      </c>
      <c r="M150" s="51"/>
      <c r="N150" s="51"/>
      <c r="O150" s="7"/>
      <c r="S150">
        <f t="shared" si="11"/>
        <v>0</v>
      </c>
      <c r="T150">
        <f t="shared" si="12"/>
        <v>0</v>
      </c>
      <c r="U150">
        <f t="shared" si="13"/>
        <v>0</v>
      </c>
    </row>
    <row r="151" spans="3:21" hidden="1" outlineLevel="1">
      <c r="C151" s="13" t="s">
        <v>37</v>
      </c>
      <c r="D151" s="49">
        <f t="shared" si="14"/>
        <v>143</v>
      </c>
      <c r="E151" s="42"/>
      <c r="F151" s="63"/>
      <c r="G151" s="51"/>
      <c r="H151" s="51"/>
      <c r="I151" s="58">
        <v>0</v>
      </c>
      <c r="J151" s="69">
        <v>0.1</v>
      </c>
      <c r="K151" s="58"/>
      <c r="L151" s="70">
        <f t="shared" si="10"/>
        <v>0</v>
      </c>
      <c r="M151" s="51"/>
      <c r="N151" s="51"/>
      <c r="O151" s="7"/>
      <c r="S151">
        <f t="shared" si="11"/>
        <v>0</v>
      </c>
      <c r="T151">
        <f t="shared" si="12"/>
        <v>0</v>
      </c>
      <c r="U151">
        <f t="shared" si="13"/>
        <v>0</v>
      </c>
    </row>
    <row r="152" spans="3:21" hidden="1" outlineLevel="1">
      <c r="C152" s="13" t="s">
        <v>37</v>
      </c>
      <c r="D152" s="49">
        <f t="shared" si="14"/>
        <v>144</v>
      </c>
      <c r="E152" s="42"/>
      <c r="F152" s="63"/>
      <c r="G152" s="51"/>
      <c r="H152" s="51"/>
      <c r="I152" s="58">
        <v>0</v>
      </c>
      <c r="J152" s="69">
        <v>0.1</v>
      </c>
      <c r="K152" s="58"/>
      <c r="L152" s="70">
        <f t="shared" si="10"/>
        <v>0</v>
      </c>
      <c r="M152" s="51"/>
      <c r="N152" s="51"/>
      <c r="O152" s="7"/>
      <c r="S152">
        <f t="shared" si="11"/>
        <v>0</v>
      </c>
      <c r="T152">
        <f t="shared" si="12"/>
        <v>0</v>
      </c>
      <c r="U152">
        <f t="shared" si="13"/>
        <v>0</v>
      </c>
    </row>
    <row r="153" spans="3:21" hidden="1" outlineLevel="1">
      <c r="C153" s="13" t="s">
        <v>37</v>
      </c>
      <c r="D153" s="49">
        <f t="shared" si="14"/>
        <v>145</v>
      </c>
      <c r="E153" s="42"/>
      <c r="F153" s="63"/>
      <c r="G153" s="51"/>
      <c r="H153" s="51"/>
      <c r="I153" s="58">
        <v>0</v>
      </c>
      <c r="J153" s="69">
        <v>0.1</v>
      </c>
      <c r="K153" s="58"/>
      <c r="L153" s="70">
        <f t="shared" si="10"/>
        <v>0</v>
      </c>
      <c r="M153" s="51"/>
      <c r="N153" s="51"/>
      <c r="O153" s="7"/>
      <c r="S153">
        <f t="shared" si="11"/>
        <v>0</v>
      </c>
      <c r="T153">
        <f t="shared" si="12"/>
        <v>0</v>
      </c>
      <c r="U153">
        <f t="shared" si="13"/>
        <v>0</v>
      </c>
    </row>
    <row r="154" spans="3:21" hidden="1" outlineLevel="1">
      <c r="C154" s="13" t="s">
        <v>37</v>
      </c>
      <c r="D154" s="49">
        <f t="shared" si="14"/>
        <v>146</v>
      </c>
      <c r="E154" s="42"/>
      <c r="F154" s="63"/>
      <c r="G154" s="51"/>
      <c r="H154" s="51"/>
      <c r="I154" s="58">
        <v>0</v>
      </c>
      <c r="J154" s="69">
        <v>0.1</v>
      </c>
      <c r="K154" s="58"/>
      <c r="L154" s="70">
        <f t="shared" si="10"/>
        <v>0</v>
      </c>
      <c r="M154" s="51"/>
      <c r="N154" s="51"/>
      <c r="O154" s="7"/>
      <c r="S154">
        <f t="shared" si="11"/>
        <v>0</v>
      </c>
      <c r="T154">
        <f t="shared" si="12"/>
        <v>0</v>
      </c>
      <c r="U154">
        <f t="shared" si="13"/>
        <v>0</v>
      </c>
    </row>
    <row r="155" spans="3:21" hidden="1" outlineLevel="1">
      <c r="C155" s="13" t="s">
        <v>37</v>
      </c>
      <c r="D155" s="49">
        <f t="shared" si="14"/>
        <v>147</v>
      </c>
      <c r="E155" s="42"/>
      <c r="F155" s="63"/>
      <c r="G155" s="51"/>
      <c r="H155" s="51"/>
      <c r="I155" s="58">
        <v>0</v>
      </c>
      <c r="J155" s="69">
        <v>0.1</v>
      </c>
      <c r="K155" s="58"/>
      <c r="L155" s="70">
        <f t="shared" si="10"/>
        <v>0</v>
      </c>
      <c r="M155" s="51"/>
      <c r="N155" s="51"/>
      <c r="O155" s="7"/>
      <c r="S155">
        <f t="shared" si="11"/>
        <v>0</v>
      </c>
      <c r="T155">
        <f t="shared" si="12"/>
        <v>0</v>
      </c>
      <c r="U155">
        <f t="shared" si="13"/>
        <v>0</v>
      </c>
    </row>
    <row r="156" spans="3:21" hidden="1" outlineLevel="1">
      <c r="C156" s="13" t="s">
        <v>37</v>
      </c>
      <c r="D156" s="49">
        <f t="shared" si="14"/>
        <v>148</v>
      </c>
      <c r="E156" s="42"/>
      <c r="F156" s="63"/>
      <c r="G156" s="51"/>
      <c r="H156" s="51"/>
      <c r="I156" s="58">
        <v>0</v>
      </c>
      <c r="J156" s="69">
        <v>0.1</v>
      </c>
      <c r="K156" s="58"/>
      <c r="L156" s="70">
        <f t="shared" si="10"/>
        <v>0</v>
      </c>
      <c r="M156" s="51"/>
      <c r="N156" s="51"/>
      <c r="O156" s="7"/>
      <c r="S156">
        <f t="shared" si="11"/>
        <v>0</v>
      </c>
      <c r="T156">
        <f t="shared" si="12"/>
        <v>0</v>
      </c>
      <c r="U156">
        <f t="shared" si="13"/>
        <v>0</v>
      </c>
    </row>
    <row r="157" spans="3:21" hidden="1" outlineLevel="1">
      <c r="C157" s="13" t="s">
        <v>37</v>
      </c>
      <c r="D157" s="49">
        <f t="shared" si="14"/>
        <v>149</v>
      </c>
      <c r="E157" s="42"/>
      <c r="F157" s="63"/>
      <c r="G157" s="51"/>
      <c r="H157" s="51"/>
      <c r="I157" s="58">
        <v>0</v>
      </c>
      <c r="J157" s="69">
        <v>0.1</v>
      </c>
      <c r="K157" s="58"/>
      <c r="L157" s="70">
        <f t="shared" si="10"/>
        <v>0</v>
      </c>
      <c r="M157" s="51"/>
      <c r="N157" s="51"/>
      <c r="O157" s="7"/>
      <c r="S157">
        <f t="shared" si="11"/>
        <v>0</v>
      </c>
      <c r="T157">
        <f t="shared" si="12"/>
        <v>0</v>
      </c>
      <c r="U157">
        <f t="shared" si="13"/>
        <v>0</v>
      </c>
    </row>
    <row r="158" spans="3:21" hidden="1" outlineLevel="1">
      <c r="C158" s="13" t="s">
        <v>37</v>
      </c>
      <c r="D158" s="49">
        <f t="shared" si="14"/>
        <v>150</v>
      </c>
      <c r="E158" s="42"/>
      <c r="F158" s="63"/>
      <c r="G158" s="51"/>
      <c r="H158" s="51"/>
      <c r="I158" s="58">
        <v>0</v>
      </c>
      <c r="J158" s="69">
        <v>0.1</v>
      </c>
      <c r="K158" s="58"/>
      <c r="L158" s="70">
        <f t="shared" si="10"/>
        <v>0</v>
      </c>
      <c r="M158" s="51"/>
      <c r="N158" s="51"/>
      <c r="O158" s="7"/>
      <c r="S158">
        <f t="shared" si="11"/>
        <v>0</v>
      </c>
      <c r="T158">
        <f t="shared" si="12"/>
        <v>0</v>
      </c>
      <c r="U158">
        <f t="shared" si="13"/>
        <v>0</v>
      </c>
    </row>
    <row r="159" spans="3:21" hidden="1" outlineLevel="1">
      <c r="C159" s="13" t="s">
        <v>37</v>
      </c>
      <c r="D159" s="49">
        <f>D158+1</f>
        <v>151</v>
      </c>
      <c r="E159" s="42"/>
      <c r="F159" s="63"/>
      <c r="G159" s="51"/>
      <c r="H159" s="51"/>
      <c r="I159" s="58">
        <v>0</v>
      </c>
      <c r="J159" s="69">
        <v>0.1</v>
      </c>
      <c r="K159" s="58"/>
      <c r="L159" s="70">
        <f t="shared" si="10"/>
        <v>0</v>
      </c>
      <c r="M159" s="51"/>
      <c r="N159" s="51"/>
      <c r="O159" s="7"/>
      <c r="S159">
        <f t="shared" si="11"/>
        <v>0</v>
      </c>
      <c r="T159">
        <f t="shared" si="12"/>
        <v>0</v>
      </c>
      <c r="U159">
        <f t="shared" si="13"/>
        <v>0</v>
      </c>
    </row>
    <row r="160" spans="3:21" hidden="1" outlineLevel="1">
      <c r="C160" s="13" t="s">
        <v>37</v>
      </c>
      <c r="D160" s="49">
        <f t="shared" si="14"/>
        <v>152</v>
      </c>
      <c r="E160" s="42"/>
      <c r="F160" s="63"/>
      <c r="G160" s="51"/>
      <c r="H160" s="51"/>
      <c r="I160" s="58">
        <v>0</v>
      </c>
      <c r="J160" s="69">
        <v>0.1</v>
      </c>
      <c r="K160" s="58"/>
      <c r="L160" s="70">
        <f t="shared" si="10"/>
        <v>0</v>
      </c>
      <c r="M160" s="51"/>
      <c r="N160" s="51"/>
      <c r="O160" s="7"/>
      <c r="S160">
        <f t="shared" si="11"/>
        <v>0</v>
      </c>
      <c r="T160">
        <f t="shared" si="12"/>
        <v>0</v>
      </c>
      <c r="U160">
        <f t="shared" si="13"/>
        <v>0</v>
      </c>
    </row>
    <row r="161" spans="3:21" hidden="1" outlineLevel="1">
      <c r="C161" s="13" t="s">
        <v>37</v>
      </c>
      <c r="D161" s="49">
        <f t="shared" si="14"/>
        <v>153</v>
      </c>
      <c r="E161" s="42"/>
      <c r="F161" s="63"/>
      <c r="G161" s="51"/>
      <c r="H161" s="51"/>
      <c r="I161" s="58">
        <v>0</v>
      </c>
      <c r="J161" s="69">
        <v>0.1</v>
      </c>
      <c r="K161" s="58"/>
      <c r="L161" s="70">
        <f t="shared" si="10"/>
        <v>0</v>
      </c>
      <c r="M161" s="51"/>
      <c r="N161" s="51"/>
      <c r="O161" s="7"/>
      <c r="S161">
        <f t="shared" si="11"/>
        <v>0</v>
      </c>
      <c r="T161">
        <f t="shared" si="12"/>
        <v>0</v>
      </c>
      <c r="U161">
        <f t="shared" si="13"/>
        <v>0</v>
      </c>
    </row>
    <row r="162" spans="3:21" hidden="1" outlineLevel="1">
      <c r="C162" s="13" t="s">
        <v>37</v>
      </c>
      <c r="D162" s="49">
        <f t="shared" si="14"/>
        <v>154</v>
      </c>
      <c r="E162" s="42"/>
      <c r="F162" s="63"/>
      <c r="G162" s="51"/>
      <c r="H162" s="51"/>
      <c r="I162" s="58">
        <v>0</v>
      </c>
      <c r="J162" s="69">
        <v>0.1</v>
      </c>
      <c r="K162" s="58"/>
      <c r="L162" s="70">
        <f t="shared" si="10"/>
        <v>0</v>
      </c>
      <c r="M162" s="51"/>
      <c r="N162" s="51"/>
      <c r="O162" s="7"/>
      <c r="S162">
        <f t="shared" si="11"/>
        <v>0</v>
      </c>
      <c r="T162">
        <f t="shared" si="12"/>
        <v>0</v>
      </c>
      <c r="U162">
        <f t="shared" si="13"/>
        <v>0</v>
      </c>
    </row>
    <row r="163" spans="3:21" hidden="1" outlineLevel="1">
      <c r="C163" s="13" t="s">
        <v>37</v>
      </c>
      <c r="D163" s="49">
        <f t="shared" si="14"/>
        <v>155</v>
      </c>
      <c r="E163" s="42"/>
      <c r="F163" s="63"/>
      <c r="G163" s="51"/>
      <c r="H163" s="51"/>
      <c r="I163" s="58">
        <v>0</v>
      </c>
      <c r="J163" s="69">
        <v>0.1</v>
      </c>
      <c r="K163" s="58"/>
      <c r="L163" s="70">
        <f t="shared" si="10"/>
        <v>0</v>
      </c>
      <c r="M163" s="51"/>
      <c r="N163" s="51"/>
      <c r="O163" s="7"/>
      <c r="S163">
        <f t="shared" si="11"/>
        <v>0</v>
      </c>
      <c r="T163">
        <f t="shared" si="12"/>
        <v>0</v>
      </c>
      <c r="U163">
        <f t="shared" si="13"/>
        <v>0</v>
      </c>
    </row>
    <row r="164" spans="3:21" hidden="1" outlineLevel="1">
      <c r="C164" s="13" t="s">
        <v>37</v>
      </c>
      <c r="D164" s="49">
        <f t="shared" si="14"/>
        <v>156</v>
      </c>
      <c r="E164" s="42"/>
      <c r="F164" s="63"/>
      <c r="G164" s="51"/>
      <c r="H164" s="51"/>
      <c r="I164" s="58">
        <v>0</v>
      </c>
      <c r="J164" s="69">
        <v>0.1</v>
      </c>
      <c r="K164" s="58"/>
      <c r="L164" s="70">
        <f t="shared" si="10"/>
        <v>0</v>
      </c>
      <c r="M164" s="51"/>
      <c r="N164" s="51"/>
      <c r="O164" s="7"/>
      <c r="S164">
        <f t="shared" si="11"/>
        <v>0</v>
      </c>
      <c r="T164">
        <f t="shared" si="12"/>
        <v>0</v>
      </c>
      <c r="U164">
        <f t="shared" si="13"/>
        <v>0</v>
      </c>
    </row>
    <row r="165" spans="3:21" hidden="1" outlineLevel="1">
      <c r="C165" s="13" t="s">
        <v>37</v>
      </c>
      <c r="D165" s="49">
        <f t="shared" si="14"/>
        <v>157</v>
      </c>
      <c r="E165" s="42"/>
      <c r="F165" s="63"/>
      <c r="G165" s="51"/>
      <c r="H165" s="51"/>
      <c r="I165" s="58">
        <v>0</v>
      </c>
      <c r="J165" s="69">
        <v>0.1</v>
      </c>
      <c r="K165" s="58"/>
      <c r="L165" s="70">
        <f t="shared" si="10"/>
        <v>0</v>
      </c>
      <c r="M165" s="51"/>
      <c r="N165" s="51"/>
      <c r="O165" s="7"/>
      <c r="S165">
        <f t="shared" si="11"/>
        <v>0</v>
      </c>
      <c r="T165">
        <f t="shared" si="12"/>
        <v>0</v>
      </c>
      <c r="U165">
        <f t="shared" si="13"/>
        <v>0</v>
      </c>
    </row>
    <row r="166" spans="3:21" hidden="1" outlineLevel="1">
      <c r="C166" s="13" t="s">
        <v>37</v>
      </c>
      <c r="D166" s="49">
        <f t="shared" si="14"/>
        <v>158</v>
      </c>
      <c r="E166" s="42"/>
      <c r="F166" s="63"/>
      <c r="G166" s="51"/>
      <c r="H166" s="51"/>
      <c r="I166" s="58">
        <v>0</v>
      </c>
      <c r="J166" s="69">
        <v>0.1</v>
      </c>
      <c r="K166" s="58"/>
      <c r="L166" s="70">
        <f t="shared" si="10"/>
        <v>0</v>
      </c>
      <c r="M166" s="51"/>
      <c r="N166" s="51"/>
      <c r="O166" s="7"/>
      <c r="S166">
        <f t="shared" si="11"/>
        <v>0</v>
      </c>
      <c r="T166">
        <f t="shared" si="12"/>
        <v>0</v>
      </c>
      <c r="U166">
        <f t="shared" si="13"/>
        <v>0</v>
      </c>
    </row>
    <row r="167" spans="3:21" hidden="1" outlineLevel="1">
      <c r="C167" s="13" t="s">
        <v>37</v>
      </c>
      <c r="D167" s="49">
        <f t="shared" si="14"/>
        <v>159</v>
      </c>
      <c r="E167" s="42"/>
      <c r="F167" s="63"/>
      <c r="G167" s="51"/>
      <c r="H167" s="51"/>
      <c r="I167" s="58">
        <v>0</v>
      </c>
      <c r="J167" s="69">
        <v>0.1</v>
      </c>
      <c r="K167" s="58"/>
      <c r="L167" s="70">
        <f t="shared" si="10"/>
        <v>0</v>
      </c>
      <c r="M167" s="51"/>
      <c r="N167" s="51"/>
      <c r="O167" s="7"/>
      <c r="S167">
        <f t="shared" si="11"/>
        <v>0</v>
      </c>
      <c r="T167">
        <f t="shared" si="12"/>
        <v>0</v>
      </c>
      <c r="U167">
        <f t="shared" si="13"/>
        <v>0</v>
      </c>
    </row>
    <row r="168" spans="3:21" hidden="1" outlineLevel="1">
      <c r="C168" s="13" t="s">
        <v>37</v>
      </c>
      <c r="D168" s="49">
        <f t="shared" si="14"/>
        <v>160</v>
      </c>
      <c r="E168" s="42"/>
      <c r="F168" s="63"/>
      <c r="G168" s="51"/>
      <c r="H168" s="51"/>
      <c r="I168" s="58">
        <v>0</v>
      </c>
      <c r="J168" s="69">
        <v>0.1</v>
      </c>
      <c r="K168" s="58"/>
      <c r="L168" s="70">
        <f t="shared" si="10"/>
        <v>0</v>
      </c>
      <c r="M168" s="51"/>
      <c r="N168" s="51"/>
      <c r="O168" s="7"/>
      <c r="S168">
        <f t="shared" si="11"/>
        <v>0</v>
      </c>
      <c r="T168">
        <f t="shared" si="12"/>
        <v>0</v>
      </c>
      <c r="U168">
        <f t="shared" si="13"/>
        <v>0</v>
      </c>
    </row>
    <row r="169" spans="3:21" hidden="1" outlineLevel="1">
      <c r="C169" s="13" t="s">
        <v>37</v>
      </c>
      <c r="D169" s="49">
        <f t="shared" si="14"/>
        <v>161</v>
      </c>
      <c r="E169" s="42"/>
      <c r="F169" s="63"/>
      <c r="G169" s="51"/>
      <c r="H169" s="51"/>
      <c r="I169" s="58">
        <v>0</v>
      </c>
      <c r="J169" s="69">
        <v>0.1</v>
      </c>
      <c r="K169" s="58"/>
      <c r="L169" s="70">
        <f t="shared" si="10"/>
        <v>0</v>
      </c>
      <c r="M169" s="51"/>
      <c r="N169" s="51"/>
      <c r="O169" s="7"/>
      <c r="S169">
        <f t="shared" si="11"/>
        <v>0</v>
      </c>
      <c r="T169">
        <f t="shared" si="12"/>
        <v>0</v>
      </c>
      <c r="U169">
        <f t="shared" si="13"/>
        <v>0</v>
      </c>
    </row>
    <row r="170" spans="3:21" hidden="1" outlineLevel="1">
      <c r="C170" s="13" t="s">
        <v>37</v>
      </c>
      <c r="D170" s="49">
        <f t="shared" si="14"/>
        <v>162</v>
      </c>
      <c r="E170" s="42"/>
      <c r="F170" s="63"/>
      <c r="G170" s="51"/>
      <c r="H170" s="51"/>
      <c r="I170" s="58">
        <v>0</v>
      </c>
      <c r="J170" s="69">
        <v>0.1</v>
      </c>
      <c r="K170" s="58"/>
      <c r="L170" s="70">
        <f t="shared" si="10"/>
        <v>0</v>
      </c>
      <c r="M170" s="51"/>
      <c r="N170" s="51"/>
      <c r="O170" s="7"/>
      <c r="S170">
        <f t="shared" si="11"/>
        <v>0</v>
      </c>
      <c r="T170">
        <f t="shared" si="12"/>
        <v>0</v>
      </c>
      <c r="U170">
        <f t="shared" si="13"/>
        <v>0</v>
      </c>
    </row>
    <row r="171" spans="3:21" hidden="1" outlineLevel="1">
      <c r="C171" s="13" t="s">
        <v>37</v>
      </c>
      <c r="D171" s="49">
        <f t="shared" si="14"/>
        <v>163</v>
      </c>
      <c r="E171" s="42"/>
      <c r="F171" s="63"/>
      <c r="G171" s="51"/>
      <c r="H171" s="51"/>
      <c r="I171" s="58">
        <v>0</v>
      </c>
      <c r="J171" s="69">
        <v>0.1</v>
      </c>
      <c r="K171" s="58"/>
      <c r="L171" s="70">
        <f t="shared" si="10"/>
        <v>0</v>
      </c>
      <c r="M171" s="51"/>
      <c r="N171" s="51"/>
      <c r="O171" s="7"/>
      <c r="S171">
        <f t="shared" si="11"/>
        <v>0</v>
      </c>
      <c r="T171">
        <f t="shared" si="12"/>
        <v>0</v>
      </c>
      <c r="U171">
        <f t="shared" si="13"/>
        <v>0</v>
      </c>
    </row>
    <row r="172" spans="3:21" hidden="1" outlineLevel="1">
      <c r="C172" s="13" t="s">
        <v>37</v>
      </c>
      <c r="D172" s="49">
        <f t="shared" si="14"/>
        <v>164</v>
      </c>
      <c r="E172" s="42"/>
      <c r="F172" s="63"/>
      <c r="G172" s="51"/>
      <c r="H172" s="51"/>
      <c r="I172" s="58">
        <v>0</v>
      </c>
      <c r="J172" s="69">
        <v>0.1</v>
      </c>
      <c r="K172" s="58"/>
      <c r="L172" s="70">
        <f t="shared" si="10"/>
        <v>0</v>
      </c>
      <c r="M172" s="51"/>
      <c r="N172" s="51"/>
      <c r="O172" s="7"/>
      <c r="S172">
        <f t="shared" si="11"/>
        <v>0</v>
      </c>
      <c r="T172">
        <f t="shared" si="12"/>
        <v>0</v>
      </c>
      <c r="U172">
        <f t="shared" si="13"/>
        <v>0</v>
      </c>
    </row>
    <row r="173" spans="3:21" hidden="1" outlineLevel="1">
      <c r="C173" s="13" t="s">
        <v>37</v>
      </c>
      <c r="D173" s="49">
        <f t="shared" si="14"/>
        <v>165</v>
      </c>
      <c r="E173" s="42"/>
      <c r="F173" s="63"/>
      <c r="G173" s="51"/>
      <c r="H173" s="51"/>
      <c r="I173" s="58">
        <v>0</v>
      </c>
      <c r="J173" s="69">
        <v>0.1</v>
      </c>
      <c r="K173" s="58"/>
      <c r="L173" s="70">
        <f t="shared" si="10"/>
        <v>0</v>
      </c>
      <c r="M173" s="51"/>
      <c r="N173" s="51"/>
      <c r="O173" s="7"/>
      <c r="S173">
        <f t="shared" si="11"/>
        <v>0</v>
      </c>
      <c r="T173">
        <f t="shared" si="12"/>
        <v>0</v>
      </c>
      <c r="U173">
        <f t="shared" si="13"/>
        <v>0</v>
      </c>
    </row>
    <row r="174" spans="3:21" hidden="1" outlineLevel="1">
      <c r="C174" s="13" t="s">
        <v>37</v>
      </c>
      <c r="D174" s="49">
        <f t="shared" si="14"/>
        <v>166</v>
      </c>
      <c r="E174" s="42"/>
      <c r="F174" s="63"/>
      <c r="G174" s="51"/>
      <c r="H174" s="51"/>
      <c r="I174" s="58">
        <v>0</v>
      </c>
      <c r="J174" s="69">
        <v>0.1</v>
      </c>
      <c r="K174" s="58"/>
      <c r="L174" s="70">
        <f t="shared" si="10"/>
        <v>0</v>
      </c>
      <c r="M174" s="51"/>
      <c r="N174" s="51"/>
      <c r="O174" s="7"/>
      <c r="S174">
        <f t="shared" si="11"/>
        <v>0</v>
      </c>
      <c r="T174">
        <f t="shared" si="12"/>
        <v>0</v>
      </c>
      <c r="U174">
        <f t="shared" si="13"/>
        <v>0</v>
      </c>
    </row>
    <row r="175" spans="3:21" hidden="1" outlineLevel="1">
      <c r="C175" s="13" t="s">
        <v>37</v>
      </c>
      <c r="D175" s="49">
        <f t="shared" si="14"/>
        <v>167</v>
      </c>
      <c r="E175" s="42"/>
      <c r="F175" s="63"/>
      <c r="G175" s="51"/>
      <c r="H175" s="51"/>
      <c r="I175" s="58">
        <v>0</v>
      </c>
      <c r="J175" s="69">
        <v>0.1</v>
      </c>
      <c r="K175" s="58"/>
      <c r="L175" s="70">
        <f t="shared" si="10"/>
        <v>0</v>
      </c>
      <c r="M175" s="51"/>
      <c r="N175" s="51"/>
      <c r="O175" s="7"/>
      <c r="S175">
        <f t="shared" si="11"/>
        <v>0</v>
      </c>
      <c r="T175">
        <f t="shared" si="12"/>
        <v>0</v>
      </c>
      <c r="U175">
        <f t="shared" si="13"/>
        <v>0</v>
      </c>
    </row>
    <row r="176" spans="3:21" hidden="1" outlineLevel="1">
      <c r="C176" s="13" t="s">
        <v>37</v>
      </c>
      <c r="D176" s="49">
        <f t="shared" si="14"/>
        <v>168</v>
      </c>
      <c r="E176" s="42"/>
      <c r="F176" s="63"/>
      <c r="G176" s="51"/>
      <c r="H176" s="51"/>
      <c r="I176" s="58">
        <v>0</v>
      </c>
      <c r="J176" s="69">
        <v>0.1</v>
      </c>
      <c r="K176" s="58"/>
      <c r="L176" s="70">
        <f t="shared" si="10"/>
        <v>0</v>
      </c>
      <c r="M176" s="51"/>
      <c r="N176" s="51"/>
      <c r="O176" s="7"/>
      <c r="S176">
        <f t="shared" si="11"/>
        <v>0</v>
      </c>
      <c r="T176">
        <f t="shared" si="12"/>
        <v>0</v>
      </c>
      <c r="U176">
        <f t="shared" si="13"/>
        <v>0</v>
      </c>
    </row>
    <row r="177" spans="3:21" hidden="1" outlineLevel="1">
      <c r="C177" s="13" t="s">
        <v>37</v>
      </c>
      <c r="D177" s="49">
        <f t="shared" si="14"/>
        <v>169</v>
      </c>
      <c r="E177" s="42"/>
      <c r="F177" s="63"/>
      <c r="G177" s="51"/>
      <c r="H177" s="51"/>
      <c r="I177" s="58">
        <v>0</v>
      </c>
      <c r="J177" s="69">
        <v>0.1</v>
      </c>
      <c r="K177" s="58"/>
      <c r="L177" s="70">
        <f t="shared" si="10"/>
        <v>0</v>
      </c>
      <c r="M177" s="51"/>
      <c r="N177" s="51"/>
      <c r="O177" s="7"/>
      <c r="S177">
        <f t="shared" si="11"/>
        <v>0</v>
      </c>
      <c r="T177">
        <f t="shared" si="12"/>
        <v>0</v>
      </c>
      <c r="U177">
        <f t="shared" si="13"/>
        <v>0</v>
      </c>
    </row>
    <row r="178" spans="3:21" hidden="1" outlineLevel="1">
      <c r="C178" s="13" t="s">
        <v>37</v>
      </c>
      <c r="D178" s="49">
        <f t="shared" si="14"/>
        <v>170</v>
      </c>
      <c r="E178" s="42"/>
      <c r="F178" s="63"/>
      <c r="G178" s="51"/>
      <c r="H178" s="51"/>
      <c r="I178" s="58">
        <v>0</v>
      </c>
      <c r="J178" s="69">
        <v>0.1</v>
      </c>
      <c r="K178" s="58"/>
      <c r="L178" s="70">
        <f t="shared" si="10"/>
        <v>0</v>
      </c>
      <c r="M178" s="51"/>
      <c r="N178" s="51"/>
      <c r="O178" s="7"/>
      <c r="S178">
        <f t="shared" si="11"/>
        <v>0</v>
      </c>
      <c r="T178">
        <f t="shared" si="12"/>
        <v>0</v>
      </c>
      <c r="U178">
        <f t="shared" si="13"/>
        <v>0</v>
      </c>
    </row>
    <row r="179" spans="3:21" hidden="1" outlineLevel="1">
      <c r="C179" s="13" t="s">
        <v>37</v>
      </c>
      <c r="D179" s="49">
        <f t="shared" si="14"/>
        <v>171</v>
      </c>
      <c r="E179" s="42"/>
      <c r="F179" s="63"/>
      <c r="G179" s="51"/>
      <c r="H179" s="51"/>
      <c r="I179" s="58">
        <v>0</v>
      </c>
      <c r="J179" s="69">
        <v>0.1</v>
      </c>
      <c r="K179" s="58"/>
      <c r="L179" s="70">
        <f t="shared" si="10"/>
        <v>0</v>
      </c>
      <c r="M179" s="51"/>
      <c r="N179" s="51"/>
      <c r="O179" s="7"/>
      <c r="S179">
        <f t="shared" si="11"/>
        <v>0</v>
      </c>
      <c r="T179">
        <f t="shared" si="12"/>
        <v>0</v>
      </c>
      <c r="U179">
        <f t="shared" si="13"/>
        <v>0</v>
      </c>
    </row>
    <row r="180" spans="3:21" hidden="1" outlineLevel="1">
      <c r="C180" s="13" t="s">
        <v>37</v>
      </c>
      <c r="D180" s="49">
        <f t="shared" si="14"/>
        <v>172</v>
      </c>
      <c r="E180" s="42"/>
      <c r="F180" s="63"/>
      <c r="G180" s="51"/>
      <c r="H180" s="51"/>
      <c r="I180" s="58">
        <v>0</v>
      </c>
      <c r="J180" s="69">
        <v>0.1</v>
      </c>
      <c r="K180" s="58"/>
      <c r="L180" s="70">
        <f t="shared" si="10"/>
        <v>0</v>
      </c>
      <c r="M180" s="51"/>
      <c r="N180" s="51"/>
      <c r="O180" s="7"/>
      <c r="S180">
        <f t="shared" si="11"/>
        <v>0</v>
      </c>
      <c r="T180">
        <f t="shared" si="12"/>
        <v>0</v>
      </c>
      <c r="U180">
        <f t="shared" si="13"/>
        <v>0</v>
      </c>
    </row>
    <row r="181" spans="3:21" hidden="1" outlineLevel="1">
      <c r="C181" s="13" t="s">
        <v>37</v>
      </c>
      <c r="D181" s="49">
        <f t="shared" si="14"/>
        <v>173</v>
      </c>
      <c r="E181" s="42"/>
      <c r="F181" s="63"/>
      <c r="G181" s="51"/>
      <c r="H181" s="51"/>
      <c r="I181" s="58">
        <v>0</v>
      </c>
      <c r="J181" s="69">
        <v>0.1</v>
      </c>
      <c r="K181" s="58"/>
      <c r="L181" s="70">
        <f t="shared" si="10"/>
        <v>0</v>
      </c>
      <c r="M181" s="51"/>
      <c r="N181" s="51"/>
      <c r="O181" s="7"/>
      <c r="S181">
        <f t="shared" si="11"/>
        <v>0</v>
      </c>
      <c r="T181">
        <f t="shared" si="12"/>
        <v>0</v>
      </c>
      <c r="U181">
        <f t="shared" si="13"/>
        <v>0</v>
      </c>
    </row>
    <row r="182" spans="3:21" hidden="1" outlineLevel="1">
      <c r="C182" s="13" t="s">
        <v>37</v>
      </c>
      <c r="D182" s="49">
        <f t="shared" si="14"/>
        <v>174</v>
      </c>
      <c r="E182" s="42"/>
      <c r="F182" s="63"/>
      <c r="G182" s="51"/>
      <c r="H182" s="51"/>
      <c r="I182" s="58">
        <v>0</v>
      </c>
      <c r="J182" s="69">
        <v>0.1</v>
      </c>
      <c r="K182" s="58"/>
      <c r="L182" s="70">
        <f t="shared" si="10"/>
        <v>0</v>
      </c>
      <c r="M182" s="51"/>
      <c r="N182" s="51"/>
      <c r="O182" s="7"/>
      <c r="S182">
        <f t="shared" si="11"/>
        <v>0</v>
      </c>
      <c r="T182">
        <f t="shared" si="12"/>
        <v>0</v>
      </c>
      <c r="U182">
        <f t="shared" si="13"/>
        <v>0</v>
      </c>
    </row>
    <row r="183" spans="3:21" hidden="1" outlineLevel="1">
      <c r="C183" s="13" t="s">
        <v>37</v>
      </c>
      <c r="D183" s="49">
        <f t="shared" si="14"/>
        <v>175</v>
      </c>
      <c r="E183" s="42"/>
      <c r="F183" s="63"/>
      <c r="G183" s="51"/>
      <c r="H183" s="51"/>
      <c r="I183" s="58">
        <v>0</v>
      </c>
      <c r="J183" s="69">
        <v>0.1</v>
      </c>
      <c r="K183" s="58"/>
      <c r="L183" s="70">
        <f t="shared" si="10"/>
        <v>0</v>
      </c>
      <c r="M183" s="51"/>
      <c r="N183" s="51"/>
      <c r="O183" s="7"/>
      <c r="S183">
        <f t="shared" si="11"/>
        <v>0</v>
      </c>
      <c r="T183">
        <f t="shared" si="12"/>
        <v>0</v>
      </c>
      <c r="U183">
        <f t="shared" si="13"/>
        <v>0</v>
      </c>
    </row>
    <row r="184" spans="3:21" hidden="1" outlineLevel="1">
      <c r="C184" s="13" t="s">
        <v>37</v>
      </c>
      <c r="D184" s="49">
        <f t="shared" si="14"/>
        <v>176</v>
      </c>
      <c r="E184" s="42"/>
      <c r="F184" s="63"/>
      <c r="G184" s="51"/>
      <c r="H184" s="51"/>
      <c r="I184" s="58">
        <v>0</v>
      </c>
      <c r="J184" s="69">
        <v>0.1</v>
      </c>
      <c r="K184" s="58"/>
      <c r="L184" s="70">
        <f t="shared" si="10"/>
        <v>0</v>
      </c>
      <c r="M184" s="51"/>
      <c r="N184" s="51"/>
      <c r="O184" s="7"/>
      <c r="S184">
        <f t="shared" si="11"/>
        <v>0</v>
      </c>
      <c r="T184">
        <f t="shared" si="12"/>
        <v>0</v>
      </c>
      <c r="U184">
        <f t="shared" si="13"/>
        <v>0</v>
      </c>
    </row>
    <row r="185" spans="3:21" hidden="1" outlineLevel="1">
      <c r="C185" s="13" t="s">
        <v>37</v>
      </c>
      <c r="D185" s="49">
        <f t="shared" si="14"/>
        <v>177</v>
      </c>
      <c r="E185" s="42"/>
      <c r="F185" s="63"/>
      <c r="G185" s="51"/>
      <c r="H185" s="51"/>
      <c r="I185" s="58">
        <v>0</v>
      </c>
      <c r="J185" s="69">
        <v>0.1</v>
      </c>
      <c r="K185" s="58"/>
      <c r="L185" s="70">
        <f t="shared" si="10"/>
        <v>0</v>
      </c>
      <c r="M185" s="51"/>
      <c r="N185" s="51"/>
      <c r="O185" s="7"/>
      <c r="S185">
        <f t="shared" si="11"/>
        <v>0</v>
      </c>
      <c r="T185">
        <f t="shared" si="12"/>
        <v>0</v>
      </c>
      <c r="U185">
        <f t="shared" si="13"/>
        <v>0</v>
      </c>
    </row>
    <row r="186" spans="3:21" hidden="1" outlineLevel="1">
      <c r="C186" s="13" t="s">
        <v>37</v>
      </c>
      <c r="D186" s="49">
        <f t="shared" si="14"/>
        <v>178</v>
      </c>
      <c r="E186" s="42"/>
      <c r="F186" s="63"/>
      <c r="G186" s="51"/>
      <c r="H186" s="51"/>
      <c r="I186" s="58">
        <v>0</v>
      </c>
      <c r="J186" s="69">
        <v>0.1</v>
      </c>
      <c r="K186" s="58"/>
      <c r="L186" s="70">
        <f t="shared" si="10"/>
        <v>0</v>
      </c>
      <c r="M186" s="51"/>
      <c r="N186" s="51"/>
      <c r="O186" s="7"/>
      <c r="S186">
        <f t="shared" si="11"/>
        <v>0</v>
      </c>
      <c r="T186">
        <f t="shared" si="12"/>
        <v>0</v>
      </c>
      <c r="U186">
        <f t="shared" si="13"/>
        <v>0</v>
      </c>
    </row>
    <row r="187" spans="3:21" hidden="1" outlineLevel="1">
      <c r="C187" s="13" t="s">
        <v>37</v>
      </c>
      <c r="D187" s="49">
        <f t="shared" si="14"/>
        <v>179</v>
      </c>
      <c r="E187" s="42"/>
      <c r="F187" s="63"/>
      <c r="G187" s="51"/>
      <c r="H187" s="51"/>
      <c r="I187" s="58">
        <v>0</v>
      </c>
      <c r="J187" s="69">
        <v>0.1</v>
      </c>
      <c r="K187" s="58"/>
      <c r="L187" s="70">
        <f t="shared" si="10"/>
        <v>0</v>
      </c>
      <c r="M187" s="51"/>
      <c r="N187" s="51"/>
      <c r="O187" s="7"/>
      <c r="S187">
        <f t="shared" si="11"/>
        <v>0</v>
      </c>
      <c r="T187">
        <f t="shared" si="12"/>
        <v>0</v>
      </c>
      <c r="U187">
        <f t="shared" si="13"/>
        <v>0</v>
      </c>
    </row>
    <row r="188" spans="3:21" hidden="1" outlineLevel="1">
      <c r="C188" s="13" t="s">
        <v>37</v>
      </c>
      <c r="D188" s="49">
        <f t="shared" si="14"/>
        <v>180</v>
      </c>
      <c r="E188" s="42"/>
      <c r="F188" s="63"/>
      <c r="G188" s="51"/>
      <c r="H188" s="51"/>
      <c r="I188" s="58">
        <v>0</v>
      </c>
      <c r="J188" s="69">
        <v>0.1</v>
      </c>
      <c r="K188" s="58"/>
      <c r="L188" s="70">
        <f t="shared" si="10"/>
        <v>0</v>
      </c>
      <c r="M188" s="51"/>
      <c r="N188" s="51"/>
      <c r="O188" s="7"/>
      <c r="S188">
        <f t="shared" si="11"/>
        <v>0</v>
      </c>
      <c r="T188">
        <f t="shared" si="12"/>
        <v>0</v>
      </c>
      <c r="U188">
        <f t="shared" si="13"/>
        <v>0</v>
      </c>
    </row>
    <row r="189" spans="3:21" hidden="1" outlineLevel="1">
      <c r="C189" s="13" t="s">
        <v>37</v>
      </c>
      <c r="D189" s="49">
        <f t="shared" si="14"/>
        <v>181</v>
      </c>
      <c r="E189" s="42"/>
      <c r="F189" s="63"/>
      <c r="G189" s="51"/>
      <c r="H189" s="51"/>
      <c r="I189" s="58">
        <v>0</v>
      </c>
      <c r="J189" s="69">
        <v>0.1</v>
      </c>
      <c r="K189" s="58"/>
      <c r="L189" s="70">
        <f t="shared" si="10"/>
        <v>0</v>
      </c>
      <c r="M189" s="51"/>
      <c r="N189" s="51"/>
      <c r="O189" s="7"/>
      <c r="S189">
        <f t="shared" si="11"/>
        <v>0</v>
      </c>
      <c r="T189">
        <f t="shared" si="12"/>
        <v>0</v>
      </c>
      <c r="U189">
        <f t="shared" si="13"/>
        <v>0</v>
      </c>
    </row>
    <row r="190" spans="3:21" hidden="1" outlineLevel="1">
      <c r="C190" s="13" t="s">
        <v>37</v>
      </c>
      <c r="D190" s="49">
        <f t="shared" si="14"/>
        <v>182</v>
      </c>
      <c r="E190" s="42"/>
      <c r="F190" s="63"/>
      <c r="G190" s="51"/>
      <c r="H190" s="51"/>
      <c r="I190" s="58">
        <v>0</v>
      </c>
      <c r="J190" s="69">
        <v>0.1</v>
      </c>
      <c r="K190" s="58"/>
      <c r="L190" s="70">
        <f t="shared" si="10"/>
        <v>0</v>
      </c>
      <c r="M190" s="51"/>
      <c r="N190" s="51"/>
      <c r="O190" s="7"/>
      <c r="S190">
        <f t="shared" si="11"/>
        <v>0</v>
      </c>
      <c r="T190">
        <f t="shared" si="12"/>
        <v>0</v>
      </c>
      <c r="U190">
        <f t="shared" si="13"/>
        <v>0</v>
      </c>
    </row>
    <row r="191" spans="3:21" hidden="1" outlineLevel="1">
      <c r="C191" s="13" t="s">
        <v>37</v>
      </c>
      <c r="D191" s="49">
        <f t="shared" si="14"/>
        <v>183</v>
      </c>
      <c r="E191" s="42"/>
      <c r="F191" s="63"/>
      <c r="G191" s="51"/>
      <c r="H191" s="51"/>
      <c r="I191" s="58">
        <v>0</v>
      </c>
      <c r="J191" s="69">
        <v>0.1</v>
      </c>
      <c r="K191" s="58"/>
      <c r="L191" s="70">
        <f t="shared" si="10"/>
        <v>0</v>
      </c>
      <c r="M191" s="51"/>
      <c r="N191" s="51"/>
      <c r="O191" s="7"/>
      <c r="S191">
        <f t="shared" si="11"/>
        <v>0</v>
      </c>
      <c r="T191">
        <f t="shared" si="12"/>
        <v>0</v>
      </c>
      <c r="U191">
        <f t="shared" si="13"/>
        <v>0</v>
      </c>
    </row>
    <row r="192" spans="3:21" hidden="1" outlineLevel="1">
      <c r="C192" s="13" t="s">
        <v>37</v>
      </c>
      <c r="D192" s="49">
        <f t="shared" si="14"/>
        <v>184</v>
      </c>
      <c r="E192" s="42"/>
      <c r="F192" s="63"/>
      <c r="G192" s="51"/>
      <c r="H192" s="51"/>
      <c r="I192" s="58">
        <v>0</v>
      </c>
      <c r="J192" s="69">
        <v>0.1</v>
      </c>
      <c r="K192" s="58"/>
      <c r="L192" s="70">
        <f t="shared" si="10"/>
        <v>0</v>
      </c>
      <c r="M192" s="51"/>
      <c r="N192" s="51"/>
      <c r="O192" s="7"/>
      <c r="S192">
        <f t="shared" si="11"/>
        <v>0</v>
      </c>
      <c r="T192">
        <f t="shared" si="12"/>
        <v>0</v>
      </c>
      <c r="U192">
        <f t="shared" si="13"/>
        <v>0</v>
      </c>
    </row>
    <row r="193" spans="3:21" hidden="1" outlineLevel="1">
      <c r="C193" s="13" t="s">
        <v>37</v>
      </c>
      <c r="D193" s="49">
        <f t="shared" si="14"/>
        <v>185</v>
      </c>
      <c r="E193" s="42"/>
      <c r="F193" s="63"/>
      <c r="G193" s="51"/>
      <c r="H193" s="51"/>
      <c r="I193" s="58">
        <v>0</v>
      </c>
      <c r="J193" s="69">
        <v>0.1</v>
      </c>
      <c r="K193" s="58"/>
      <c r="L193" s="70">
        <f t="shared" si="10"/>
        <v>0</v>
      </c>
      <c r="M193" s="51"/>
      <c r="N193" s="51"/>
      <c r="O193" s="7"/>
      <c r="S193">
        <f t="shared" si="11"/>
        <v>0</v>
      </c>
      <c r="T193">
        <f t="shared" si="12"/>
        <v>0</v>
      </c>
      <c r="U193">
        <f t="shared" si="13"/>
        <v>0</v>
      </c>
    </row>
    <row r="194" spans="3:21" hidden="1" outlineLevel="1">
      <c r="C194" s="13" t="s">
        <v>37</v>
      </c>
      <c r="D194" s="49">
        <f t="shared" si="14"/>
        <v>186</v>
      </c>
      <c r="E194" s="42"/>
      <c r="F194" s="63"/>
      <c r="G194" s="51"/>
      <c r="H194" s="51"/>
      <c r="I194" s="58">
        <v>0</v>
      </c>
      <c r="J194" s="69">
        <v>0.1</v>
      </c>
      <c r="K194" s="58"/>
      <c r="L194" s="70">
        <f t="shared" si="10"/>
        <v>0</v>
      </c>
      <c r="M194" s="51"/>
      <c r="N194" s="51"/>
      <c r="O194" s="7"/>
      <c r="S194">
        <f t="shared" si="11"/>
        <v>0</v>
      </c>
      <c r="T194">
        <f t="shared" si="12"/>
        <v>0</v>
      </c>
      <c r="U194">
        <f t="shared" si="13"/>
        <v>0</v>
      </c>
    </row>
    <row r="195" spans="3:21" hidden="1" outlineLevel="1">
      <c r="C195" s="13" t="s">
        <v>37</v>
      </c>
      <c r="D195" s="49">
        <f t="shared" si="14"/>
        <v>187</v>
      </c>
      <c r="E195" s="42"/>
      <c r="F195" s="63"/>
      <c r="G195" s="51"/>
      <c r="H195" s="51"/>
      <c r="I195" s="58">
        <v>0</v>
      </c>
      <c r="J195" s="69">
        <v>0.1</v>
      </c>
      <c r="K195" s="58"/>
      <c r="L195" s="70">
        <f t="shared" si="10"/>
        <v>0</v>
      </c>
      <c r="M195" s="51"/>
      <c r="N195" s="51"/>
      <c r="O195" s="7"/>
      <c r="S195">
        <f t="shared" si="11"/>
        <v>0</v>
      </c>
      <c r="T195">
        <f t="shared" si="12"/>
        <v>0</v>
      </c>
      <c r="U195">
        <f t="shared" si="13"/>
        <v>0</v>
      </c>
    </row>
    <row r="196" spans="3:21" hidden="1" outlineLevel="1">
      <c r="C196" s="13" t="s">
        <v>37</v>
      </c>
      <c r="D196" s="49">
        <f t="shared" si="14"/>
        <v>188</v>
      </c>
      <c r="E196" s="42"/>
      <c r="F196" s="63"/>
      <c r="G196" s="51"/>
      <c r="H196" s="51"/>
      <c r="I196" s="58">
        <v>0</v>
      </c>
      <c r="J196" s="69">
        <v>0.1</v>
      </c>
      <c r="K196" s="58"/>
      <c r="L196" s="70">
        <f t="shared" si="10"/>
        <v>0</v>
      </c>
      <c r="M196" s="51"/>
      <c r="N196" s="51"/>
      <c r="O196" s="7"/>
      <c r="S196">
        <f t="shared" si="11"/>
        <v>0</v>
      </c>
      <c r="T196">
        <f t="shared" si="12"/>
        <v>0</v>
      </c>
      <c r="U196">
        <f t="shared" si="13"/>
        <v>0</v>
      </c>
    </row>
    <row r="197" spans="3:21" hidden="1" outlineLevel="1">
      <c r="C197" s="13" t="s">
        <v>37</v>
      </c>
      <c r="D197" s="49">
        <f t="shared" si="14"/>
        <v>189</v>
      </c>
      <c r="E197" s="42"/>
      <c r="F197" s="63"/>
      <c r="G197" s="51"/>
      <c r="H197" s="51"/>
      <c r="I197" s="58">
        <v>0</v>
      </c>
      <c r="J197" s="69">
        <v>0.1</v>
      </c>
      <c r="K197" s="58"/>
      <c r="L197" s="70">
        <f t="shared" si="10"/>
        <v>0</v>
      </c>
      <c r="M197" s="51"/>
      <c r="N197" s="51"/>
      <c r="O197" s="7"/>
      <c r="S197">
        <f t="shared" si="11"/>
        <v>0</v>
      </c>
      <c r="T197">
        <f t="shared" si="12"/>
        <v>0</v>
      </c>
      <c r="U197">
        <f t="shared" si="13"/>
        <v>0</v>
      </c>
    </row>
    <row r="198" spans="3:21" hidden="1" outlineLevel="1">
      <c r="C198" s="13" t="s">
        <v>37</v>
      </c>
      <c r="D198" s="49">
        <f t="shared" si="14"/>
        <v>190</v>
      </c>
      <c r="E198" s="42"/>
      <c r="F198" s="63"/>
      <c r="G198" s="51"/>
      <c r="H198" s="51"/>
      <c r="I198" s="58">
        <v>0</v>
      </c>
      <c r="J198" s="69">
        <v>0.1</v>
      </c>
      <c r="K198" s="58"/>
      <c r="L198" s="70">
        <f t="shared" si="10"/>
        <v>0</v>
      </c>
      <c r="M198" s="51"/>
      <c r="N198" s="51"/>
      <c r="O198" s="7"/>
      <c r="S198">
        <f t="shared" si="11"/>
        <v>0</v>
      </c>
      <c r="T198">
        <f t="shared" si="12"/>
        <v>0</v>
      </c>
      <c r="U198">
        <f t="shared" si="13"/>
        <v>0</v>
      </c>
    </row>
    <row r="199" spans="3:21" hidden="1" outlineLevel="1">
      <c r="C199" s="13" t="s">
        <v>37</v>
      </c>
      <c r="D199" s="49">
        <f t="shared" si="14"/>
        <v>191</v>
      </c>
      <c r="E199" s="42"/>
      <c r="F199" s="63"/>
      <c r="G199" s="51"/>
      <c r="H199" s="51"/>
      <c r="I199" s="58">
        <v>0</v>
      </c>
      <c r="J199" s="69">
        <v>0.1</v>
      </c>
      <c r="K199" s="58"/>
      <c r="L199" s="70">
        <f t="shared" si="10"/>
        <v>0</v>
      </c>
      <c r="M199" s="51"/>
      <c r="N199" s="51"/>
      <c r="O199" s="7"/>
      <c r="S199">
        <f t="shared" si="11"/>
        <v>0</v>
      </c>
      <c r="T199">
        <f t="shared" si="12"/>
        <v>0</v>
      </c>
      <c r="U199">
        <f t="shared" si="13"/>
        <v>0</v>
      </c>
    </row>
    <row r="200" spans="3:21" hidden="1" outlineLevel="1">
      <c r="C200" s="13" t="s">
        <v>37</v>
      </c>
      <c r="D200" s="49">
        <f t="shared" si="14"/>
        <v>192</v>
      </c>
      <c r="E200" s="42"/>
      <c r="F200" s="63"/>
      <c r="G200" s="51"/>
      <c r="H200" s="51"/>
      <c r="I200" s="58">
        <v>0</v>
      </c>
      <c r="J200" s="69">
        <v>0.1</v>
      </c>
      <c r="K200" s="58"/>
      <c r="L200" s="70">
        <f t="shared" si="10"/>
        <v>0</v>
      </c>
      <c r="M200" s="51"/>
      <c r="N200" s="51"/>
      <c r="O200" s="7"/>
      <c r="S200">
        <f t="shared" si="11"/>
        <v>0</v>
      </c>
      <c r="T200">
        <f t="shared" si="12"/>
        <v>0</v>
      </c>
      <c r="U200">
        <f t="shared" si="13"/>
        <v>0</v>
      </c>
    </row>
    <row r="201" spans="3:21" hidden="1" outlineLevel="1">
      <c r="C201" s="13" t="s">
        <v>37</v>
      </c>
      <c r="D201" s="49">
        <f t="shared" si="14"/>
        <v>193</v>
      </c>
      <c r="E201" s="42"/>
      <c r="F201" s="63"/>
      <c r="G201" s="51"/>
      <c r="H201" s="51"/>
      <c r="I201" s="58">
        <v>0</v>
      </c>
      <c r="J201" s="69">
        <v>0.1</v>
      </c>
      <c r="K201" s="58"/>
      <c r="L201" s="70">
        <f t="shared" ref="L201:L208" si="15">ROUND((I201-K201)/(1+J201),0)</f>
        <v>0</v>
      </c>
      <c r="M201" s="51"/>
      <c r="N201" s="51"/>
      <c r="O201" s="7"/>
      <c r="S201">
        <f t="shared" ref="S201:S264" si="16">IF(E201="",IF(OR(F201&lt;&gt;"",I201&lt;&gt;0)=TRUE,1,0),0)</f>
        <v>0</v>
      </c>
      <c r="T201">
        <f t="shared" ref="T201:T264" si="17">IF(F201="",IF(OR(E201&lt;&gt;"",I201&lt;&gt;0)=TRUE,1,0),0)</f>
        <v>0</v>
      </c>
      <c r="U201">
        <f t="shared" ref="U201:U264" si="18">IF(I201=0,IF(OR(E201&lt;&gt;"",F201&lt;&gt;"")=TRUE,1,0),0)</f>
        <v>0</v>
      </c>
    </row>
    <row r="202" spans="3:21" hidden="1" outlineLevel="1">
      <c r="C202" s="13" t="s">
        <v>37</v>
      </c>
      <c r="D202" s="49">
        <f t="shared" si="14"/>
        <v>194</v>
      </c>
      <c r="E202" s="42"/>
      <c r="F202" s="63"/>
      <c r="G202" s="51"/>
      <c r="H202" s="51"/>
      <c r="I202" s="58">
        <v>0</v>
      </c>
      <c r="J202" s="69">
        <v>0.1</v>
      </c>
      <c r="K202" s="58"/>
      <c r="L202" s="70">
        <f t="shared" si="15"/>
        <v>0</v>
      </c>
      <c r="M202" s="51"/>
      <c r="N202" s="51"/>
      <c r="O202" s="7"/>
      <c r="S202">
        <f t="shared" si="16"/>
        <v>0</v>
      </c>
      <c r="T202">
        <f t="shared" si="17"/>
        <v>0</v>
      </c>
      <c r="U202">
        <f t="shared" si="18"/>
        <v>0</v>
      </c>
    </row>
    <row r="203" spans="3:21" hidden="1" outlineLevel="1">
      <c r="C203" s="13" t="s">
        <v>37</v>
      </c>
      <c r="D203" s="49">
        <f t="shared" ref="D203:D266" si="19">D202+1</f>
        <v>195</v>
      </c>
      <c r="E203" s="42"/>
      <c r="F203" s="63"/>
      <c r="G203" s="51"/>
      <c r="H203" s="51"/>
      <c r="I203" s="58">
        <v>0</v>
      </c>
      <c r="J203" s="69">
        <v>0.1</v>
      </c>
      <c r="K203" s="58"/>
      <c r="L203" s="70">
        <f t="shared" si="15"/>
        <v>0</v>
      </c>
      <c r="M203" s="51"/>
      <c r="N203" s="51"/>
      <c r="O203" s="7"/>
      <c r="S203">
        <f t="shared" si="16"/>
        <v>0</v>
      </c>
      <c r="T203">
        <f t="shared" si="17"/>
        <v>0</v>
      </c>
      <c r="U203">
        <f t="shared" si="18"/>
        <v>0</v>
      </c>
    </row>
    <row r="204" spans="3:21" hidden="1" outlineLevel="1">
      <c r="C204" s="13" t="s">
        <v>37</v>
      </c>
      <c r="D204" s="49">
        <f t="shared" si="19"/>
        <v>196</v>
      </c>
      <c r="E204" s="42"/>
      <c r="F204" s="63"/>
      <c r="G204" s="51"/>
      <c r="H204" s="51"/>
      <c r="I204" s="58">
        <v>0</v>
      </c>
      <c r="J204" s="69">
        <v>0.1</v>
      </c>
      <c r="K204" s="58"/>
      <c r="L204" s="70">
        <f t="shared" si="15"/>
        <v>0</v>
      </c>
      <c r="M204" s="51"/>
      <c r="N204" s="51"/>
      <c r="O204" s="7"/>
      <c r="S204">
        <f t="shared" si="16"/>
        <v>0</v>
      </c>
      <c r="T204">
        <f t="shared" si="17"/>
        <v>0</v>
      </c>
      <c r="U204">
        <f t="shared" si="18"/>
        <v>0</v>
      </c>
    </row>
    <row r="205" spans="3:21" hidden="1" outlineLevel="1">
      <c r="C205" s="13" t="s">
        <v>37</v>
      </c>
      <c r="D205" s="49">
        <f t="shared" si="19"/>
        <v>197</v>
      </c>
      <c r="E205" s="42"/>
      <c r="F205" s="63"/>
      <c r="G205" s="51"/>
      <c r="H205" s="51"/>
      <c r="I205" s="58">
        <v>0</v>
      </c>
      <c r="J205" s="69">
        <v>0.1</v>
      </c>
      <c r="K205" s="58"/>
      <c r="L205" s="70">
        <f t="shared" si="15"/>
        <v>0</v>
      </c>
      <c r="M205" s="51"/>
      <c r="N205" s="51"/>
      <c r="O205" s="7"/>
      <c r="S205">
        <f t="shared" si="16"/>
        <v>0</v>
      </c>
      <c r="T205">
        <f t="shared" si="17"/>
        <v>0</v>
      </c>
      <c r="U205">
        <f t="shared" si="18"/>
        <v>0</v>
      </c>
    </row>
    <row r="206" spans="3:21" hidden="1" outlineLevel="1">
      <c r="C206" s="13" t="s">
        <v>37</v>
      </c>
      <c r="D206" s="49">
        <f t="shared" si="19"/>
        <v>198</v>
      </c>
      <c r="E206" s="42"/>
      <c r="F206" s="63"/>
      <c r="G206" s="51"/>
      <c r="H206" s="51"/>
      <c r="I206" s="58">
        <v>0</v>
      </c>
      <c r="J206" s="69">
        <v>0.1</v>
      </c>
      <c r="K206" s="58"/>
      <c r="L206" s="70">
        <f t="shared" si="15"/>
        <v>0</v>
      </c>
      <c r="M206" s="51"/>
      <c r="N206" s="51"/>
      <c r="O206" s="7"/>
      <c r="S206">
        <f t="shared" si="16"/>
        <v>0</v>
      </c>
      <c r="T206">
        <f t="shared" si="17"/>
        <v>0</v>
      </c>
      <c r="U206">
        <f t="shared" si="18"/>
        <v>0</v>
      </c>
    </row>
    <row r="207" spans="3:21" hidden="1" outlineLevel="1">
      <c r="C207" s="13" t="s">
        <v>37</v>
      </c>
      <c r="D207" s="49">
        <f t="shared" si="19"/>
        <v>199</v>
      </c>
      <c r="E207" s="42"/>
      <c r="F207" s="63"/>
      <c r="G207" s="51"/>
      <c r="H207" s="51"/>
      <c r="I207" s="58">
        <v>0</v>
      </c>
      <c r="J207" s="69">
        <v>0.1</v>
      </c>
      <c r="K207" s="58"/>
      <c r="L207" s="70">
        <f t="shared" si="15"/>
        <v>0</v>
      </c>
      <c r="M207" s="51"/>
      <c r="N207" s="51"/>
      <c r="O207" s="7"/>
      <c r="S207">
        <f t="shared" si="16"/>
        <v>0</v>
      </c>
      <c r="T207">
        <f t="shared" si="17"/>
        <v>0</v>
      </c>
      <c r="U207">
        <f t="shared" si="18"/>
        <v>0</v>
      </c>
    </row>
    <row r="208" spans="3:21" hidden="1" outlineLevel="1">
      <c r="C208" s="13" t="s">
        <v>37</v>
      </c>
      <c r="D208" s="49">
        <f t="shared" si="19"/>
        <v>200</v>
      </c>
      <c r="E208" s="42"/>
      <c r="F208" s="63"/>
      <c r="G208" s="51"/>
      <c r="H208" s="51"/>
      <c r="I208" s="58">
        <v>0</v>
      </c>
      <c r="J208" s="69">
        <v>0.1</v>
      </c>
      <c r="K208" s="58"/>
      <c r="L208" s="70">
        <f t="shared" si="15"/>
        <v>0</v>
      </c>
      <c r="M208" s="51"/>
      <c r="N208" s="51"/>
      <c r="O208" s="7"/>
      <c r="S208">
        <f t="shared" si="16"/>
        <v>0</v>
      </c>
      <c r="T208">
        <f t="shared" si="17"/>
        <v>0</v>
      </c>
      <c r="U208">
        <f t="shared" si="18"/>
        <v>0</v>
      </c>
    </row>
    <row r="209" spans="3:21" ht="18.75" customHeight="1" collapsed="1">
      <c r="C209" s="27"/>
      <c r="D209" s="38" t="s">
        <v>39</v>
      </c>
      <c r="E209" s="40"/>
      <c r="F209" s="62"/>
      <c r="G209" s="44"/>
      <c r="H209" s="44"/>
      <c r="I209" s="44"/>
      <c r="J209" s="44"/>
      <c r="K209" s="44"/>
      <c r="L209" s="44"/>
      <c r="M209" s="44"/>
      <c r="N209" s="44"/>
      <c r="O209" s="28"/>
      <c r="S209">
        <f t="shared" si="16"/>
        <v>0</v>
      </c>
      <c r="T209">
        <f t="shared" si="17"/>
        <v>0</v>
      </c>
      <c r="U209">
        <f t="shared" si="18"/>
        <v>0</v>
      </c>
    </row>
    <row r="210" spans="3:21" hidden="1" outlineLevel="1">
      <c r="C210" s="13" t="s">
        <v>37</v>
      </c>
      <c r="D210" s="49">
        <f>D208+1</f>
        <v>201</v>
      </c>
      <c r="E210" s="42"/>
      <c r="F210" s="63"/>
      <c r="G210" s="51"/>
      <c r="H210" s="51"/>
      <c r="I210" s="58">
        <v>0</v>
      </c>
      <c r="J210" s="69">
        <v>0.1</v>
      </c>
      <c r="K210" s="58"/>
      <c r="L210" s="70">
        <f t="shared" ref="L210:L273" si="20">ROUND((I210-K210)/(1+J210),0)</f>
        <v>0</v>
      </c>
      <c r="M210" s="51"/>
      <c r="N210" s="51"/>
      <c r="O210" s="7"/>
      <c r="S210">
        <f t="shared" si="16"/>
        <v>0</v>
      </c>
      <c r="T210">
        <f t="shared" si="17"/>
        <v>0</v>
      </c>
      <c r="U210">
        <f t="shared" si="18"/>
        <v>0</v>
      </c>
    </row>
    <row r="211" spans="3:21" hidden="1" outlineLevel="1">
      <c r="C211" s="13" t="s">
        <v>37</v>
      </c>
      <c r="D211" s="49">
        <f t="shared" si="19"/>
        <v>202</v>
      </c>
      <c r="E211" s="42"/>
      <c r="F211" s="63"/>
      <c r="G211" s="51"/>
      <c r="H211" s="51"/>
      <c r="I211" s="58">
        <v>0</v>
      </c>
      <c r="J211" s="69">
        <v>0.1</v>
      </c>
      <c r="K211" s="58"/>
      <c r="L211" s="70">
        <f t="shared" si="20"/>
        <v>0</v>
      </c>
      <c r="M211" s="51"/>
      <c r="N211" s="51"/>
      <c r="O211" s="7"/>
      <c r="S211">
        <f t="shared" si="16"/>
        <v>0</v>
      </c>
      <c r="T211">
        <f t="shared" si="17"/>
        <v>0</v>
      </c>
      <c r="U211">
        <f t="shared" si="18"/>
        <v>0</v>
      </c>
    </row>
    <row r="212" spans="3:21" hidden="1" outlineLevel="1">
      <c r="C212" s="13" t="s">
        <v>37</v>
      </c>
      <c r="D212" s="49">
        <f t="shared" si="19"/>
        <v>203</v>
      </c>
      <c r="E212" s="42"/>
      <c r="F212" s="63"/>
      <c r="G212" s="51"/>
      <c r="H212" s="51"/>
      <c r="I212" s="58">
        <v>0</v>
      </c>
      <c r="J212" s="69">
        <v>0.1</v>
      </c>
      <c r="K212" s="58"/>
      <c r="L212" s="70">
        <f t="shared" si="20"/>
        <v>0</v>
      </c>
      <c r="M212" s="51"/>
      <c r="N212" s="51"/>
      <c r="O212" s="7"/>
      <c r="S212">
        <f t="shared" si="16"/>
        <v>0</v>
      </c>
      <c r="T212">
        <f t="shared" si="17"/>
        <v>0</v>
      </c>
      <c r="U212">
        <f t="shared" si="18"/>
        <v>0</v>
      </c>
    </row>
    <row r="213" spans="3:21" hidden="1" outlineLevel="1">
      <c r="C213" s="13" t="s">
        <v>37</v>
      </c>
      <c r="D213" s="49">
        <f t="shared" si="19"/>
        <v>204</v>
      </c>
      <c r="E213" s="42"/>
      <c r="F213" s="63"/>
      <c r="G213" s="51"/>
      <c r="H213" s="51"/>
      <c r="I213" s="58">
        <v>0</v>
      </c>
      <c r="J213" s="69">
        <v>0.1</v>
      </c>
      <c r="K213" s="58"/>
      <c r="L213" s="70">
        <f t="shared" si="20"/>
        <v>0</v>
      </c>
      <c r="M213" s="51"/>
      <c r="N213" s="51"/>
      <c r="O213" s="7"/>
      <c r="S213">
        <f t="shared" si="16"/>
        <v>0</v>
      </c>
      <c r="T213">
        <f t="shared" si="17"/>
        <v>0</v>
      </c>
      <c r="U213">
        <f t="shared" si="18"/>
        <v>0</v>
      </c>
    </row>
    <row r="214" spans="3:21" hidden="1" outlineLevel="1">
      <c r="C214" s="13" t="s">
        <v>37</v>
      </c>
      <c r="D214" s="49">
        <f t="shared" si="19"/>
        <v>205</v>
      </c>
      <c r="E214" s="42"/>
      <c r="F214" s="63"/>
      <c r="G214" s="51"/>
      <c r="H214" s="51"/>
      <c r="I214" s="58">
        <v>0</v>
      </c>
      <c r="J214" s="69">
        <v>0.1</v>
      </c>
      <c r="K214" s="58"/>
      <c r="L214" s="70">
        <f t="shared" si="20"/>
        <v>0</v>
      </c>
      <c r="M214" s="51"/>
      <c r="N214" s="51"/>
      <c r="O214" s="7"/>
      <c r="S214">
        <f t="shared" si="16"/>
        <v>0</v>
      </c>
      <c r="T214">
        <f t="shared" si="17"/>
        <v>0</v>
      </c>
      <c r="U214">
        <f t="shared" si="18"/>
        <v>0</v>
      </c>
    </row>
    <row r="215" spans="3:21" hidden="1" outlineLevel="1">
      <c r="C215" s="13" t="s">
        <v>37</v>
      </c>
      <c r="D215" s="49">
        <f t="shared" si="19"/>
        <v>206</v>
      </c>
      <c r="E215" s="42"/>
      <c r="F215" s="63"/>
      <c r="G215" s="51"/>
      <c r="H215" s="51"/>
      <c r="I215" s="58">
        <v>0</v>
      </c>
      <c r="J215" s="69">
        <v>0.1</v>
      </c>
      <c r="K215" s="58"/>
      <c r="L215" s="70">
        <f t="shared" si="20"/>
        <v>0</v>
      </c>
      <c r="M215" s="51"/>
      <c r="N215" s="51"/>
      <c r="O215" s="7"/>
      <c r="S215">
        <f t="shared" si="16"/>
        <v>0</v>
      </c>
      <c r="T215">
        <f t="shared" si="17"/>
        <v>0</v>
      </c>
      <c r="U215">
        <f t="shared" si="18"/>
        <v>0</v>
      </c>
    </row>
    <row r="216" spans="3:21" hidden="1" outlineLevel="1">
      <c r="C216" s="13" t="s">
        <v>37</v>
      </c>
      <c r="D216" s="49">
        <f t="shared" si="19"/>
        <v>207</v>
      </c>
      <c r="E216" s="42"/>
      <c r="F216" s="63"/>
      <c r="G216" s="51"/>
      <c r="H216" s="51"/>
      <c r="I216" s="58">
        <v>0</v>
      </c>
      <c r="J216" s="69">
        <v>0.1</v>
      </c>
      <c r="K216" s="58"/>
      <c r="L216" s="70">
        <f t="shared" si="20"/>
        <v>0</v>
      </c>
      <c r="M216" s="51"/>
      <c r="N216" s="51"/>
      <c r="O216" s="7"/>
      <c r="S216">
        <f t="shared" si="16"/>
        <v>0</v>
      </c>
      <c r="T216">
        <f t="shared" si="17"/>
        <v>0</v>
      </c>
      <c r="U216">
        <f t="shared" si="18"/>
        <v>0</v>
      </c>
    </row>
    <row r="217" spans="3:21" hidden="1" outlineLevel="1">
      <c r="C217" s="13" t="s">
        <v>37</v>
      </c>
      <c r="D217" s="49">
        <f t="shared" si="19"/>
        <v>208</v>
      </c>
      <c r="E217" s="42"/>
      <c r="F217" s="63"/>
      <c r="G217" s="51"/>
      <c r="H217" s="51"/>
      <c r="I217" s="58">
        <v>0</v>
      </c>
      <c r="J217" s="69">
        <v>0.1</v>
      </c>
      <c r="K217" s="58"/>
      <c r="L217" s="70">
        <f t="shared" si="20"/>
        <v>0</v>
      </c>
      <c r="M217" s="51"/>
      <c r="N217" s="51"/>
      <c r="O217" s="7"/>
      <c r="S217">
        <f t="shared" si="16"/>
        <v>0</v>
      </c>
      <c r="T217">
        <f t="shared" si="17"/>
        <v>0</v>
      </c>
      <c r="U217">
        <f t="shared" si="18"/>
        <v>0</v>
      </c>
    </row>
    <row r="218" spans="3:21" hidden="1" outlineLevel="1">
      <c r="C218" s="13" t="s">
        <v>37</v>
      </c>
      <c r="D218" s="49">
        <f t="shared" si="19"/>
        <v>209</v>
      </c>
      <c r="E218" s="42"/>
      <c r="F218" s="63"/>
      <c r="G218" s="51"/>
      <c r="H218" s="51"/>
      <c r="I218" s="58">
        <v>0</v>
      </c>
      <c r="J218" s="69">
        <v>0.1</v>
      </c>
      <c r="K218" s="58"/>
      <c r="L218" s="70">
        <f t="shared" si="20"/>
        <v>0</v>
      </c>
      <c r="M218" s="51"/>
      <c r="N218" s="51"/>
      <c r="O218" s="7"/>
      <c r="S218">
        <f t="shared" si="16"/>
        <v>0</v>
      </c>
      <c r="T218">
        <f t="shared" si="17"/>
        <v>0</v>
      </c>
      <c r="U218">
        <f t="shared" si="18"/>
        <v>0</v>
      </c>
    </row>
    <row r="219" spans="3:21" hidden="1" outlineLevel="1">
      <c r="C219" s="13" t="s">
        <v>37</v>
      </c>
      <c r="D219" s="49">
        <f t="shared" si="19"/>
        <v>210</v>
      </c>
      <c r="E219" s="42"/>
      <c r="F219" s="63"/>
      <c r="G219" s="51"/>
      <c r="H219" s="51"/>
      <c r="I219" s="58">
        <v>0</v>
      </c>
      <c r="J219" s="69">
        <v>0.1</v>
      </c>
      <c r="K219" s="58"/>
      <c r="L219" s="70">
        <f t="shared" si="20"/>
        <v>0</v>
      </c>
      <c r="M219" s="51"/>
      <c r="N219" s="51"/>
      <c r="O219" s="7"/>
      <c r="S219">
        <f t="shared" si="16"/>
        <v>0</v>
      </c>
      <c r="T219">
        <f t="shared" si="17"/>
        <v>0</v>
      </c>
      <c r="U219">
        <f t="shared" si="18"/>
        <v>0</v>
      </c>
    </row>
    <row r="220" spans="3:21" hidden="1" outlineLevel="1">
      <c r="C220" s="13" t="s">
        <v>37</v>
      </c>
      <c r="D220" s="49">
        <f t="shared" si="19"/>
        <v>211</v>
      </c>
      <c r="E220" s="42"/>
      <c r="F220" s="63"/>
      <c r="G220" s="51"/>
      <c r="H220" s="51"/>
      <c r="I220" s="58">
        <v>0</v>
      </c>
      <c r="J220" s="69">
        <v>0.1</v>
      </c>
      <c r="K220" s="58"/>
      <c r="L220" s="70">
        <f t="shared" si="20"/>
        <v>0</v>
      </c>
      <c r="M220" s="51"/>
      <c r="N220" s="51"/>
      <c r="O220" s="7"/>
      <c r="S220">
        <f t="shared" si="16"/>
        <v>0</v>
      </c>
      <c r="T220">
        <f t="shared" si="17"/>
        <v>0</v>
      </c>
      <c r="U220">
        <f t="shared" si="18"/>
        <v>0</v>
      </c>
    </row>
    <row r="221" spans="3:21" hidden="1" outlineLevel="1">
      <c r="C221" s="13" t="s">
        <v>37</v>
      </c>
      <c r="D221" s="49">
        <f t="shared" si="19"/>
        <v>212</v>
      </c>
      <c r="E221" s="42"/>
      <c r="F221" s="63"/>
      <c r="G221" s="51"/>
      <c r="H221" s="51"/>
      <c r="I221" s="58">
        <v>0</v>
      </c>
      <c r="J221" s="69">
        <v>0.1</v>
      </c>
      <c r="K221" s="58"/>
      <c r="L221" s="70">
        <f t="shared" si="20"/>
        <v>0</v>
      </c>
      <c r="M221" s="51"/>
      <c r="N221" s="51"/>
      <c r="O221" s="7"/>
      <c r="S221">
        <f t="shared" si="16"/>
        <v>0</v>
      </c>
      <c r="T221">
        <f t="shared" si="17"/>
        <v>0</v>
      </c>
      <c r="U221">
        <f t="shared" si="18"/>
        <v>0</v>
      </c>
    </row>
    <row r="222" spans="3:21" hidden="1" outlineLevel="1">
      <c r="C222" s="13" t="s">
        <v>37</v>
      </c>
      <c r="D222" s="49">
        <f t="shared" si="19"/>
        <v>213</v>
      </c>
      <c r="E222" s="42"/>
      <c r="F222" s="63"/>
      <c r="G222" s="51"/>
      <c r="H222" s="51"/>
      <c r="I222" s="58">
        <v>0</v>
      </c>
      <c r="J222" s="69">
        <v>0.1</v>
      </c>
      <c r="K222" s="58"/>
      <c r="L222" s="70">
        <f t="shared" si="20"/>
        <v>0</v>
      </c>
      <c r="M222" s="51"/>
      <c r="N222" s="51"/>
      <c r="O222" s="7"/>
      <c r="S222">
        <f t="shared" si="16"/>
        <v>0</v>
      </c>
      <c r="T222">
        <f t="shared" si="17"/>
        <v>0</v>
      </c>
      <c r="U222">
        <f t="shared" si="18"/>
        <v>0</v>
      </c>
    </row>
    <row r="223" spans="3:21" hidden="1" outlineLevel="1">
      <c r="C223" s="13" t="s">
        <v>37</v>
      </c>
      <c r="D223" s="49">
        <f t="shared" si="19"/>
        <v>214</v>
      </c>
      <c r="E223" s="42"/>
      <c r="F223" s="63"/>
      <c r="G223" s="51"/>
      <c r="H223" s="51"/>
      <c r="I223" s="58">
        <v>0</v>
      </c>
      <c r="J223" s="69">
        <v>0.1</v>
      </c>
      <c r="K223" s="58"/>
      <c r="L223" s="70">
        <f t="shared" si="20"/>
        <v>0</v>
      </c>
      <c r="M223" s="51"/>
      <c r="N223" s="51"/>
      <c r="O223" s="7"/>
      <c r="S223">
        <f t="shared" si="16"/>
        <v>0</v>
      </c>
      <c r="T223">
        <f t="shared" si="17"/>
        <v>0</v>
      </c>
      <c r="U223">
        <f t="shared" si="18"/>
        <v>0</v>
      </c>
    </row>
    <row r="224" spans="3:21" hidden="1" outlineLevel="1">
      <c r="C224" s="13" t="s">
        <v>37</v>
      </c>
      <c r="D224" s="49">
        <f t="shared" si="19"/>
        <v>215</v>
      </c>
      <c r="E224" s="42"/>
      <c r="F224" s="63"/>
      <c r="G224" s="51"/>
      <c r="H224" s="51"/>
      <c r="I224" s="58">
        <v>0</v>
      </c>
      <c r="J224" s="69">
        <v>0.1</v>
      </c>
      <c r="K224" s="58"/>
      <c r="L224" s="70">
        <f t="shared" si="20"/>
        <v>0</v>
      </c>
      <c r="M224" s="51"/>
      <c r="N224" s="51"/>
      <c r="O224" s="7"/>
      <c r="S224">
        <f t="shared" si="16"/>
        <v>0</v>
      </c>
      <c r="T224">
        <f t="shared" si="17"/>
        <v>0</v>
      </c>
      <c r="U224">
        <f t="shared" si="18"/>
        <v>0</v>
      </c>
    </row>
    <row r="225" spans="3:21" hidden="1" outlineLevel="1">
      <c r="C225" s="13" t="s">
        <v>37</v>
      </c>
      <c r="D225" s="49">
        <f t="shared" si="19"/>
        <v>216</v>
      </c>
      <c r="E225" s="42"/>
      <c r="F225" s="63"/>
      <c r="G225" s="51"/>
      <c r="H225" s="51"/>
      <c r="I225" s="58">
        <v>0</v>
      </c>
      <c r="J225" s="69">
        <v>0.1</v>
      </c>
      <c r="K225" s="58"/>
      <c r="L225" s="70">
        <f t="shared" si="20"/>
        <v>0</v>
      </c>
      <c r="M225" s="51"/>
      <c r="N225" s="51"/>
      <c r="O225" s="7"/>
      <c r="S225">
        <f t="shared" si="16"/>
        <v>0</v>
      </c>
      <c r="T225">
        <f t="shared" si="17"/>
        <v>0</v>
      </c>
      <c r="U225">
        <f t="shared" si="18"/>
        <v>0</v>
      </c>
    </row>
    <row r="226" spans="3:21" hidden="1" outlineLevel="1">
      <c r="C226" s="13" t="s">
        <v>37</v>
      </c>
      <c r="D226" s="49">
        <f t="shared" si="19"/>
        <v>217</v>
      </c>
      <c r="E226" s="42"/>
      <c r="F226" s="63"/>
      <c r="G226" s="51"/>
      <c r="H226" s="51"/>
      <c r="I226" s="58">
        <v>0</v>
      </c>
      <c r="J226" s="69">
        <v>0.1</v>
      </c>
      <c r="K226" s="58"/>
      <c r="L226" s="70">
        <f t="shared" si="20"/>
        <v>0</v>
      </c>
      <c r="M226" s="51"/>
      <c r="N226" s="51"/>
      <c r="O226" s="7"/>
      <c r="S226">
        <f t="shared" si="16"/>
        <v>0</v>
      </c>
      <c r="T226">
        <f t="shared" si="17"/>
        <v>0</v>
      </c>
      <c r="U226">
        <f t="shared" si="18"/>
        <v>0</v>
      </c>
    </row>
    <row r="227" spans="3:21" hidden="1" outlineLevel="1">
      <c r="C227" s="13" t="s">
        <v>37</v>
      </c>
      <c r="D227" s="49">
        <f t="shared" si="19"/>
        <v>218</v>
      </c>
      <c r="E227" s="42"/>
      <c r="F227" s="63"/>
      <c r="G227" s="51"/>
      <c r="H227" s="51"/>
      <c r="I227" s="58">
        <v>0</v>
      </c>
      <c r="J227" s="69">
        <v>0.1</v>
      </c>
      <c r="K227" s="58"/>
      <c r="L227" s="70">
        <f t="shared" si="20"/>
        <v>0</v>
      </c>
      <c r="M227" s="51"/>
      <c r="N227" s="51"/>
      <c r="O227" s="7"/>
      <c r="S227">
        <f t="shared" si="16"/>
        <v>0</v>
      </c>
      <c r="T227">
        <f t="shared" si="17"/>
        <v>0</v>
      </c>
      <c r="U227">
        <f t="shared" si="18"/>
        <v>0</v>
      </c>
    </row>
    <row r="228" spans="3:21" hidden="1" outlineLevel="1">
      <c r="C228" s="13" t="s">
        <v>37</v>
      </c>
      <c r="D228" s="49">
        <f t="shared" si="19"/>
        <v>219</v>
      </c>
      <c r="E228" s="42"/>
      <c r="F228" s="63"/>
      <c r="G228" s="51"/>
      <c r="H228" s="51"/>
      <c r="I228" s="58">
        <v>0</v>
      </c>
      <c r="J228" s="69">
        <v>0.1</v>
      </c>
      <c r="K228" s="58"/>
      <c r="L228" s="70">
        <f t="shared" si="20"/>
        <v>0</v>
      </c>
      <c r="M228" s="51"/>
      <c r="N228" s="51"/>
      <c r="O228" s="7"/>
      <c r="S228">
        <f t="shared" si="16"/>
        <v>0</v>
      </c>
      <c r="T228">
        <f t="shared" si="17"/>
        <v>0</v>
      </c>
      <c r="U228">
        <f t="shared" si="18"/>
        <v>0</v>
      </c>
    </row>
    <row r="229" spans="3:21" hidden="1" outlineLevel="1">
      <c r="C229" s="13" t="s">
        <v>37</v>
      </c>
      <c r="D229" s="49">
        <f t="shared" si="19"/>
        <v>220</v>
      </c>
      <c r="E229" s="42"/>
      <c r="F229" s="63"/>
      <c r="G229" s="51"/>
      <c r="H229" s="51"/>
      <c r="I229" s="58">
        <v>0</v>
      </c>
      <c r="J229" s="69">
        <v>0.1</v>
      </c>
      <c r="K229" s="58"/>
      <c r="L229" s="70">
        <f t="shared" si="20"/>
        <v>0</v>
      </c>
      <c r="M229" s="51"/>
      <c r="N229" s="51"/>
      <c r="O229" s="7"/>
      <c r="S229">
        <f t="shared" si="16"/>
        <v>0</v>
      </c>
      <c r="T229">
        <f t="shared" si="17"/>
        <v>0</v>
      </c>
      <c r="U229">
        <f t="shared" si="18"/>
        <v>0</v>
      </c>
    </row>
    <row r="230" spans="3:21" hidden="1" outlineLevel="1">
      <c r="C230" s="13" t="s">
        <v>37</v>
      </c>
      <c r="D230" s="49">
        <f t="shared" si="19"/>
        <v>221</v>
      </c>
      <c r="E230" s="42"/>
      <c r="F230" s="63"/>
      <c r="G230" s="51"/>
      <c r="H230" s="51"/>
      <c r="I230" s="58">
        <v>0</v>
      </c>
      <c r="J230" s="69">
        <v>0.1</v>
      </c>
      <c r="K230" s="58"/>
      <c r="L230" s="70">
        <f t="shared" si="20"/>
        <v>0</v>
      </c>
      <c r="M230" s="51"/>
      <c r="N230" s="51"/>
      <c r="O230" s="7"/>
      <c r="S230">
        <f t="shared" si="16"/>
        <v>0</v>
      </c>
      <c r="T230">
        <f t="shared" si="17"/>
        <v>0</v>
      </c>
      <c r="U230">
        <f t="shared" si="18"/>
        <v>0</v>
      </c>
    </row>
    <row r="231" spans="3:21" hidden="1" outlineLevel="1">
      <c r="C231" s="13" t="s">
        <v>37</v>
      </c>
      <c r="D231" s="49">
        <f t="shared" si="19"/>
        <v>222</v>
      </c>
      <c r="E231" s="42"/>
      <c r="F231" s="63"/>
      <c r="G231" s="51"/>
      <c r="H231" s="51"/>
      <c r="I231" s="58">
        <v>0</v>
      </c>
      <c r="J231" s="69">
        <v>0.1</v>
      </c>
      <c r="K231" s="58"/>
      <c r="L231" s="70">
        <f t="shared" si="20"/>
        <v>0</v>
      </c>
      <c r="M231" s="51"/>
      <c r="N231" s="51"/>
      <c r="O231" s="7"/>
      <c r="S231">
        <f t="shared" si="16"/>
        <v>0</v>
      </c>
      <c r="T231">
        <f t="shared" si="17"/>
        <v>0</v>
      </c>
      <c r="U231">
        <f t="shared" si="18"/>
        <v>0</v>
      </c>
    </row>
    <row r="232" spans="3:21" hidden="1" outlineLevel="1">
      <c r="C232" s="13" t="s">
        <v>37</v>
      </c>
      <c r="D232" s="49">
        <f t="shared" si="19"/>
        <v>223</v>
      </c>
      <c r="E232" s="42"/>
      <c r="F232" s="63"/>
      <c r="G232" s="51"/>
      <c r="H232" s="51"/>
      <c r="I232" s="58">
        <v>0</v>
      </c>
      <c r="J232" s="69">
        <v>0.1</v>
      </c>
      <c r="K232" s="58"/>
      <c r="L232" s="70">
        <f t="shared" si="20"/>
        <v>0</v>
      </c>
      <c r="M232" s="51"/>
      <c r="N232" s="51"/>
      <c r="O232" s="7"/>
      <c r="S232">
        <f t="shared" si="16"/>
        <v>0</v>
      </c>
      <c r="T232">
        <f t="shared" si="17"/>
        <v>0</v>
      </c>
      <c r="U232">
        <f t="shared" si="18"/>
        <v>0</v>
      </c>
    </row>
    <row r="233" spans="3:21" hidden="1" outlineLevel="1">
      <c r="C233" s="13" t="s">
        <v>37</v>
      </c>
      <c r="D233" s="49">
        <f t="shared" si="19"/>
        <v>224</v>
      </c>
      <c r="E233" s="42"/>
      <c r="F233" s="63"/>
      <c r="G233" s="51"/>
      <c r="H233" s="51"/>
      <c r="I233" s="58">
        <v>0</v>
      </c>
      <c r="J233" s="69">
        <v>0.1</v>
      </c>
      <c r="K233" s="58"/>
      <c r="L233" s="70">
        <f t="shared" si="20"/>
        <v>0</v>
      </c>
      <c r="M233" s="51"/>
      <c r="N233" s="51"/>
      <c r="O233" s="7"/>
      <c r="S233">
        <f t="shared" si="16"/>
        <v>0</v>
      </c>
      <c r="T233">
        <f t="shared" si="17"/>
        <v>0</v>
      </c>
      <c r="U233">
        <f t="shared" si="18"/>
        <v>0</v>
      </c>
    </row>
    <row r="234" spans="3:21" hidden="1" outlineLevel="1">
      <c r="C234" s="13" t="s">
        <v>37</v>
      </c>
      <c r="D234" s="49">
        <f t="shared" si="19"/>
        <v>225</v>
      </c>
      <c r="E234" s="42"/>
      <c r="F234" s="63"/>
      <c r="G234" s="51"/>
      <c r="H234" s="51"/>
      <c r="I234" s="58">
        <v>0</v>
      </c>
      <c r="J234" s="69">
        <v>0.1</v>
      </c>
      <c r="K234" s="58"/>
      <c r="L234" s="70">
        <f t="shared" si="20"/>
        <v>0</v>
      </c>
      <c r="M234" s="51"/>
      <c r="N234" s="51"/>
      <c r="O234" s="7"/>
      <c r="S234">
        <f t="shared" si="16"/>
        <v>0</v>
      </c>
      <c r="T234">
        <f t="shared" si="17"/>
        <v>0</v>
      </c>
      <c r="U234">
        <f t="shared" si="18"/>
        <v>0</v>
      </c>
    </row>
    <row r="235" spans="3:21" hidden="1" outlineLevel="1">
      <c r="C235" s="13" t="s">
        <v>37</v>
      </c>
      <c r="D235" s="49">
        <f t="shared" si="19"/>
        <v>226</v>
      </c>
      <c r="E235" s="42"/>
      <c r="F235" s="63"/>
      <c r="G235" s="51"/>
      <c r="H235" s="51"/>
      <c r="I235" s="58">
        <v>0</v>
      </c>
      <c r="J235" s="69">
        <v>0.1</v>
      </c>
      <c r="K235" s="58"/>
      <c r="L235" s="70">
        <f t="shared" si="20"/>
        <v>0</v>
      </c>
      <c r="M235" s="51"/>
      <c r="N235" s="51"/>
      <c r="O235" s="7"/>
      <c r="S235">
        <f t="shared" si="16"/>
        <v>0</v>
      </c>
      <c r="T235">
        <f t="shared" si="17"/>
        <v>0</v>
      </c>
      <c r="U235">
        <f t="shared" si="18"/>
        <v>0</v>
      </c>
    </row>
    <row r="236" spans="3:21" hidden="1" outlineLevel="1">
      <c r="C236" s="13" t="s">
        <v>37</v>
      </c>
      <c r="D236" s="49">
        <f t="shared" si="19"/>
        <v>227</v>
      </c>
      <c r="E236" s="42"/>
      <c r="F236" s="63"/>
      <c r="G236" s="51"/>
      <c r="H236" s="51"/>
      <c r="I236" s="58">
        <v>0</v>
      </c>
      <c r="J236" s="69">
        <v>0.1</v>
      </c>
      <c r="K236" s="58"/>
      <c r="L236" s="70">
        <f t="shared" si="20"/>
        <v>0</v>
      </c>
      <c r="M236" s="51"/>
      <c r="N236" s="51"/>
      <c r="O236" s="7"/>
      <c r="S236">
        <f t="shared" si="16"/>
        <v>0</v>
      </c>
      <c r="T236">
        <f t="shared" si="17"/>
        <v>0</v>
      </c>
      <c r="U236">
        <f t="shared" si="18"/>
        <v>0</v>
      </c>
    </row>
    <row r="237" spans="3:21" hidden="1" outlineLevel="1">
      <c r="C237" s="13" t="s">
        <v>37</v>
      </c>
      <c r="D237" s="49">
        <f t="shared" si="19"/>
        <v>228</v>
      </c>
      <c r="E237" s="42"/>
      <c r="F237" s="63"/>
      <c r="G237" s="51"/>
      <c r="H237" s="51"/>
      <c r="I237" s="58">
        <v>0</v>
      </c>
      <c r="J237" s="69">
        <v>0.1</v>
      </c>
      <c r="K237" s="58"/>
      <c r="L237" s="70">
        <f t="shared" si="20"/>
        <v>0</v>
      </c>
      <c r="M237" s="51"/>
      <c r="N237" s="51"/>
      <c r="O237" s="7"/>
      <c r="S237">
        <f t="shared" si="16"/>
        <v>0</v>
      </c>
      <c r="T237">
        <f t="shared" si="17"/>
        <v>0</v>
      </c>
      <c r="U237">
        <f t="shared" si="18"/>
        <v>0</v>
      </c>
    </row>
    <row r="238" spans="3:21" hidden="1" outlineLevel="1">
      <c r="C238" s="13" t="s">
        <v>37</v>
      </c>
      <c r="D238" s="49">
        <f t="shared" si="19"/>
        <v>229</v>
      </c>
      <c r="E238" s="42"/>
      <c r="F238" s="63"/>
      <c r="G238" s="51"/>
      <c r="H238" s="51"/>
      <c r="I238" s="58">
        <v>0</v>
      </c>
      <c r="J238" s="69">
        <v>0.1</v>
      </c>
      <c r="K238" s="58"/>
      <c r="L238" s="70">
        <f t="shared" si="20"/>
        <v>0</v>
      </c>
      <c r="M238" s="51"/>
      <c r="N238" s="51"/>
      <c r="O238" s="7"/>
      <c r="S238">
        <f t="shared" si="16"/>
        <v>0</v>
      </c>
      <c r="T238">
        <f t="shared" si="17"/>
        <v>0</v>
      </c>
      <c r="U238">
        <f t="shared" si="18"/>
        <v>0</v>
      </c>
    </row>
    <row r="239" spans="3:21" hidden="1" outlineLevel="1">
      <c r="C239" s="13" t="s">
        <v>37</v>
      </c>
      <c r="D239" s="49">
        <f t="shared" si="19"/>
        <v>230</v>
      </c>
      <c r="E239" s="42"/>
      <c r="F239" s="63"/>
      <c r="G239" s="51"/>
      <c r="H239" s="51"/>
      <c r="I239" s="58">
        <v>0</v>
      </c>
      <c r="J239" s="69">
        <v>0.1</v>
      </c>
      <c r="K239" s="58"/>
      <c r="L239" s="70">
        <f t="shared" si="20"/>
        <v>0</v>
      </c>
      <c r="M239" s="51"/>
      <c r="N239" s="51"/>
      <c r="O239" s="7"/>
      <c r="S239">
        <f t="shared" si="16"/>
        <v>0</v>
      </c>
      <c r="T239">
        <f t="shared" si="17"/>
        <v>0</v>
      </c>
      <c r="U239">
        <f t="shared" si="18"/>
        <v>0</v>
      </c>
    </row>
    <row r="240" spans="3:21" hidden="1" outlineLevel="1">
      <c r="C240" s="13" t="s">
        <v>37</v>
      </c>
      <c r="D240" s="49">
        <f t="shared" si="19"/>
        <v>231</v>
      </c>
      <c r="E240" s="42"/>
      <c r="F240" s="63"/>
      <c r="G240" s="51"/>
      <c r="H240" s="51"/>
      <c r="I240" s="58">
        <v>0</v>
      </c>
      <c r="J240" s="69">
        <v>0.1</v>
      </c>
      <c r="K240" s="58"/>
      <c r="L240" s="70">
        <f t="shared" si="20"/>
        <v>0</v>
      </c>
      <c r="M240" s="51"/>
      <c r="N240" s="51"/>
      <c r="O240" s="7"/>
      <c r="S240">
        <f t="shared" si="16"/>
        <v>0</v>
      </c>
      <c r="T240">
        <f t="shared" si="17"/>
        <v>0</v>
      </c>
      <c r="U240">
        <f t="shared" si="18"/>
        <v>0</v>
      </c>
    </row>
    <row r="241" spans="3:21" hidden="1" outlineLevel="1">
      <c r="C241" s="13" t="s">
        <v>37</v>
      </c>
      <c r="D241" s="49">
        <f t="shared" si="19"/>
        <v>232</v>
      </c>
      <c r="E241" s="42"/>
      <c r="F241" s="63"/>
      <c r="G241" s="51"/>
      <c r="H241" s="51"/>
      <c r="I241" s="58">
        <v>0</v>
      </c>
      <c r="J241" s="69">
        <v>0.1</v>
      </c>
      <c r="K241" s="58"/>
      <c r="L241" s="70">
        <f t="shared" si="20"/>
        <v>0</v>
      </c>
      <c r="M241" s="51"/>
      <c r="N241" s="51"/>
      <c r="O241" s="7"/>
      <c r="S241">
        <f t="shared" si="16"/>
        <v>0</v>
      </c>
      <c r="T241">
        <f t="shared" si="17"/>
        <v>0</v>
      </c>
      <c r="U241">
        <f t="shared" si="18"/>
        <v>0</v>
      </c>
    </row>
    <row r="242" spans="3:21" hidden="1" outlineLevel="1">
      <c r="C242" s="13" t="s">
        <v>37</v>
      </c>
      <c r="D242" s="49">
        <f t="shared" si="19"/>
        <v>233</v>
      </c>
      <c r="E242" s="42"/>
      <c r="F242" s="63"/>
      <c r="G242" s="51"/>
      <c r="H242" s="51"/>
      <c r="I242" s="58">
        <v>0</v>
      </c>
      <c r="J242" s="69">
        <v>0.1</v>
      </c>
      <c r="K242" s="58"/>
      <c r="L242" s="70">
        <f t="shared" si="20"/>
        <v>0</v>
      </c>
      <c r="M242" s="51"/>
      <c r="N242" s="51"/>
      <c r="O242" s="7"/>
      <c r="S242">
        <f t="shared" si="16"/>
        <v>0</v>
      </c>
      <c r="T242">
        <f t="shared" si="17"/>
        <v>0</v>
      </c>
      <c r="U242">
        <f t="shared" si="18"/>
        <v>0</v>
      </c>
    </row>
    <row r="243" spans="3:21" hidden="1" outlineLevel="1">
      <c r="C243" s="13" t="s">
        <v>37</v>
      </c>
      <c r="D243" s="49">
        <f t="shared" si="19"/>
        <v>234</v>
      </c>
      <c r="E243" s="42"/>
      <c r="F243" s="63"/>
      <c r="G243" s="51"/>
      <c r="H243" s="51"/>
      <c r="I243" s="58">
        <v>0</v>
      </c>
      <c r="J243" s="69">
        <v>0.1</v>
      </c>
      <c r="K243" s="58"/>
      <c r="L243" s="70">
        <f t="shared" si="20"/>
        <v>0</v>
      </c>
      <c r="M243" s="51"/>
      <c r="N243" s="51"/>
      <c r="O243" s="7"/>
      <c r="S243">
        <f t="shared" si="16"/>
        <v>0</v>
      </c>
      <c r="T243">
        <f t="shared" si="17"/>
        <v>0</v>
      </c>
      <c r="U243">
        <f t="shared" si="18"/>
        <v>0</v>
      </c>
    </row>
    <row r="244" spans="3:21" hidden="1" outlineLevel="1">
      <c r="C244" s="13" t="s">
        <v>37</v>
      </c>
      <c r="D244" s="49">
        <f t="shared" si="19"/>
        <v>235</v>
      </c>
      <c r="E244" s="42"/>
      <c r="F244" s="63"/>
      <c r="G244" s="51"/>
      <c r="H244" s="51"/>
      <c r="I244" s="58">
        <v>0</v>
      </c>
      <c r="J244" s="69">
        <v>0.1</v>
      </c>
      <c r="K244" s="58"/>
      <c r="L244" s="70">
        <f t="shared" si="20"/>
        <v>0</v>
      </c>
      <c r="M244" s="51"/>
      <c r="N244" s="51"/>
      <c r="O244" s="7"/>
      <c r="S244">
        <f t="shared" si="16"/>
        <v>0</v>
      </c>
      <c r="T244">
        <f t="shared" si="17"/>
        <v>0</v>
      </c>
      <c r="U244">
        <f t="shared" si="18"/>
        <v>0</v>
      </c>
    </row>
    <row r="245" spans="3:21" hidden="1" outlineLevel="1">
      <c r="C245" s="13" t="s">
        <v>37</v>
      </c>
      <c r="D245" s="49">
        <f t="shared" si="19"/>
        <v>236</v>
      </c>
      <c r="E245" s="42"/>
      <c r="F245" s="63"/>
      <c r="G245" s="51"/>
      <c r="H245" s="51"/>
      <c r="I245" s="58">
        <v>0</v>
      </c>
      <c r="J245" s="69">
        <v>0.1</v>
      </c>
      <c r="K245" s="58"/>
      <c r="L245" s="70">
        <f t="shared" si="20"/>
        <v>0</v>
      </c>
      <c r="M245" s="51"/>
      <c r="N245" s="51"/>
      <c r="O245" s="7"/>
      <c r="S245">
        <f t="shared" si="16"/>
        <v>0</v>
      </c>
      <c r="T245">
        <f t="shared" si="17"/>
        <v>0</v>
      </c>
      <c r="U245">
        <f t="shared" si="18"/>
        <v>0</v>
      </c>
    </row>
    <row r="246" spans="3:21" hidden="1" outlineLevel="1">
      <c r="C246" s="13" t="s">
        <v>37</v>
      </c>
      <c r="D246" s="49">
        <f t="shared" si="19"/>
        <v>237</v>
      </c>
      <c r="E246" s="42"/>
      <c r="F246" s="63"/>
      <c r="G246" s="51"/>
      <c r="H246" s="51"/>
      <c r="I246" s="58">
        <v>0</v>
      </c>
      <c r="J246" s="69">
        <v>0.1</v>
      </c>
      <c r="K246" s="58"/>
      <c r="L246" s="70">
        <f t="shared" si="20"/>
        <v>0</v>
      </c>
      <c r="M246" s="51"/>
      <c r="N246" s="51"/>
      <c r="O246" s="7"/>
      <c r="S246">
        <f t="shared" si="16"/>
        <v>0</v>
      </c>
      <c r="T246">
        <f t="shared" si="17"/>
        <v>0</v>
      </c>
      <c r="U246">
        <f t="shared" si="18"/>
        <v>0</v>
      </c>
    </row>
    <row r="247" spans="3:21" hidden="1" outlineLevel="1">
      <c r="C247" s="13" t="s">
        <v>37</v>
      </c>
      <c r="D247" s="49">
        <f t="shared" si="19"/>
        <v>238</v>
      </c>
      <c r="E247" s="42"/>
      <c r="F247" s="63"/>
      <c r="G247" s="51"/>
      <c r="H247" s="51"/>
      <c r="I247" s="58">
        <v>0</v>
      </c>
      <c r="J247" s="69">
        <v>0.1</v>
      </c>
      <c r="K247" s="58"/>
      <c r="L247" s="70">
        <f t="shared" si="20"/>
        <v>0</v>
      </c>
      <c r="M247" s="51"/>
      <c r="N247" s="51"/>
      <c r="O247" s="7"/>
      <c r="S247">
        <f t="shared" si="16"/>
        <v>0</v>
      </c>
      <c r="T247">
        <f t="shared" si="17"/>
        <v>0</v>
      </c>
      <c r="U247">
        <f t="shared" si="18"/>
        <v>0</v>
      </c>
    </row>
    <row r="248" spans="3:21" hidden="1" outlineLevel="1">
      <c r="C248" s="13" t="s">
        <v>37</v>
      </c>
      <c r="D248" s="49">
        <f t="shared" si="19"/>
        <v>239</v>
      </c>
      <c r="E248" s="42"/>
      <c r="F248" s="63"/>
      <c r="G248" s="51"/>
      <c r="H248" s="51"/>
      <c r="I248" s="58">
        <v>0</v>
      </c>
      <c r="J248" s="69">
        <v>0.1</v>
      </c>
      <c r="K248" s="58"/>
      <c r="L248" s="70">
        <f t="shared" si="20"/>
        <v>0</v>
      </c>
      <c r="M248" s="51"/>
      <c r="N248" s="51"/>
      <c r="O248" s="7"/>
      <c r="S248">
        <f t="shared" si="16"/>
        <v>0</v>
      </c>
      <c r="T248">
        <f t="shared" si="17"/>
        <v>0</v>
      </c>
      <c r="U248">
        <f t="shared" si="18"/>
        <v>0</v>
      </c>
    </row>
    <row r="249" spans="3:21" hidden="1" outlineLevel="1">
      <c r="C249" s="13" t="s">
        <v>37</v>
      </c>
      <c r="D249" s="49">
        <f t="shared" si="19"/>
        <v>240</v>
      </c>
      <c r="E249" s="42"/>
      <c r="F249" s="63"/>
      <c r="G249" s="51"/>
      <c r="H249" s="51"/>
      <c r="I249" s="58">
        <v>0</v>
      </c>
      <c r="J249" s="69">
        <v>0.1</v>
      </c>
      <c r="K249" s="58"/>
      <c r="L249" s="70">
        <f t="shared" si="20"/>
        <v>0</v>
      </c>
      <c r="M249" s="51"/>
      <c r="N249" s="51"/>
      <c r="O249" s="7"/>
      <c r="S249">
        <f t="shared" si="16"/>
        <v>0</v>
      </c>
      <c r="T249">
        <f t="shared" si="17"/>
        <v>0</v>
      </c>
      <c r="U249">
        <f t="shared" si="18"/>
        <v>0</v>
      </c>
    </row>
    <row r="250" spans="3:21" hidden="1" outlineLevel="1">
      <c r="C250" s="13" t="s">
        <v>37</v>
      </c>
      <c r="D250" s="49">
        <f t="shared" si="19"/>
        <v>241</v>
      </c>
      <c r="E250" s="42"/>
      <c r="F250" s="63"/>
      <c r="G250" s="51"/>
      <c r="H250" s="51"/>
      <c r="I250" s="58">
        <v>0</v>
      </c>
      <c r="J250" s="69">
        <v>0.1</v>
      </c>
      <c r="K250" s="58"/>
      <c r="L250" s="70">
        <f t="shared" si="20"/>
        <v>0</v>
      </c>
      <c r="M250" s="51"/>
      <c r="N250" s="51"/>
      <c r="O250" s="7"/>
      <c r="S250">
        <f t="shared" si="16"/>
        <v>0</v>
      </c>
      <c r="T250">
        <f t="shared" si="17"/>
        <v>0</v>
      </c>
      <c r="U250">
        <f t="shared" si="18"/>
        <v>0</v>
      </c>
    </row>
    <row r="251" spans="3:21" hidden="1" outlineLevel="1">
      <c r="C251" s="13" t="s">
        <v>37</v>
      </c>
      <c r="D251" s="49">
        <f t="shared" si="19"/>
        <v>242</v>
      </c>
      <c r="E251" s="42"/>
      <c r="F251" s="63"/>
      <c r="G251" s="51"/>
      <c r="H251" s="51"/>
      <c r="I251" s="58">
        <v>0</v>
      </c>
      <c r="J251" s="69">
        <v>0.1</v>
      </c>
      <c r="K251" s="58"/>
      <c r="L251" s="70">
        <f t="shared" si="20"/>
        <v>0</v>
      </c>
      <c r="M251" s="51"/>
      <c r="N251" s="51"/>
      <c r="O251" s="7"/>
      <c r="S251">
        <f t="shared" si="16"/>
        <v>0</v>
      </c>
      <c r="T251">
        <f t="shared" si="17"/>
        <v>0</v>
      </c>
      <c r="U251">
        <f t="shared" si="18"/>
        <v>0</v>
      </c>
    </row>
    <row r="252" spans="3:21" hidden="1" outlineLevel="1">
      <c r="C252" s="13" t="s">
        <v>37</v>
      </c>
      <c r="D252" s="49">
        <f t="shared" si="19"/>
        <v>243</v>
      </c>
      <c r="E252" s="42"/>
      <c r="F252" s="63"/>
      <c r="G252" s="51"/>
      <c r="H252" s="51"/>
      <c r="I252" s="58">
        <v>0</v>
      </c>
      <c r="J252" s="69">
        <v>0.1</v>
      </c>
      <c r="K252" s="58"/>
      <c r="L252" s="70">
        <f t="shared" si="20"/>
        <v>0</v>
      </c>
      <c r="M252" s="51"/>
      <c r="N252" s="51"/>
      <c r="O252" s="7"/>
      <c r="S252">
        <f t="shared" si="16"/>
        <v>0</v>
      </c>
      <c r="T252">
        <f t="shared" si="17"/>
        <v>0</v>
      </c>
      <c r="U252">
        <f t="shared" si="18"/>
        <v>0</v>
      </c>
    </row>
    <row r="253" spans="3:21" hidden="1" outlineLevel="1">
      <c r="C253" s="13" t="s">
        <v>37</v>
      </c>
      <c r="D253" s="49">
        <f t="shared" si="19"/>
        <v>244</v>
      </c>
      <c r="E253" s="42"/>
      <c r="F253" s="63"/>
      <c r="G253" s="51"/>
      <c r="H253" s="51"/>
      <c r="I253" s="58">
        <v>0</v>
      </c>
      <c r="J253" s="69">
        <v>0.1</v>
      </c>
      <c r="K253" s="58"/>
      <c r="L253" s="70">
        <f t="shared" si="20"/>
        <v>0</v>
      </c>
      <c r="M253" s="51"/>
      <c r="N253" s="51"/>
      <c r="O253" s="7"/>
      <c r="S253">
        <f t="shared" si="16"/>
        <v>0</v>
      </c>
      <c r="T253">
        <f t="shared" si="17"/>
        <v>0</v>
      </c>
      <c r="U253">
        <f t="shared" si="18"/>
        <v>0</v>
      </c>
    </row>
    <row r="254" spans="3:21" hidden="1" outlineLevel="1">
      <c r="C254" s="13" t="s">
        <v>37</v>
      </c>
      <c r="D254" s="49">
        <f t="shared" si="19"/>
        <v>245</v>
      </c>
      <c r="E254" s="42"/>
      <c r="F254" s="63"/>
      <c r="G254" s="51"/>
      <c r="H254" s="51"/>
      <c r="I254" s="58">
        <v>0</v>
      </c>
      <c r="J254" s="69">
        <v>0.1</v>
      </c>
      <c r="K254" s="58"/>
      <c r="L254" s="70">
        <f t="shared" si="20"/>
        <v>0</v>
      </c>
      <c r="M254" s="51"/>
      <c r="N254" s="51"/>
      <c r="O254" s="7"/>
      <c r="S254">
        <f t="shared" si="16"/>
        <v>0</v>
      </c>
      <c r="T254">
        <f t="shared" si="17"/>
        <v>0</v>
      </c>
      <c r="U254">
        <f t="shared" si="18"/>
        <v>0</v>
      </c>
    </row>
    <row r="255" spans="3:21" hidden="1" outlineLevel="1">
      <c r="C255" s="13" t="s">
        <v>37</v>
      </c>
      <c r="D255" s="49">
        <f t="shared" si="19"/>
        <v>246</v>
      </c>
      <c r="E255" s="42"/>
      <c r="F255" s="63"/>
      <c r="G255" s="51"/>
      <c r="H255" s="51"/>
      <c r="I255" s="58">
        <v>0</v>
      </c>
      <c r="J255" s="69">
        <v>0.1</v>
      </c>
      <c r="K255" s="58"/>
      <c r="L255" s="70">
        <f t="shared" si="20"/>
        <v>0</v>
      </c>
      <c r="M255" s="51"/>
      <c r="N255" s="51"/>
      <c r="O255" s="7"/>
      <c r="S255">
        <f t="shared" si="16"/>
        <v>0</v>
      </c>
      <c r="T255">
        <f t="shared" si="17"/>
        <v>0</v>
      </c>
      <c r="U255">
        <f t="shared" si="18"/>
        <v>0</v>
      </c>
    </row>
    <row r="256" spans="3:21" hidden="1" outlineLevel="1">
      <c r="C256" s="13" t="s">
        <v>37</v>
      </c>
      <c r="D256" s="49">
        <f t="shared" si="19"/>
        <v>247</v>
      </c>
      <c r="E256" s="42"/>
      <c r="F256" s="63"/>
      <c r="G256" s="51"/>
      <c r="H256" s="51"/>
      <c r="I256" s="58">
        <v>0</v>
      </c>
      <c r="J256" s="69">
        <v>0.1</v>
      </c>
      <c r="K256" s="58"/>
      <c r="L256" s="70">
        <f t="shared" si="20"/>
        <v>0</v>
      </c>
      <c r="M256" s="51"/>
      <c r="N256" s="51"/>
      <c r="O256" s="7"/>
      <c r="S256">
        <f t="shared" si="16"/>
        <v>0</v>
      </c>
      <c r="T256">
        <f t="shared" si="17"/>
        <v>0</v>
      </c>
      <c r="U256">
        <f t="shared" si="18"/>
        <v>0</v>
      </c>
    </row>
    <row r="257" spans="3:21" hidden="1" outlineLevel="1">
      <c r="C257" s="13" t="s">
        <v>37</v>
      </c>
      <c r="D257" s="49">
        <f t="shared" si="19"/>
        <v>248</v>
      </c>
      <c r="E257" s="42"/>
      <c r="F257" s="63"/>
      <c r="G257" s="51"/>
      <c r="H257" s="51"/>
      <c r="I257" s="58">
        <v>0</v>
      </c>
      <c r="J257" s="69">
        <v>0.1</v>
      </c>
      <c r="K257" s="58"/>
      <c r="L257" s="70">
        <f t="shared" si="20"/>
        <v>0</v>
      </c>
      <c r="M257" s="51"/>
      <c r="N257" s="51"/>
      <c r="O257" s="7"/>
      <c r="S257">
        <f t="shared" si="16"/>
        <v>0</v>
      </c>
      <c r="T257">
        <f t="shared" si="17"/>
        <v>0</v>
      </c>
      <c r="U257">
        <f t="shared" si="18"/>
        <v>0</v>
      </c>
    </row>
    <row r="258" spans="3:21" hidden="1" outlineLevel="1">
      <c r="C258" s="13" t="s">
        <v>37</v>
      </c>
      <c r="D258" s="49">
        <f t="shared" si="19"/>
        <v>249</v>
      </c>
      <c r="E258" s="42"/>
      <c r="F258" s="63"/>
      <c r="G258" s="51"/>
      <c r="H258" s="51"/>
      <c r="I258" s="58">
        <v>0</v>
      </c>
      <c r="J258" s="69">
        <v>0.1</v>
      </c>
      <c r="K258" s="58"/>
      <c r="L258" s="70">
        <f t="shared" si="20"/>
        <v>0</v>
      </c>
      <c r="M258" s="51"/>
      <c r="N258" s="51"/>
      <c r="O258" s="7"/>
      <c r="S258">
        <f t="shared" si="16"/>
        <v>0</v>
      </c>
      <c r="T258">
        <f t="shared" si="17"/>
        <v>0</v>
      </c>
      <c r="U258">
        <f t="shared" si="18"/>
        <v>0</v>
      </c>
    </row>
    <row r="259" spans="3:21" hidden="1" outlineLevel="1">
      <c r="C259" s="13" t="s">
        <v>37</v>
      </c>
      <c r="D259" s="49">
        <f t="shared" si="19"/>
        <v>250</v>
      </c>
      <c r="E259" s="42"/>
      <c r="F259" s="63"/>
      <c r="G259" s="51"/>
      <c r="H259" s="51"/>
      <c r="I259" s="58">
        <v>0</v>
      </c>
      <c r="J259" s="69">
        <v>0.1</v>
      </c>
      <c r="K259" s="58"/>
      <c r="L259" s="70">
        <f t="shared" si="20"/>
        <v>0</v>
      </c>
      <c r="M259" s="51"/>
      <c r="N259" s="51"/>
      <c r="O259" s="7"/>
      <c r="S259">
        <f t="shared" si="16"/>
        <v>0</v>
      </c>
      <c r="T259">
        <f t="shared" si="17"/>
        <v>0</v>
      </c>
      <c r="U259">
        <f t="shared" si="18"/>
        <v>0</v>
      </c>
    </row>
    <row r="260" spans="3:21" hidden="1" outlineLevel="1">
      <c r="C260" s="13" t="s">
        <v>37</v>
      </c>
      <c r="D260" s="49">
        <f t="shared" si="19"/>
        <v>251</v>
      </c>
      <c r="E260" s="42"/>
      <c r="F260" s="63"/>
      <c r="G260" s="51"/>
      <c r="H260" s="51"/>
      <c r="I260" s="58">
        <v>0</v>
      </c>
      <c r="J260" s="69">
        <v>0.1</v>
      </c>
      <c r="K260" s="58"/>
      <c r="L260" s="70">
        <f t="shared" si="20"/>
        <v>0</v>
      </c>
      <c r="M260" s="51"/>
      <c r="N260" s="51"/>
      <c r="O260" s="7"/>
      <c r="S260">
        <f t="shared" si="16"/>
        <v>0</v>
      </c>
      <c r="T260">
        <f t="shared" si="17"/>
        <v>0</v>
      </c>
      <c r="U260">
        <f t="shared" si="18"/>
        <v>0</v>
      </c>
    </row>
    <row r="261" spans="3:21" hidden="1" outlineLevel="1">
      <c r="C261" s="13" t="s">
        <v>37</v>
      </c>
      <c r="D261" s="49">
        <f t="shared" si="19"/>
        <v>252</v>
      </c>
      <c r="E261" s="42"/>
      <c r="F261" s="63"/>
      <c r="G261" s="51"/>
      <c r="H261" s="51"/>
      <c r="I261" s="58">
        <v>0</v>
      </c>
      <c r="J261" s="69">
        <v>0.1</v>
      </c>
      <c r="K261" s="58"/>
      <c r="L261" s="70">
        <f t="shared" si="20"/>
        <v>0</v>
      </c>
      <c r="M261" s="51"/>
      <c r="N261" s="51"/>
      <c r="O261" s="7"/>
      <c r="S261">
        <f t="shared" si="16"/>
        <v>0</v>
      </c>
      <c r="T261">
        <f t="shared" si="17"/>
        <v>0</v>
      </c>
      <c r="U261">
        <f t="shared" si="18"/>
        <v>0</v>
      </c>
    </row>
    <row r="262" spans="3:21" hidden="1" outlineLevel="1">
      <c r="C262" s="13" t="s">
        <v>37</v>
      </c>
      <c r="D262" s="49">
        <f t="shared" si="19"/>
        <v>253</v>
      </c>
      <c r="E262" s="42"/>
      <c r="F262" s="63"/>
      <c r="G262" s="51"/>
      <c r="H262" s="51"/>
      <c r="I262" s="58">
        <v>0</v>
      </c>
      <c r="J262" s="69">
        <v>0.1</v>
      </c>
      <c r="K262" s="58"/>
      <c r="L262" s="70">
        <f t="shared" si="20"/>
        <v>0</v>
      </c>
      <c r="M262" s="51"/>
      <c r="N262" s="51"/>
      <c r="O262" s="7"/>
      <c r="S262">
        <f t="shared" si="16"/>
        <v>0</v>
      </c>
      <c r="T262">
        <f t="shared" si="17"/>
        <v>0</v>
      </c>
      <c r="U262">
        <f t="shared" si="18"/>
        <v>0</v>
      </c>
    </row>
    <row r="263" spans="3:21" hidden="1" outlineLevel="1">
      <c r="C263" s="13" t="s">
        <v>37</v>
      </c>
      <c r="D263" s="49">
        <f t="shared" si="19"/>
        <v>254</v>
      </c>
      <c r="E263" s="42"/>
      <c r="F263" s="63"/>
      <c r="G263" s="51"/>
      <c r="H263" s="51"/>
      <c r="I263" s="58">
        <v>0</v>
      </c>
      <c r="J263" s="69">
        <v>0.1</v>
      </c>
      <c r="K263" s="58"/>
      <c r="L263" s="70">
        <f t="shared" si="20"/>
        <v>0</v>
      </c>
      <c r="M263" s="51"/>
      <c r="N263" s="51"/>
      <c r="O263" s="7"/>
      <c r="S263">
        <f t="shared" si="16"/>
        <v>0</v>
      </c>
      <c r="T263">
        <f t="shared" si="17"/>
        <v>0</v>
      </c>
      <c r="U263">
        <f t="shared" si="18"/>
        <v>0</v>
      </c>
    </row>
    <row r="264" spans="3:21" hidden="1" outlineLevel="1">
      <c r="C264" s="13" t="s">
        <v>37</v>
      </c>
      <c r="D264" s="49">
        <f t="shared" si="19"/>
        <v>255</v>
      </c>
      <c r="E264" s="42"/>
      <c r="F264" s="63"/>
      <c r="G264" s="51"/>
      <c r="H264" s="51"/>
      <c r="I264" s="58">
        <v>0</v>
      </c>
      <c r="J264" s="69">
        <v>0.1</v>
      </c>
      <c r="K264" s="58"/>
      <c r="L264" s="70">
        <f t="shared" si="20"/>
        <v>0</v>
      </c>
      <c r="M264" s="51"/>
      <c r="N264" s="51"/>
      <c r="O264" s="7"/>
      <c r="S264">
        <f t="shared" si="16"/>
        <v>0</v>
      </c>
      <c r="T264">
        <f t="shared" si="17"/>
        <v>0</v>
      </c>
      <c r="U264">
        <f t="shared" si="18"/>
        <v>0</v>
      </c>
    </row>
    <row r="265" spans="3:21" hidden="1" outlineLevel="1">
      <c r="C265" s="13" t="s">
        <v>37</v>
      </c>
      <c r="D265" s="49">
        <f t="shared" si="19"/>
        <v>256</v>
      </c>
      <c r="E265" s="42"/>
      <c r="F265" s="63"/>
      <c r="G265" s="51"/>
      <c r="H265" s="51"/>
      <c r="I265" s="58">
        <v>0</v>
      </c>
      <c r="J265" s="69">
        <v>0.1</v>
      </c>
      <c r="K265" s="58"/>
      <c r="L265" s="70">
        <f t="shared" si="20"/>
        <v>0</v>
      </c>
      <c r="M265" s="51"/>
      <c r="N265" s="51"/>
      <c r="O265" s="7"/>
      <c r="S265">
        <f t="shared" ref="S265:S328" si="21">IF(E265="",IF(OR(F265&lt;&gt;"",I265&lt;&gt;0)=TRUE,1,0),0)</f>
        <v>0</v>
      </c>
      <c r="T265">
        <f t="shared" ref="T265:T328" si="22">IF(F265="",IF(OR(E265&lt;&gt;"",I265&lt;&gt;0)=TRUE,1,0),0)</f>
        <v>0</v>
      </c>
      <c r="U265">
        <f t="shared" ref="U265:U328" si="23">IF(I265=0,IF(OR(E265&lt;&gt;"",F265&lt;&gt;"")=TRUE,1,0),0)</f>
        <v>0</v>
      </c>
    </row>
    <row r="266" spans="3:21" hidden="1" outlineLevel="1">
      <c r="C266" s="13" t="s">
        <v>37</v>
      </c>
      <c r="D266" s="49">
        <f t="shared" si="19"/>
        <v>257</v>
      </c>
      <c r="E266" s="42"/>
      <c r="F266" s="63"/>
      <c r="G266" s="51"/>
      <c r="H266" s="51"/>
      <c r="I266" s="58">
        <v>0</v>
      </c>
      <c r="J266" s="69">
        <v>0.1</v>
      </c>
      <c r="K266" s="58"/>
      <c r="L266" s="70">
        <f t="shared" si="20"/>
        <v>0</v>
      </c>
      <c r="M266" s="51"/>
      <c r="N266" s="51"/>
      <c r="O266" s="7"/>
      <c r="S266">
        <f t="shared" si="21"/>
        <v>0</v>
      </c>
      <c r="T266">
        <f t="shared" si="22"/>
        <v>0</v>
      </c>
      <c r="U266">
        <f t="shared" si="23"/>
        <v>0</v>
      </c>
    </row>
    <row r="267" spans="3:21" hidden="1" outlineLevel="1">
      <c r="C267" s="13" t="s">
        <v>37</v>
      </c>
      <c r="D267" s="49">
        <f t="shared" ref="D267:D330" si="24">D266+1</f>
        <v>258</v>
      </c>
      <c r="E267" s="42"/>
      <c r="F267" s="63"/>
      <c r="G267" s="51"/>
      <c r="H267" s="51"/>
      <c r="I267" s="58">
        <v>0</v>
      </c>
      <c r="J267" s="69">
        <v>0.1</v>
      </c>
      <c r="K267" s="58"/>
      <c r="L267" s="70">
        <f t="shared" si="20"/>
        <v>0</v>
      </c>
      <c r="M267" s="51"/>
      <c r="N267" s="51"/>
      <c r="O267" s="7"/>
      <c r="S267">
        <f t="shared" si="21"/>
        <v>0</v>
      </c>
      <c r="T267">
        <f t="shared" si="22"/>
        <v>0</v>
      </c>
      <c r="U267">
        <f t="shared" si="23"/>
        <v>0</v>
      </c>
    </row>
    <row r="268" spans="3:21" hidden="1" outlineLevel="1">
      <c r="C268" s="13" t="s">
        <v>37</v>
      </c>
      <c r="D268" s="49">
        <f t="shared" si="24"/>
        <v>259</v>
      </c>
      <c r="E268" s="42"/>
      <c r="F268" s="63"/>
      <c r="G268" s="51"/>
      <c r="H268" s="51"/>
      <c r="I268" s="58">
        <v>0</v>
      </c>
      <c r="J268" s="69">
        <v>0.1</v>
      </c>
      <c r="K268" s="58"/>
      <c r="L268" s="70">
        <f t="shared" si="20"/>
        <v>0</v>
      </c>
      <c r="M268" s="51"/>
      <c r="N268" s="51"/>
      <c r="O268" s="7"/>
      <c r="S268">
        <f t="shared" si="21"/>
        <v>0</v>
      </c>
      <c r="T268">
        <f t="shared" si="22"/>
        <v>0</v>
      </c>
      <c r="U268">
        <f t="shared" si="23"/>
        <v>0</v>
      </c>
    </row>
    <row r="269" spans="3:21" hidden="1" outlineLevel="1">
      <c r="C269" s="13" t="s">
        <v>37</v>
      </c>
      <c r="D269" s="49">
        <f t="shared" si="24"/>
        <v>260</v>
      </c>
      <c r="E269" s="42"/>
      <c r="F269" s="63"/>
      <c r="G269" s="51"/>
      <c r="H269" s="51"/>
      <c r="I269" s="58">
        <v>0</v>
      </c>
      <c r="J269" s="69">
        <v>0.1</v>
      </c>
      <c r="K269" s="58"/>
      <c r="L269" s="70">
        <f t="shared" si="20"/>
        <v>0</v>
      </c>
      <c r="M269" s="51"/>
      <c r="N269" s="51"/>
      <c r="O269" s="7"/>
      <c r="S269">
        <f t="shared" si="21"/>
        <v>0</v>
      </c>
      <c r="T269">
        <f t="shared" si="22"/>
        <v>0</v>
      </c>
      <c r="U269">
        <f t="shared" si="23"/>
        <v>0</v>
      </c>
    </row>
    <row r="270" spans="3:21" hidden="1" outlineLevel="1">
      <c r="C270" s="13" t="s">
        <v>37</v>
      </c>
      <c r="D270" s="49">
        <f t="shared" si="24"/>
        <v>261</v>
      </c>
      <c r="E270" s="42"/>
      <c r="F270" s="63"/>
      <c r="G270" s="51"/>
      <c r="H270" s="51"/>
      <c r="I270" s="58">
        <v>0</v>
      </c>
      <c r="J270" s="69">
        <v>0.1</v>
      </c>
      <c r="K270" s="58"/>
      <c r="L270" s="70">
        <f t="shared" si="20"/>
        <v>0</v>
      </c>
      <c r="M270" s="51"/>
      <c r="N270" s="51"/>
      <c r="O270" s="7"/>
      <c r="S270">
        <f t="shared" si="21"/>
        <v>0</v>
      </c>
      <c r="T270">
        <f t="shared" si="22"/>
        <v>0</v>
      </c>
      <c r="U270">
        <f t="shared" si="23"/>
        <v>0</v>
      </c>
    </row>
    <row r="271" spans="3:21" hidden="1" outlineLevel="1">
      <c r="C271" s="13" t="s">
        <v>37</v>
      </c>
      <c r="D271" s="49">
        <f t="shared" si="24"/>
        <v>262</v>
      </c>
      <c r="E271" s="42"/>
      <c r="F271" s="63"/>
      <c r="G271" s="51"/>
      <c r="H271" s="51"/>
      <c r="I271" s="58">
        <v>0</v>
      </c>
      <c r="J271" s="69">
        <v>0.1</v>
      </c>
      <c r="K271" s="58"/>
      <c r="L271" s="70">
        <f t="shared" si="20"/>
        <v>0</v>
      </c>
      <c r="M271" s="51"/>
      <c r="N271" s="51"/>
      <c r="O271" s="7"/>
      <c r="S271">
        <f t="shared" si="21"/>
        <v>0</v>
      </c>
      <c r="T271">
        <f t="shared" si="22"/>
        <v>0</v>
      </c>
      <c r="U271">
        <f t="shared" si="23"/>
        <v>0</v>
      </c>
    </row>
    <row r="272" spans="3:21" hidden="1" outlineLevel="1">
      <c r="C272" s="13" t="s">
        <v>37</v>
      </c>
      <c r="D272" s="49">
        <f t="shared" si="24"/>
        <v>263</v>
      </c>
      <c r="E272" s="42"/>
      <c r="F272" s="63"/>
      <c r="G272" s="51"/>
      <c r="H272" s="51"/>
      <c r="I272" s="58">
        <v>0</v>
      </c>
      <c r="J272" s="69">
        <v>0.1</v>
      </c>
      <c r="K272" s="58"/>
      <c r="L272" s="70">
        <f t="shared" si="20"/>
        <v>0</v>
      </c>
      <c r="M272" s="51"/>
      <c r="N272" s="51"/>
      <c r="O272" s="7"/>
      <c r="S272">
        <f t="shared" si="21"/>
        <v>0</v>
      </c>
      <c r="T272">
        <f t="shared" si="22"/>
        <v>0</v>
      </c>
      <c r="U272">
        <f t="shared" si="23"/>
        <v>0</v>
      </c>
    </row>
    <row r="273" spans="3:21" hidden="1" outlineLevel="1">
      <c r="C273" s="13" t="s">
        <v>37</v>
      </c>
      <c r="D273" s="49">
        <f t="shared" si="24"/>
        <v>264</v>
      </c>
      <c r="E273" s="42"/>
      <c r="F273" s="63"/>
      <c r="G273" s="51"/>
      <c r="H273" s="51"/>
      <c r="I273" s="58">
        <v>0</v>
      </c>
      <c r="J273" s="69">
        <v>0.1</v>
      </c>
      <c r="K273" s="58"/>
      <c r="L273" s="70">
        <f t="shared" si="20"/>
        <v>0</v>
      </c>
      <c r="M273" s="51"/>
      <c r="N273" s="51"/>
      <c r="O273" s="7"/>
      <c r="S273">
        <f t="shared" si="21"/>
        <v>0</v>
      </c>
      <c r="T273">
        <f t="shared" si="22"/>
        <v>0</v>
      </c>
      <c r="U273">
        <f t="shared" si="23"/>
        <v>0</v>
      </c>
    </row>
    <row r="274" spans="3:21" hidden="1" outlineLevel="1">
      <c r="C274" s="13" t="s">
        <v>37</v>
      </c>
      <c r="D274" s="49">
        <f t="shared" si="24"/>
        <v>265</v>
      </c>
      <c r="E274" s="42"/>
      <c r="F274" s="63"/>
      <c r="G274" s="51"/>
      <c r="H274" s="51"/>
      <c r="I274" s="58">
        <v>0</v>
      </c>
      <c r="J274" s="69">
        <v>0.1</v>
      </c>
      <c r="K274" s="58"/>
      <c r="L274" s="70">
        <f t="shared" ref="L274:L337" si="25">ROUND((I274-K274)/(1+J274),0)</f>
        <v>0</v>
      </c>
      <c r="M274" s="51"/>
      <c r="N274" s="51"/>
      <c r="O274" s="7"/>
      <c r="S274">
        <f t="shared" si="21"/>
        <v>0</v>
      </c>
      <c r="T274">
        <f t="shared" si="22"/>
        <v>0</v>
      </c>
      <c r="U274">
        <f t="shared" si="23"/>
        <v>0</v>
      </c>
    </row>
    <row r="275" spans="3:21" hidden="1" outlineLevel="1">
      <c r="C275" s="13" t="s">
        <v>37</v>
      </c>
      <c r="D275" s="49">
        <f t="shared" si="24"/>
        <v>266</v>
      </c>
      <c r="E275" s="42"/>
      <c r="F275" s="63"/>
      <c r="G275" s="51"/>
      <c r="H275" s="51"/>
      <c r="I275" s="58">
        <v>0</v>
      </c>
      <c r="J275" s="69">
        <v>0.1</v>
      </c>
      <c r="K275" s="58"/>
      <c r="L275" s="70">
        <f t="shared" si="25"/>
        <v>0</v>
      </c>
      <c r="M275" s="51"/>
      <c r="N275" s="51"/>
      <c r="O275" s="7"/>
      <c r="S275">
        <f t="shared" si="21"/>
        <v>0</v>
      </c>
      <c r="T275">
        <f t="shared" si="22"/>
        <v>0</v>
      </c>
      <c r="U275">
        <f t="shared" si="23"/>
        <v>0</v>
      </c>
    </row>
    <row r="276" spans="3:21" hidden="1" outlineLevel="1">
      <c r="C276" s="13" t="s">
        <v>37</v>
      </c>
      <c r="D276" s="49">
        <f t="shared" si="24"/>
        <v>267</v>
      </c>
      <c r="E276" s="42"/>
      <c r="F276" s="63"/>
      <c r="G276" s="51"/>
      <c r="H276" s="51"/>
      <c r="I276" s="58">
        <v>0</v>
      </c>
      <c r="J276" s="69">
        <v>0.1</v>
      </c>
      <c r="K276" s="58"/>
      <c r="L276" s="70">
        <f t="shared" si="25"/>
        <v>0</v>
      </c>
      <c r="M276" s="51"/>
      <c r="N276" s="51"/>
      <c r="O276" s="7"/>
      <c r="S276">
        <f t="shared" si="21"/>
        <v>0</v>
      </c>
      <c r="T276">
        <f t="shared" si="22"/>
        <v>0</v>
      </c>
      <c r="U276">
        <f t="shared" si="23"/>
        <v>0</v>
      </c>
    </row>
    <row r="277" spans="3:21" hidden="1" outlineLevel="1">
      <c r="C277" s="13" t="s">
        <v>37</v>
      </c>
      <c r="D277" s="49">
        <f t="shared" si="24"/>
        <v>268</v>
      </c>
      <c r="E277" s="42"/>
      <c r="F277" s="63"/>
      <c r="G277" s="51"/>
      <c r="H277" s="51"/>
      <c r="I277" s="58">
        <v>0</v>
      </c>
      <c r="J277" s="69">
        <v>0.1</v>
      </c>
      <c r="K277" s="58"/>
      <c r="L277" s="70">
        <f t="shared" si="25"/>
        <v>0</v>
      </c>
      <c r="M277" s="51"/>
      <c r="N277" s="51"/>
      <c r="O277" s="7"/>
      <c r="S277">
        <f t="shared" si="21"/>
        <v>0</v>
      </c>
      <c r="T277">
        <f t="shared" si="22"/>
        <v>0</v>
      </c>
      <c r="U277">
        <f t="shared" si="23"/>
        <v>0</v>
      </c>
    </row>
    <row r="278" spans="3:21" hidden="1" outlineLevel="1">
      <c r="C278" s="13" t="s">
        <v>37</v>
      </c>
      <c r="D278" s="49">
        <f t="shared" si="24"/>
        <v>269</v>
      </c>
      <c r="E278" s="42"/>
      <c r="F278" s="63"/>
      <c r="G278" s="51"/>
      <c r="H278" s="51"/>
      <c r="I278" s="58">
        <v>0</v>
      </c>
      <c r="J278" s="69">
        <v>0.1</v>
      </c>
      <c r="K278" s="58"/>
      <c r="L278" s="70">
        <f t="shared" si="25"/>
        <v>0</v>
      </c>
      <c r="M278" s="51"/>
      <c r="N278" s="51"/>
      <c r="O278" s="7"/>
      <c r="S278">
        <f t="shared" si="21"/>
        <v>0</v>
      </c>
      <c r="T278">
        <f t="shared" si="22"/>
        <v>0</v>
      </c>
      <c r="U278">
        <f t="shared" si="23"/>
        <v>0</v>
      </c>
    </row>
    <row r="279" spans="3:21" hidden="1" outlineLevel="1">
      <c r="C279" s="13" t="s">
        <v>37</v>
      </c>
      <c r="D279" s="49">
        <f t="shared" si="24"/>
        <v>270</v>
      </c>
      <c r="E279" s="42"/>
      <c r="F279" s="63"/>
      <c r="G279" s="51"/>
      <c r="H279" s="51"/>
      <c r="I279" s="58">
        <v>0</v>
      </c>
      <c r="J279" s="69">
        <v>0.1</v>
      </c>
      <c r="K279" s="58"/>
      <c r="L279" s="70">
        <f t="shared" si="25"/>
        <v>0</v>
      </c>
      <c r="M279" s="51"/>
      <c r="N279" s="51"/>
      <c r="O279" s="7"/>
      <c r="S279">
        <f t="shared" si="21"/>
        <v>0</v>
      </c>
      <c r="T279">
        <f t="shared" si="22"/>
        <v>0</v>
      </c>
      <c r="U279">
        <f t="shared" si="23"/>
        <v>0</v>
      </c>
    </row>
    <row r="280" spans="3:21" hidden="1" outlineLevel="1">
      <c r="C280" s="13" t="s">
        <v>37</v>
      </c>
      <c r="D280" s="49">
        <f t="shared" si="24"/>
        <v>271</v>
      </c>
      <c r="E280" s="42"/>
      <c r="F280" s="63"/>
      <c r="G280" s="51"/>
      <c r="H280" s="51"/>
      <c r="I280" s="58">
        <v>0</v>
      </c>
      <c r="J280" s="69">
        <v>0.1</v>
      </c>
      <c r="K280" s="58"/>
      <c r="L280" s="70">
        <f t="shared" si="25"/>
        <v>0</v>
      </c>
      <c r="M280" s="51"/>
      <c r="N280" s="51"/>
      <c r="O280" s="7"/>
      <c r="S280">
        <f t="shared" si="21"/>
        <v>0</v>
      </c>
      <c r="T280">
        <f t="shared" si="22"/>
        <v>0</v>
      </c>
      <c r="U280">
        <f t="shared" si="23"/>
        <v>0</v>
      </c>
    </row>
    <row r="281" spans="3:21" hidden="1" outlineLevel="1">
      <c r="C281" s="13" t="s">
        <v>37</v>
      </c>
      <c r="D281" s="49">
        <f t="shared" si="24"/>
        <v>272</v>
      </c>
      <c r="E281" s="42"/>
      <c r="F281" s="63"/>
      <c r="G281" s="51"/>
      <c r="H281" s="51"/>
      <c r="I281" s="58">
        <v>0</v>
      </c>
      <c r="J281" s="69">
        <v>0.1</v>
      </c>
      <c r="K281" s="58"/>
      <c r="L281" s="70">
        <f t="shared" si="25"/>
        <v>0</v>
      </c>
      <c r="M281" s="51"/>
      <c r="N281" s="51"/>
      <c r="O281" s="7"/>
      <c r="S281">
        <f t="shared" si="21"/>
        <v>0</v>
      </c>
      <c r="T281">
        <f t="shared" si="22"/>
        <v>0</v>
      </c>
      <c r="U281">
        <f t="shared" si="23"/>
        <v>0</v>
      </c>
    </row>
    <row r="282" spans="3:21" hidden="1" outlineLevel="1">
      <c r="C282" s="13" t="s">
        <v>37</v>
      </c>
      <c r="D282" s="49">
        <f t="shared" si="24"/>
        <v>273</v>
      </c>
      <c r="E282" s="42"/>
      <c r="F282" s="63"/>
      <c r="G282" s="51"/>
      <c r="H282" s="51"/>
      <c r="I282" s="58">
        <v>0</v>
      </c>
      <c r="J282" s="69">
        <v>0.1</v>
      </c>
      <c r="K282" s="58"/>
      <c r="L282" s="70">
        <f t="shared" si="25"/>
        <v>0</v>
      </c>
      <c r="M282" s="51"/>
      <c r="N282" s="51"/>
      <c r="O282" s="7"/>
      <c r="S282">
        <f t="shared" si="21"/>
        <v>0</v>
      </c>
      <c r="T282">
        <f t="shared" si="22"/>
        <v>0</v>
      </c>
      <c r="U282">
        <f t="shared" si="23"/>
        <v>0</v>
      </c>
    </row>
    <row r="283" spans="3:21" hidden="1" outlineLevel="1">
      <c r="C283" s="13" t="s">
        <v>37</v>
      </c>
      <c r="D283" s="49">
        <f t="shared" si="24"/>
        <v>274</v>
      </c>
      <c r="E283" s="42"/>
      <c r="F283" s="63"/>
      <c r="G283" s="51"/>
      <c r="H283" s="51"/>
      <c r="I283" s="58">
        <v>0</v>
      </c>
      <c r="J283" s="69">
        <v>0.1</v>
      </c>
      <c r="K283" s="58"/>
      <c r="L283" s="70">
        <f t="shared" si="25"/>
        <v>0</v>
      </c>
      <c r="M283" s="51"/>
      <c r="N283" s="51"/>
      <c r="O283" s="7"/>
      <c r="S283">
        <f t="shared" si="21"/>
        <v>0</v>
      </c>
      <c r="T283">
        <f t="shared" si="22"/>
        <v>0</v>
      </c>
      <c r="U283">
        <f t="shared" si="23"/>
        <v>0</v>
      </c>
    </row>
    <row r="284" spans="3:21" hidden="1" outlineLevel="1">
      <c r="C284" s="13" t="s">
        <v>37</v>
      </c>
      <c r="D284" s="49">
        <f t="shared" si="24"/>
        <v>275</v>
      </c>
      <c r="E284" s="42"/>
      <c r="F284" s="63"/>
      <c r="G284" s="51"/>
      <c r="H284" s="51"/>
      <c r="I284" s="58">
        <v>0</v>
      </c>
      <c r="J284" s="69">
        <v>0.1</v>
      </c>
      <c r="K284" s="58"/>
      <c r="L284" s="70">
        <f t="shared" si="25"/>
        <v>0</v>
      </c>
      <c r="M284" s="51"/>
      <c r="N284" s="51"/>
      <c r="O284" s="7"/>
      <c r="S284">
        <f t="shared" si="21"/>
        <v>0</v>
      </c>
      <c r="T284">
        <f t="shared" si="22"/>
        <v>0</v>
      </c>
      <c r="U284">
        <f t="shared" si="23"/>
        <v>0</v>
      </c>
    </row>
    <row r="285" spans="3:21" hidden="1" outlineLevel="1">
      <c r="C285" s="13" t="s">
        <v>37</v>
      </c>
      <c r="D285" s="49">
        <f t="shared" si="24"/>
        <v>276</v>
      </c>
      <c r="E285" s="42"/>
      <c r="F285" s="63"/>
      <c r="G285" s="51"/>
      <c r="H285" s="51"/>
      <c r="I285" s="58">
        <v>0</v>
      </c>
      <c r="J285" s="69">
        <v>0.1</v>
      </c>
      <c r="K285" s="58"/>
      <c r="L285" s="70">
        <f t="shared" si="25"/>
        <v>0</v>
      </c>
      <c r="M285" s="51"/>
      <c r="N285" s="51"/>
      <c r="O285" s="7"/>
      <c r="S285">
        <f t="shared" si="21"/>
        <v>0</v>
      </c>
      <c r="T285">
        <f t="shared" si="22"/>
        <v>0</v>
      </c>
      <c r="U285">
        <f t="shared" si="23"/>
        <v>0</v>
      </c>
    </row>
    <row r="286" spans="3:21" hidden="1" outlineLevel="1">
      <c r="C286" s="13" t="s">
        <v>37</v>
      </c>
      <c r="D286" s="49">
        <f t="shared" si="24"/>
        <v>277</v>
      </c>
      <c r="E286" s="42"/>
      <c r="F286" s="63"/>
      <c r="G286" s="51"/>
      <c r="H286" s="51"/>
      <c r="I286" s="58">
        <v>0</v>
      </c>
      <c r="J286" s="69">
        <v>0.1</v>
      </c>
      <c r="K286" s="58"/>
      <c r="L286" s="70">
        <f t="shared" si="25"/>
        <v>0</v>
      </c>
      <c r="M286" s="51"/>
      <c r="N286" s="51"/>
      <c r="O286" s="7"/>
      <c r="S286">
        <f t="shared" si="21"/>
        <v>0</v>
      </c>
      <c r="T286">
        <f t="shared" si="22"/>
        <v>0</v>
      </c>
      <c r="U286">
        <f t="shared" si="23"/>
        <v>0</v>
      </c>
    </row>
    <row r="287" spans="3:21" hidden="1" outlineLevel="1">
      <c r="C287" s="13" t="s">
        <v>37</v>
      </c>
      <c r="D287" s="49">
        <f t="shared" si="24"/>
        <v>278</v>
      </c>
      <c r="E287" s="42"/>
      <c r="F287" s="63"/>
      <c r="G287" s="51"/>
      <c r="H287" s="51"/>
      <c r="I287" s="58">
        <v>0</v>
      </c>
      <c r="J287" s="69">
        <v>0.1</v>
      </c>
      <c r="K287" s="58"/>
      <c r="L287" s="70">
        <f t="shared" si="25"/>
        <v>0</v>
      </c>
      <c r="M287" s="51"/>
      <c r="N287" s="51"/>
      <c r="O287" s="7"/>
      <c r="S287">
        <f t="shared" si="21"/>
        <v>0</v>
      </c>
      <c r="T287">
        <f t="shared" si="22"/>
        <v>0</v>
      </c>
      <c r="U287">
        <f t="shared" si="23"/>
        <v>0</v>
      </c>
    </row>
    <row r="288" spans="3:21" hidden="1" outlineLevel="1">
      <c r="C288" s="13" t="s">
        <v>37</v>
      </c>
      <c r="D288" s="49">
        <f t="shared" si="24"/>
        <v>279</v>
      </c>
      <c r="E288" s="42"/>
      <c r="F288" s="63"/>
      <c r="G288" s="51"/>
      <c r="H288" s="51"/>
      <c r="I288" s="58">
        <v>0</v>
      </c>
      <c r="J288" s="69">
        <v>0.1</v>
      </c>
      <c r="K288" s="58"/>
      <c r="L288" s="70">
        <f t="shared" si="25"/>
        <v>0</v>
      </c>
      <c r="M288" s="51"/>
      <c r="N288" s="51"/>
      <c r="O288" s="7"/>
      <c r="S288">
        <f t="shared" si="21"/>
        <v>0</v>
      </c>
      <c r="T288">
        <f t="shared" si="22"/>
        <v>0</v>
      </c>
      <c r="U288">
        <f t="shared" si="23"/>
        <v>0</v>
      </c>
    </row>
    <row r="289" spans="3:21" hidden="1" outlineLevel="1">
      <c r="C289" s="13" t="s">
        <v>37</v>
      </c>
      <c r="D289" s="49">
        <f t="shared" si="24"/>
        <v>280</v>
      </c>
      <c r="E289" s="42"/>
      <c r="F289" s="63"/>
      <c r="G289" s="51"/>
      <c r="H289" s="51"/>
      <c r="I289" s="58">
        <v>0</v>
      </c>
      <c r="J289" s="69">
        <v>0.1</v>
      </c>
      <c r="K289" s="58"/>
      <c r="L289" s="70">
        <f t="shared" si="25"/>
        <v>0</v>
      </c>
      <c r="M289" s="51"/>
      <c r="N289" s="51"/>
      <c r="O289" s="7"/>
      <c r="S289">
        <f t="shared" si="21"/>
        <v>0</v>
      </c>
      <c r="T289">
        <f t="shared" si="22"/>
        <v>0</v>
      </c>
      <c r="U289">
        <f t="shared" si="23"/>
        <v>0</v>
      </c>
    </row>
    <row r="290" spans="3:21" hidden="1" outlineLevel="1">
      <c r="C290" s="13" t="s">
        <v>37</v>
      </c>
      <c r="D290" s="49">
        <f t="shared" si="24"/>
        <v>281</v>
      </c>
      <c r="E290" s="42"/>
      <c r="F290" s="63"/>
      <c r="G290" s="51"/>
      <c r="H290" s="51"/>
      <c r="I290" s="58">
        <v>0</v>
      </c>
      <c r="J290" s="69">
        <v>0.1</v>
      </c>
      <c r="K290" s="58"/>
      <c r="L290" s="70">
        <f t="shared" si="25"/>
        <v>0</v>
      </c>
      <c r="M290" s="51"/>
      <c r="N290" s="51"/>
      <c r="O290" s="7"/>
      <c r="S290">
        <f t="shared" si="21"/>
        <v>0</v>
      </c>
      <c r="T290">
        <f t="shared" si="22"/>
        <v>0</v>
      </c>
      <c r="U290">
        <f t="shared" si="23"/>
        <v>0</v>
      </c>
    </row>
    <row r="291" spans="3:21" hidden="1" outlineLevel="1">
      <c r="C291" s="13" t="s">
        <v>37</v>
      </c>
      <c r="D291" s="49">
        <f t="shared" si="24"/>
        <v>282</v>
      </c>
      <c r="E291" s="42"/>
      <c r="F291" s="63"/>
      <c r="G291" s="51"/>
      <c r="H291" s="51"/>
      <c r="I291" s="58">
        <v>0</v>
      </c>
      <c r="J291" s="69">
        <v>0.1</v>
      </c>
      <c r="K291" s="58"/>
      <c r="L291" s="70">
        <f t="shared" si="25"/>
        <v>0</v>
      </c>
      <c r="M291" s="51"/>
      <c r="N291" s="51"/>
      <c r="O291" s="7"/>
      <c r="S291">
        <f t="shared" si="21"/>
        <v>0</v>
      </c>
      <c r="T291">
        <f t="shared" si="22"/>
        <v>0</v>
      </c>
      <c r="U291">
        <f t="shared" si="23"/>
        <v>0</v>
      </c>
    </row>
    <row r="292" spans="3:21" hidden="1" outlineLevel="1">
      <c r="C292" s="13" t="s">
        <v>37</v>
      </c>
      <c r="D292" s="49">
        <f t="shared" si="24"/>
        <v>283</v>
      </c>
      <c r="E292" s="42"/>
      <c r="F292" s="63"/>
      <c r="G292" s="51"/>
      <c r="H292" s="51"/>
      <c r="I292" s="58">
        <v>0</v>
      </c>
      <c r="J292" s="69">
        <v>0.1</v>
      </c>
      <c r="K292" s="58"/>
      <c r="L292" s="70">
        <f t="shared" si="25"/>
        <v>0</v>
      </c>
      <c r="M292" s="51"/>
      <c r="N292" s="51"/>
      <c r="O292" s="7"/>
      <c r="S292">
        <f t="shared" si="21"/>
        <v>0</v>
      </c>
      <c r="T292">
        <f t="shared" si="22"/>
        <v>0</v>
      </c>
      <c r="U292">
        <f t="shared" si="23"/>
        <v>0</v>
      </c>
    </row>
    <row r="293" spans="3:21" hidden="1" outlineLevel="1">
      <c r="C293" s="13" t="s">
        <v>37</v>
      </c>
      <c r="D293" s="49">
        <f t="shared" si="24"/>
        <v>284</v>
      </c>
      <c r="E293" s="42"/>
      <c r="F293" s="63"/>
      <c r="G293" s="51"/>
      <c r="H293" s="51"/>
      <c r="I293" s="58">
        <v>0</v>
      </c>
      <c r="J293" s="69">
        <v>0.1</v>
      </c>
      <c r="K293" s="58"/>
      <c r="L293" s="70">
        <f t="shared" si="25"/>
        <v>0</v>
      </c>
      <c r="M293" s="51"/>
      <c r="N293" s="51"/>
      <c r="O293" s="7"/>
      <c r="S293">
        <f t="shared" si="21"/>
        <v>0</v>
      </c>
      <c r="T293">
        <f t="shared" si="22"/>
        <v>0</v>
      </c>
      <c r="U293">
        <f t="shared" si="23"/>
        <v>0</v>
      </c>
    </row>
    <row r="294" spans="3:21" hidden="1" outlineLevel="1">
      <c r="C294" s="13" t="s">
        <v>37</v>
      </c>
      <c r="D294" s="49">
        <f t="shared" si="24"/>
        <v>285</v>
      </c>
      <c r="E294" s="42"/>
      <c r="F294" s="63"/>
      <c r="G294" s="51"/>
      <c r="H294" s="51"/>
      <c r="I294" s="58">
        <v>0</v>
      </c>
      <c r="J294" s="69">
        <v>0.1</v>
      </c>
      <c r="K294" s="58"/>
      <c r="L294" s="70">
        <f t="shared" si="25"/>
        <v>0</v>
      </c>
      <c r="M294" s="51"/>
      <c r="N294" s="51"/>
      <c r="O294" s="7"/>
      <c r="S294">
        <f t="shared" si="21"/>
        <v>0</v>
      </c>
      <c r="T294">
        <f t="shared" si="22"/>
        <v>0</v>
      </c>
      <c r="U294">
        <f t="shared" si="23"/>
        <v>0</v>
      </c>
    </row>
    <row r="295" spans="3:21" hidden="1" outlineLevel="1">
      <c r="C295" s="13" t="s">
        <v>37</v>
      </c>
      <c r="D295" s="49">
        <f t="shared" si="24"/>
        <v>286</v>
      </c>
      <c r="E295" s="42"/>
      <c r="F295" s="63"/>
      <c r="G295" s="51"/>
      <c r="H295" s="51"/>
      <c r="I295" s="58">
        <v>0</v>
      </c>
      <c r="J295" s="69">
        <v>0.1</v>
      </c>
      <c r="K295" s="58"/>
      <c r="L295" s="70">
        <f t="shared" si="25"/>
        <v>0</v>
      </c>
      <c r="M295" s="51"/>
      <c r="N295" s="51"/>
      <c r="O295" s="7"/>
      <c r="S295">
        <f t="shared" si="21"/>
        <v>0</v>
      </c>
      <c r="T295">
        <f t="shared" si="22"/>
        <v>0</v>
      </c>
      <c r="U295">
        <f t="shared" si="23"/>
        <v>0</v>
      </c>
    </row>
    <row r="296" spans="3:21" hidden="1" outlineLevel="1">
      <c r="C296" s="13" t="s">
        <v>37</v>
      </c>
      <c r="D296" s="49">
        <f t="shared" si="24"/>
        <v>287</v>
      </c>
      <c r="E296" s="42"/>
      <c r="F296" s="63"/>
      <c r="G296" s="51"/>
      <c r="H296" s="51"/>
      <c r="I296" s="58">
        <v>0</v>
      </c>
      <c r="J296" s="69">
        <v>0.1</v>
      </c>
      <c r="K296" s="58"/>
      <c r="L296" s="70">
        <f t="shared" si="25"/>
        <v>0</v>
      </c>
      <c r="M296" s="51"/>
      <c r="N296" s="51"/>
      <c r="O296" s="7"/>
      <c r="S296">
        <f t="shared" si="21"/>
        <v>0</v>
      </c>
      <c r="T296">
        <f t="shared" si="22"/>
        <v>0</v>
      </c>
      <c r="U296">
        <f t="shared" si="23"/>
        <v>0</v>
      </c>
    </row>
    <row r="297" spans="3:21" hidden="1" outlineLevel="1">
      <c r="C297" s="13" t="s">
        <v>37</v>
      </c>
      <c r="D297" s="49">
        <f t="shared" si="24"/>
        <v>288</v>
      </c>
      <c r="E297" s="42"/>
      <c r="F297" s="63"/>
      <c r="G297" s="51"/>
      <c r="H297" s="51"/>
      <c r="I297" s="58">
        <v>0</v>
      </c>
      <c r="J297" s="69">
        <v>0.1</v>
      </c>
      <c r="K297" s="58"/>
      <c r="L297" s="70">
        <f t="shared" si="25"/>
        <v>0</v>
      </c>
      <c r="M297" s="51"/>
      <c r="N297" s="51"/>
      <c r="O297" s="7"/>
      <c r="S297">
        <f t="shared" si="21"/>
        <v>0</v>
      </c>
      <c r="T297">
        <f t="shared" si="22"/>
        <v>0</v>
      </c>
      <c r="U297">
        <f t="shared" si="23"/>
        <v>0</v>
      </c>
    </row>
    <row r="298" spans="3:21" hidden="1" outlineLevel="1">
      <c r="C298" s="13" t="s">
        <v>37</v>
      </c>
      <c r="D298" s="49">
        <f t="shared" si="24"/>
        <v>289</v>
      </c>
      <c r="E298" s="42"/>
      <c r="F298" s="63"/>
      <c r="G298" s="51"/>
      <c r="H298" s="51"/>
      <c r="I298" s="58">
        <v>0</v>
      </c>
      <c r="J298" s="69">
        <v>0.1</v>
      </c>
      <c r="K298" s="58"/>
      <c r="L298" s="70">
        <f t="shared" si="25"/>
        <v>0</v>
      </c>
      <c r="M298" s="51"/>
      <c r="N298" s="51"/>
      <c r="O298" s="7"/>
      <c r="S298">
        <f t="shared" si="21"/>
        <v>0</v>
      </c>
      <c r="T298">
        <f t="shared" si="22"/>
        <v>0</v>
      </c>
      <c r="U298">
        <f t="shared" si="23"/>
        <v>0</v>
      </c>
    </row>
    <row r="299" spans="3:21" hidden="1" outlineLevel="1">
      <c r="C299" s="13" t="s">
        <v>37</v>
      </c>
      <c r="D299" s="49">
        <f t="shared" si="24"/>
        <v>290</v>
      </c>
      <c r="E299" s="42"/>
      <c r="F299" s="63"/>
      <c r="G299" s="51"/>
      <c r="H299" s="51"/>
      <c r="I299" s="58">
        <v>0</v>
      </c>
      <c r="J299" s="69">
        <v>0.1</v>
      </c>
      <c r="K299" s="58"/>
      <c r="L299" s="70">
        <f t="shared" si="25"/>
        <v>0</v>
      </c>
      <c r="M299" s="51"/>
      <c r="N299" s="51"/>
      <c r="O299" s="7"/>
      <c r="S299">
        <f t="shared" si="21"/>
        <v>0</v>
      </c>
      <c r="T299">
        <f t="shared" si="22"/>
        <v>0</v>
      </c>
      <c r="U299">
        <f t="shared" si="23"/>
        <v>0</v>
      </c>
    </row>
    <row r="300" spans="3:21" hidden="1" outlineLevel="1">
      <c r="C300" s="13" t="s">
        <v>37</v>
      </c>
      <c r="D300" s="49">
        <f t="shared" si="24"/>
        <v>291</v>
      </c>
      <c r="E300" s="42"/>
      <c r="F300" s="63"/>
      <c r="G300" s="51"/>
      <c r="H300" s="51"/>
      <c r="I300" s="58">
        <v>0</v>
      </c>
      <c r="J300" s="69">
        <v>0.1</v>
      </c>
      <c r="K300" s="58"/>
      <c r="L300" s="70">
        <f t="shared" si="25"/>
        <v>0</v>
      </c>
      <c r="M300" s="51"/>
      <c r="N300" s="51"/>
      <c r="O300" s="7"/>
      <c r="S300">
        <f t="shared" si="21"/>
        <v>0</v>
      </c>
      <c r="T300">
        <f t="shared" si="22"/>
        <v>0</v>
      </c>
      <c r="U300">
        <f t="shared" si="23"/>
        <v>0</v>
      </c>
    </row>
    <row r="301" spans="3:21" hidden="1" outlineLevel="1">
      <c r="C301" s="13" t="s">
        <v>37</v>
      </c>
      <c r="D301" s="49">
        <f t="shared" si="24"/>
        <v>292</v>
      </c>
      <c r="E301" s="42"/>
      <c r="F301" s="63"/>
      <c r="G301" s="51"/>
      <c r="H301" s="51"/>
      <c r="I301" s="58">
        <v>0</v>
      </c>
      <c r="J301" s="69">
        <v>0.1</v>
      </c>
      <c r="K301" s="58"/>
      <c r="L301" s="70">
        <f t="shared" si="25"/>
        <v>0</v>
      </c>
      <c r="M301" s="51"/>
      <c r="N301" s="51"/>
      <c r="O301" s="7"/>
      <c r="S301">
        <f t="shared" si="21"/>
        <v>0</v>
      </c>
      <c r="T301">
        <f t="shared" si="22"/>
        <v>0</v>
      </c>
      <c r="U301">
        <f t="shared" si="23"/>
        <v>0</v>
      </c>
    </row>
    <row r="302" spans="3:21" hidden="1" outlineLevel="1">
      <c r="C302" s="13" t="s">
        <v>37</v>
      </c>
      <c r="D302" s="49">
        <f t="shared" si="24"/>
        <v>293</v>
      </c>
      <c r="E302" s="42"/>
      <c r="F302" s="63"/>
      <c r="G302" s="51"/>
      <c r="H302" s="51"/>
      <c r="I302" s="58">
        <v>0</v>
      </c>
      <c r="J302" s="69">
        <v>0.1</v>
      </c>
      <c r="K302" s="58"/>
      <c r="L302" s="70">
        <f t="shared" si="25"/>
        <v>0</v>
      </c>
      <c r="M302" s="51"/>
      <c r="N302" s="51"/>
      <c r="O302" s="7"/>
      <c r="S302">
        <f t="shared" si="21"/>
        <v>0</v>
      </c>
      <c r="T302">
        <f t="shared" si="22"/>
        <v>0</v>
      </c>
      <c r="U302">
        <f t="shared" si="23"/>
        <v>0</v>
      </c>
    </row>
    <row r="303" spans="3:21" hidden="1" outlineLevel="1">
      <c r="C303" s="13" t="s">
        <v>37</v>
      </c>
      <c r="D303" s="49">
        <f t="shared" si="24"/>
        <v>294</v>
      </c>
      <c r="E303" s="42"/>
      <c r="F303" s="63"/>
      <c r="G303" s="51"/>
      <c r="H303" s="51"/>
      <c r="I303" s="58">
        <v>0</v>
      </c>
      <c r="J303" s="69">
        <v>0.1</v>
      </c>
      <c r="K303" s="58"/>
      <c r="L303" s="70">
        <f t="shared" si="25"/>
        <v>0</v>
      </c>
      <c r="M303" s="51"/>
      <c r="N303" s="51"/>
      <c r="O303" s="7"/>
      <c r="S303">
        <f t="shared" si="21"/>
        <v>0</v>
      </c>
      <c r="T303">
        <f t="shared" si="22"/>
        <v>0</v>
      </c>
      <c r="U303">
        <f t="shared" si="23"/>
        <v>0</v>
      </c>
    </row>
    <row r="304" spans="3:21" hidden="1" outlineLevel="1">
      <c r="C304" s="13" t="s">
        <v>37</v>
      </c>
      <c r="D304" s="49">
        <f t="shared" si="24"/>
        <v>295</v>
      </c>
      <c r="E304" s="42"/>
      <c r="F304" s="63"/>
      <c r="G304" s="51"/>
      <c r="H304" s="51"/>
      <c r="I304" s="58">
        <v>0</v>
      </c>
      <c r="J304" s="69">
        <v>0.1</v>
      </c>
      <c r="K304" s="58"/>
      <c r="L304" s="70">
        <f t="shared" si="25"/>
        <v>0</v>
      </c>
      <c r="M304" s="51"/>
      <c r="N304" s="51"/>
      <c r="O304" s="7"/>
      <c r="S304">
        <f t="shared" si="21"/>
        <v>0</v>
      </c>
      <c r="T304">
        <f t="shared" si="22"/>
        <v>0</v>
      </c>
      <c r="U304">
        <f t="shared" si="23"/>
        <v>0</v>
      </c>
    </row>
    <row r="305" spans="3:21" hidden="1" outlineLevel="1">
      <c r="C305" s="13" t="s">
        <v>37</v>
      </c>
      <c r="D305" s="49">
        <f t="shared" si="24"/>
        <v>296</v>
      </c>
      <c r="E305" s="42"/>
      <c r="F305" s="63"/>
      <c r="G305" s="51"/>
      <c r="H305" s="51"/>
      <c r="I305" s="58">
        <v>0</v>
      </c>
      <c r="J305" s="69">
        <v>0.1</v>
      </c>
      <c r="K305" s="58"/>
      <c r="L305" s="70">
        <f t="shared" si="25"/>
        <v>0</v>
      </c>
      <c r="M305" s="51"/>
      <c r="N305" s="51"/>
      <c r="O305" s="7"/>
      <c r="S305">
        <f t="shared" si="21"/>
        <v>0</v>
      </c>
      <c r="T305">
        <f t="shared" si="22"/>
        <v>0</v>
      </c>
      <c r="U305">
        <f t="shared" si="23"/>
        <v>0</v>
      </c>
    </row>
    <row r="306" spans="3:21" hidden="1" outlineLevel="1">
      <c r="C306" s="13" t="s">
        <v>37</v>
      </c>
      <c r="D306" s="49">
        <f t="shared" si="24"/>
        <v>297</v>
      </c>
      <c r="E306" s="42"/>
      <c r="F306" s="63"/>
      <c r="G306" s="51"/>
      <c r="H306" s="51"/>
      <c r="I306" s="58">
        <v>0</v>
      </c>
      <c r="J306" s="69">
        <v>0.1</v>
      </c>
      <c r="K306" s="58"/>
      <c r="L306" s="70">
        <f t="shared" si="25"/>
        <v>0</v>
      </c>
      <c r="M306" s="51"/>
      <c r="N306" s="51"/>
      <c r="O306" s="7"/>
      <c r="S306">
        <f t="shared" si="21"/>
        <v>0</v>
      </c>
      <c r="T306">
        <f t="shared" si="22"/>
        <v>0</v>
      </c>
      <c r="U306">
        <f t="shared" si="23"/>
        <v>0</v>
      </c>
    </row>
    <row r="307" spans="3:21" hidden="1" outlineLevel="1">
      <c r="C307" s="13" t="s">
        <v>37</v>
      </c>
      <c r="D307" s="49">
        <f t="shared" si="24"/>
        <v>298</v>
      </c>
      <c r="E307" s="42"/>
      <c r="F307" s="63"/>
      <c r="G307" s="51"/>
      <c r="H307" s="51"/>
      <c r="I307" s="58">
        <v>0</v>
      </c>
      <c r="J307" s="69">
        <v>0.1</v>
      </c>
      <c r="K307" s="58"/>
      <c r="L307" s="70">
        <f t="shared" si="25"/>
        <v>0</v>
      </c>
      <c r="M307" s="51"/>
      <c r="N307" s="51"/>
      <c r="O307" s="7"/>
      <c r="S307">
        <f t="shared" si="21"/>
        <v>0</v>
      </c>
      <c r="T307">
        <f t="shared" si="22"/>
        <v>0</v>
      </c>
      <c r="U307">
        <f t="shared" si="23"/>
        <v>0</v>
      </c>
    </row>
    <row r="308" spans="3:21" hidden="1" outlineLevel="1">
      <c r="C308" s="13" t="s">
        <v>37</v>
      </c>
      <c r="D308" s="49">
        <f t="shared" si="24"/>
        <v>299</v>
      </c>
      <c r="E308" s="42"/>
      <c r="F308" s="63"/>
      <c r="G308" s="51"/>
      <c r="H308" s="51"/>
      <c r="I308" s="58">
        <v>0</v>
      </c>
      <c r="J308" s="69">
        <v>0.1</v>
      </c>
      <c r="K308" s="58"/>
      <c r="L308" s="70">
        <f t="shared" si="25"/>
        <v>0</v>
      </c>
      <c r="M308" s="51"/>
      <c r="N308" s="51"/>
      <c r="O308" s="7"/>
      <c r="S308">
        <f t="shared" si="21"/>
        <v>0</v>
      </c>
      <c r="T308">
        <f t="shared" si="22"/>
        <v>0</v>
      </c>
      <c r="U308">
        <f t="shared" si="23"/>
        <v>0</v>
      </c>
    </row>
    <row r="309" spans="3:21" hidden="1" outlineLevel="1">
      <c r="C309" s="13" t="s">
        <v>37</v>
      </c>
      <c r="D309" s="49">
        <f t="shared" si="24"/>
        <v>300</v>
      </c>
      <c r="E309" s="42"/>
      <c r="F309" s="63"/>
      <c r="G309" s="51"/>
      <c r="H309" s="51"/>
      <c r="I309" s="58">
        <v>0</v>
      </c>
      <c r="J309" s="69">
        <v>0.1</v>
      </c>
      <c r="K309" s="58"/>
      <c r="L309" s="70">
        <f t="shared" si="25"/>
        <v>0</v>
      </c>
      <c r="M309" s="51"/>
      <c r="N309" s="51"/>
      <c r="O309" s="7"/>
      <c r="S309">
        <f t="shared" si="21"/>
        <v>0</v>
      </c>
      <c r="T309">
        <f t="shared" si="22"/>
        <v>0</v>
      </c>
      <c r="U309">
        <f t="shared" si="23"/>
        <v>0</v>
      </c>
    </row>
    <row r="310" spans="3:21" hidden="1" outlineLevel="1">
      <c r="C310" s="13" t="s">
        <v>37</v>
      </c>
      <c r="D310" s="49">
        <f t="shared" si="24"/>
        <v>301</v>
      </c>
      <c r="E310" s="42"/>
      <c r="F310" s="63"/>
      <c r="G310" s="51"/>
      <c r="H310" s="51"/>
      <c r="I310" s="58">
        <v>0</v>
      </c>
      <c r="J310" s="69">
        <v>0.1</v>
      </c>
      <c r="K310" s="58"/>
      <c r="L310" s="70">
        <f t="shared" si="25"/>
        <v>0</v>
      </c>
      <c r="M310" s="51"/>
      <c r="N310" s="51"/>
      <c r="O310" s="7"/>
      <c r="S310">
        <f t="shared" si="21"/>
        <v>0</v>
      </c>
      <c r="T310">
        <f t="shared" si="22"/>
        <v>0</v>
      </c>
      <c r="U310">
        <f t="shared" si="23"/>
        <v>0</v>
      </c>
    </row>
    <row r="311" spans="3:21" hidden="1" outlineLevel="1">
      <c r="C311" s="13" t="s">
        <v>37</v>
      </c>
      <c r="D311" s="49">
        <f t="shared" si="24"/>
        <v>302</v>
      </c>
      <c r="E311" s="42"/>
      <c r="F311" s="63"/>
      <c r="G311" s="51"/>
      <c r="H311" s="51"/>
      <c r="I311" s="58">
        <v>0</v>
      </c>
      <c r="J311" s="69">
        <v>0.1</v>
      </c>
      <c r="K311" s="58"/>
      <c r="L311" s="70">
        <f t="shared" si="25"/>
        <v>0</v>
      </c>
      <c r="M311" s="51"/>
      <c r="N311" s="51"/>
      <c r="O311" s="7"/>
      <c r="S311">
        <f t="shared" si="21"/>
        <v>0</v>
      </c>
      <c r="T311">
        <f t="shared" si="22"/>
        <v>0</v>
      </c>
      <c r="U311">
        <f t="shared" si="23"/>
        <v>0</v>
      </c>
    </row>
    <row r="312" spans="3:21" hidden="1" outlineLevel="1">
      <c r="C312" s="13" t="s">
        <v>37</v>
      </c>
      <c r="D312" s="49">
        <f t="shared" si="24"/>
        <v>303</v>
      </c>
      <c r="E312" s="42"/>
      <c r="F312" s="63"/>
      <c r="G312" s="51"/>
      <c r="H312" s="51"/>
      <c r="I312" s="58">
        <v>0</v>
      </c>
      <c r="J312" s="69">
        <v>0.1</v>
      </c>
      <c r="K312" s="58"/>
      <c r="L312" s="70">
        <f t="shared" si="25"/>
        <v>0</v>
      </c>
      <c r="M312" s="51"/>
      <c r="N312" s="51"/>
      <c r="O312" s="7"/>
      <c r="S312">
        <f t="shared" si="21"/>
        <v>0</v>
      </c>
      <c r="T312">
        <f t="shared" si="22"/>
        <v>0</v>
      </c>
      <c r="U312">
        <f t="shared" si="23"/>
        <v>0</v>
      </c>
    </row>
    <row r="313" spans="3:21" hidden="1" outlineLevel="1">
      <c r="C313" s="13" t="s">
        <v>37</v>
      </c>
      <c r="D313" s="49">
        <f t="shared" si="24"/>
        <v>304</v>
      </c>
      <c r="E313" s="42"/>
      <c r="F313" s="63"/>
      <c r="G313" s="51"/>
      <c r="H313" s="51"/>
      <c r="I313" s="58">
        <v>0</v>
      </c>
      <c r="J313" s="69">
        <v>0.1</v>
      </c>
      <c r="K313" s="58"/>
      <c r="L313" s="70">
        <f t="shared" si="25"/>
        <v>0</v>
      </c>
      <c r="M313" s="51"/>
      <c r="N313" s="51"/>
      <c r="O313" s="7"/>
      <c r="S313">
        <f t="shared" si="21"/>
        <v>0</v>
      </c>
      <c r="T313">
        <f t="shared" si="22"/>
        <v>0</v>
      </c>
      <c r="U313">
        <f t="shared" si="23"/>
        <v>0</v>
      </c>
    </row>
    <row r="314" spans="3:21" hidden="1" outlineLevel="1">
      <c r="C314" s="13" t="s">
        <v>37</v>
      </c>
      <c r="D314" s="49">
        <f t="shared" si="24"/>
        <v>305</v>
      </c>
      <c r="E314" s="42"/>
      <c r="F314" s="63"/>
      <c r="G314" s="51"/>
      <c r="H314" s="51"/>
      <c r="I314" s="58">
        <v>0</v>
      </c>
      <c r="J314" s="69">
        <v>0.1</v>
      </c>
      <c r="K314" s="58"/>
      <c r="L314" s="70">
        <f t="shared" si="25"/>
        <v>0</v>
      </c>
      <c r="M314" s="51"/>
      <c r="N314" s="51"/>
      <c r="O314" s="7"/>
      <c r="S314">
        <f t="shared" si="21"/>
        <v>0</v>
      </c>
      <c r="T314">
        <f t="shared" si="22"/>
        <v>0</v>
      </c>
      <c r="U314">
        <f t="shared" si="23"/>
        <v>0</v>
      </c>
    </row>
    <row r="315" spans="3:21" hidden="1" outlineLevel="1">
      <c r="C315" s="13" t="s">
        <v>37</v>
      </c>
      <c r="D315" s="49">
        <f t="shared" si="24"/>
        <v>306</v>
      </c>
      <c r="E315" s="42"/>
      <c r="F315" s="63"/>
      <c r="G315" s="51"/>
      <c r="H315" s="51"/>
      <c r="I315" s="58">
        <v>0</v>
      </c>
      <c r="J315" s="69">
        <v>0.1</v>
      </c>
      <c r="K315" s="58"/>
      <c r="L315" s="70">
        <f t="shared" si="25"/>
        <v>0</v>
      </c>
      <c r="M315" s="51"/>
      <c r="N315" s="51"/>
      <c r="O315" s="7"/>
      <c r="S315">
        <f t="shared" si="21"/>
        <v>0</v>
      </c>
      <c r="T315">
        <f t="shared" si="22"/>
        <v>0</v>
      </c>
      <c r="U315">
        <f t="shared" si="23"/>
        <v>0</v>
      </c>
    </row>
    <row r="316" spans="3:21" hidden="1" outlineLevel="1">
      <c r="C316" s="13" t="s">
        <v>37</v>
      </c>
      <c r="D316" s="49">
        <f t="shared" si="24"/>
        <v>307</v>
      </c>
      <c r="E316" s="42"/>
      <c r="F316" s="63"/>
      <c r="G316" s="51"/>
      <c r="H316" s="51"/>
      <c r="I316" s="58">
        <v>0</v>
      </c>
      <c r="J316" s="69">
        <v>0.1</v>
      </c>
      <c r="K316" s="58"/>
      <c r="L316" s="70">
        <f t="shared" si="25"/>
        <v>0</v>
      </c>
      <c r="M316" s="51"/>
      <c r="N316" s="51"/>
      <c r="O316" s="7"/>
      <c r="S316">
        <f t="shared" si="21"/>
        <v>0</v>
      </c>
      <c r="T316">
        <f t="shared" si="22"/>
        <v>0</v>
      </c>
      <c r="U316">
        <f t="shared" si="23"/>
        <v>0</v>
      </c>
    </row>
    <row r="317" spans="3:21" hidden="1" outlineLevel="1">
      <c r="C317" s="13" t="s">
        <v>37</v>
      </c>
      <c r="D317" s="49">
        <f t="shared" si="24"/>
        <v>308</v>
      </c>
      <c r="E317" s="42"/>
      <c r="F317" s="63"/>
      <c r="G317" s="51"/>
      <c r="H317" s="51"/>
      <c r="I317" s="58">
        <v>0</v>
      </c>
      <c r="J317" s="69">
        <v>0.1</v>
      </c>
      <c r="K317" s="58"/>
      <c r="L317" s="70">
        <f t="shared" si="25"/>
        <v>0</v>
      </c>
      <c r="M317" s="51"/>
      <c r="N317" s="51"/>
      <c r="O317" s="7"/>
      <c r="S317">
        <f t="shared" si="21"/>
        <v>0</v>
      </c>
      <c r="T317">
        <f t="shared" si="22"/>
        <v>0</v>
      </c>
      <c r="U317">
        <f t="shared" si="23"/>
        <v>0</v>
      </c>
    </row>
    <row r="318" spans="3:21" hidden="1" outlineLevel="1">
      <c r="C318" s="13" t="s">
        <v>37</v>
      </c>
      <c r="D318" s="49">
        <f t="shared" si="24"/>
        <v>309</v>
      </c>
      <c r="E318" s="42"/>
      <c r="F318" s="63"/>
      <c r="G318" s="51"/>
      <c r="H318" s="51"/>
      <c r="I318" s="58">
        <v>0</v>
      </c>
      <c r="J318" s="69">
        <v>0.1</v>
      </c>
      <c r="K318" s="58"/>
      <c r="L318" s="70">
        <f t="shared" si="25"/>
        <v>0</v>
      </c>
      <c r="M318" s="51"/>
      <c r="N318" s="51"/>
      <c r="O318" s="7"/>
      <c r="S318">
        <f t="shared" si="21"/>
        <v>0</v>
      </c>
      <c r="T318">
        <f t="shared" si="22"/>
        <v>0</v>
      </c>
      <c r="U318">
        <f t="shared" si="23"/>
        <v>0</v>
      </c>
    </row>
    <row r="319" spans="3:21" hidden="1" outlineLevel="1">
      <c r="C319" s="13" t="s">
        <v>37</v>
      </c>
      <c r="D319" s="49">
        <f t="shared" si="24"/>
        <v>310</v>
      </c>
      <c r="E319" s="42"/>
      <c r="F319" s="63"/>
      <c r="G319" s="51"/>
      <c r="H319" s="51"/>
      <c r="I319" s="58">
        <v>0</v>
      </c>
      <c r="J319" s="69">
        <v>0.1</v>
      </c>
      <c r="K319" s="58"/>
      <c r="L319" s="70">
        <f t="shared" si="25"/>
        <v>0</v>
      </c>
      <c r="M319" s="51"/>
      <c r="N319" s="51"/>
      <c r="O319" s="7"/>
      <c r="S319">
        <f t="shared" si="21"/>
        <v>0</v>
      </c>
      <c r="T319">
        <f t="shared" si="22"/>
        <v>0</v>
      </c>
      <c r="U319">
        <f t="shared" si="23"/>
        <v>0</v>
      </c>
    </row>
    <row r="320" spans="3:21" hidden="1" outlineLevel="1">
      <c r="C320" s="13" t="s">
        <v>37</v>
      </c>
      <c r="D320" s="49">
        <f t="shared" si="24"/>
        <v>311</v>
      </c>
      <c r="E320" s="42"/>
      <c r="F320" s="63"/>
      <c r="G320" s="51"/>
      <c r="H320" s="51"/>
      <c r="I320" s="58">
        <v>0</v>
      </c>
      <c r="J320" s="69">
        <v>0.1</v>
      </c>
      <c r="K320" s="58"/>
      <c r="L320" s="70">
        <f t="shared" si="25"/>
        <v>0</v>
      </c>
      <c r="M320" s="51"/>
      <c r="N320" s="51"/>
      <c r="O320" s="7"/>
      <c r="S320">
        <f t="shared" si="21"/>
        <v>0</v>
      </c>
      <c r="T320">
        <f t="shared" si="22"/>
        <v>0</v>
      </c>
      <c r="U320">
        <f t="shared" si="23"/>
        <v>0</v>
      </c>
    </row>
    <row r="321" spans="3:21" hidden="1" outlineLevel="1">
      <c r="C321" s="13" t="s">
        <v>37</v>
      </c>
      <c r="D321" s="49">
        <f t="shared" si="24"/>
        <v>312</v>
      </c>
      <c r="E321" s="42"/>
      <c r="F321" s="63"/>
      <c r="G321" s="51"/>
      <c r="H321" s="51"/>
      <c r="I321" s="58">
        <v>0</v>
      </c>
      <c r="J321" s="69">
        <v>0.1</v>
      </c>
      <c r="K321" s="58"/>
      <c r="L321" s="70">
        <f t="shared" si="25"/>
        <v>0</v>
      </c>
      <c r="M321" s="51"/>
      <c r="N321" s="51"/>
      <c r="O321" s="7"/>
      <c r="S321">
        <f t="shared" si="21"/>
        <v>0</v>
      </c>
      <c r="T321">
        <f t="shared" si="22"/>
        <v>0</v>
      </c>
      <c r="U321">
        <f t="shared" si="23"/>
        <v>0</v>
      </c>
    </row>
    <row r="322" spans="3:21" hidden="1" outlineLevel="1">
      <c r="C322" s="13" t="s">
        <v>37</v>
      </c>
      <c r="D322" s="49">
        <f t="shared" si="24"/>
        <v>313</v>
      </c>
      <c r="E322" s="42"/>
      <c r="F322" s="63"/>
      <c r="G322" s="51"/>
      <c r="H322" s="51"/>
      <c r="I322" s="58">
        <v>0</v>
      </c>
      <c r="J322" s="69">
        <v>0.1</v>
      </c>
      <c r="K322" s="58"/>
      <c r="L322" s="70">
        <f t="shared" si="25"/>
        <v>0</v>
      </c>
      <c r="M322" s="51"/>
      <c r="N322" s="51"/>
      <c r="O322" s="7"/>
      <c r="S322">
        <f t="shared" si="21"/>
        <v>0</v>
      </c>
      <c r="T322">
        <f t="shared" si="22"/>
        <v>0</v>
      </c>
      <c r="U322">
        <f t="shared" si="23"/>
        <v>0</v>
      </c>
    </row>
    <row r="323" spans="3:21" hidden="1" outlineLevel="1">
      <c r="C323" s="13" t="s">
        <v>37</v>
      </c>
      <c r="D323" s="49">
        <f t="shared" si="24"/>
        <v>314</v>
      </c>
      <c r="E323" s="42"/>
      <c r="F323" s="63"/>
      <c r="G323" s="51"/>
      <c r="H323" s="51"/>
      <c r="I323" s="58">
        <v>0</v>
      </c>
      <c r="J323" s="69">
        <v>0.1</v>
      </c>
      <c r="K323" s="58"/>
      <c r="L323" s="70">
        <f t="shared" si="25"/>
        <v>0</v>
      </c>
      <c r="M323" s="51"/>
      <c r="N323" s="51"/>
      <c r="O323" s="7"/>
      <c r="S323">
        <f t="shared" si="21"/>
        <v>0</v>
      </c>
      <c r="T323">
        <f t="shared" si="22"/>
        <v>0</v>
      </c>
      <c r="U323">
        <f t="shared" si="23"/>
        <v>0</v>
      </c>
    </row>
    <row r="324" spans="3:21" hidden="1" outlineLevel="1">
      <c r="C324" s="13" t="s">
        <v>37</v>
      </c>
      <c r="D324" s="49">
        <f t="shared" si="24"/>
        <v>315</v>
      </c>
      <c r="E324" s="42"/>
      <c r="F324" s="63"/>
      <c r="G324" s="51"/>
      <c r="H324" s="51"/>
      <c r="I324" s="58">
        <v>0</v>
      </c>
      <c r="J324" s="69">
        <v>0.1</v>
      </c>
      <c r="K324" s="58"/>
      <c r="L324" s="70">
        <f t="shared" si="25"/>
        <v>0</v>
      </c>
      <c r="M324" s="51"/>
      <c r="N324" s="51"/>
      <c r="O324" s="7"/>
      <c r="S324">
        <f t="shared" si="21"/>
        <v>0</v>
      </c>
      <c r="T324">
        <f t="shared" si="22"/>
        <v>0</v>
      </c>
      <c r="U324">
        <f t="shared" si="23"/>
        <v>0</v>
      </c>
    </row>
    <row r="325" spans="3:21" hidden="1" outlineLevel="1">
      <c r="C325" s="13" t="s">
        <v>37</v>
      </c>
      <c r="D325" s="49">
        <f t="shared" si="24"/>
        <v>316</v>
      </c>
      <c r="E325" s="42"/>
      <c r="F325" s="63"/>
      <c r="G325" s="51"/>
      <c r="H325" s="51"/>
      <c r="I325" s="58">
        <v>0</v>
      </c>
      <c r="J325" s="69">
        <v>0.1</v>
      </c>
      <c r="K325" s="58"/>
      <c r="L325" s="70">
        <f t="shared" si="25"/>
        <v>0</v>
      </c>
      <c r="M325" s="51"/>
      <c r="N325" s="51"/>
      <c r="O325" s="7"/>
      <c r="S325">
        <f t="shared" si="21"/>
        <v>0</v>
      </c>
      <c r="T325">
        <f t="shared" si="22"/>
        <v>0</v>
      </c>
      <c r="U325">
        <f t="shared" si="23"/>
        <v>0</v>
      </c>
    </row>
    <row r="326" spans="3:21" hidden="1" outlineLevel="1">
      <c r="C326" s="13" t="s">
        <v>37</v>
      </c>
      <c r="D326" s="49">
        <f t="shared" si="24"/>
        <v>317</v>
      </c>
      <c r="E326" s="42"/>
      <c r="F326" s="63"/>
      <c r="G326" s="51"/>
      <c r="H326" s="51"/>
      <c r="I326" s="58">
        <v>0</v>
      </c>
      <c r="J326" s="69">
        <v>0.1</v>
      </c>
      <c r="K326" s="58"/>
      <c r="L326" s="70">
        <f t="shared" si="25"/>
        <v>0</v>
      </c>
      <c r="M326" s="51"/>
      <c r="N326" s="51"/>
      <c r="O326" s="7"/>
      <c r="S326">
        <f t="shared" si="21"/>
        <v>0</v>
      </c>
      <c r="T326">
        <f t="shared" si="22"/>
        <v>0</v>
      </c>
      <c r="U326">
        <f t="shared" si="23"/>
        <v>0</v>
      </c>
    </row>
    <row r="327" spans="3:21" hidden="1" outlineLevel="1">
      <c r="C327" s="13" t="s">
        <v>37</v>
      </c>
      <c r="D327" s="49">
        <f t="shared" si="24"/>
        <v>318</v>
      </c>
      <c r="E327" s="42"/>
      <c r="F327" s="63"/>
      <c r="G327" s="51"/>
      <c r="H327" s="51"/>
      <c r="I327" s="58">
        <v>0</v>
      </c>
      <c r="J327" s="69">
        <v>0.1</v>
      </c>
      <c r="K327" s="58"/>
      <c r="L327" s="70">
        <f t="shared" si="25"/>
        <v>0</v>
      </c>
      <c r="M327" s="51"/>
      <c r="N327" s="51"/>
      <c r="O327" s="7"/>
      <c r="S327">
        <f t="shared" si="21"/>
        <v>0</v>
      </c>
      <c r="T327">
        <f t="shared" si="22"/>
        <v>0</v>
      </c>
      <c r="U327">
        <f t="shared" si="23"/>
        <v>0</v>
      </c>
    </row>
    <row r="328" spans="3:21" hidden="1" outlineLevel="1">
      <c r="C328" s="13" t="s">
        <v>37</v>
      </c>
      <c r="D328" s="49">
        <f t="shared" si="24"/>
        <v>319</v>
      </c>
      <c r="E328" s="42"/>
      <c r="F328" s="63"/>
      <c r="G328" s="51"/>
      <c r="H328" s="51"/>
      <c r="I328" s="58">
        <v>0</v>
      </c>
      <c r="J328" s="69">
        <v>0.1</v>
      </c>
      <c r="K328" s="58"/>
      <c r="L328" s="70">
        <f t="shared" si="25"/>
        <v>0</v>
      </c>
      <c r="M328" s="51"/>
      <c r="N328" s="51"/>
      <c r="O328" s="7"/>
      <c r="S328">
        <f t="shared" si="21"/>
        <v>0</v>
      </c>
      <c r="T328">
        <f t="shared" si="22"/>
        <v>0</v>
      </c>
      <c r="U328">
        <f t="shared" si="23"/>
        <v>0</v>
      </c>
    </row>
    <row r="329" spans="3:21" hidden="1" outlineLevel="1">
      <c r="C329" s="13" t="s">
        <v>37</v>
      </c>
      <c r="D329" s="49">
        <f t="shared" si="24"/>
        <v>320</v>
      </c>
      <c r="E329" s="42"/>
      <c r="F329" s="63"/>
      <c r="G329" s="51"/>
      <c r="H329" s="51"/>
      <c r="I329" s="58">
        <v>0</v>
      </c>
      <c r="J329" s="69">
        <v>0.1</v>
      </c>
      <c r="K329" s="58"/>
      <c r="L329" s="70">
        <f t="shared" si="25"/>
        <v>0</v>
      </c>
      <c r="M329" s="51"/>
      <c r="N329" s="51"/>
      <c r="O329" s="7"/>
      <c r="S329">
        <f t="shared" ref="S329:S392" si="26">IF(E329="",IF(OR(F329&lt;&gt;"",I329&lt;&gt;0)=TRUE,1,0),0)</f>
        <v>0</v>
      </c>
      <c r="T329">
        <f t="shared" ref="T329:T392" si="27">IF(F329="",IF(OR(E329&lt;&gt;"",I329&lt;&gt;0)=TRUE,1,0),0)</f>
        <v>0</v>
      </c>
      <c r="U329">
        <f t="shared" ref="U329:U392" si="28">IF(I329=0,IF(OR(E329&lt;&gt;"",F329&lt;&gt;"")=TRUE,1,0),0)</f>
        <v>0</v>
      </c>
    </row>
    <row r="330" spans="3:21" hidden="1" outlineLevel="1">
      <c r="C330" s="13" t="s">
        <v>37</v>
      </c>
      <c r="D330" s="49">
        <f t="shared" si="24"/>
        <v>321</v>
      </c>
      <c r="E330" s="42"/>
      <c r="F330" s="63"/>
      <c r="G330" s="51"/>
      <c r="H330" s="51"/>
      <c r="I330" s="58">
        <v>0</v>
      </c>
      <c r="J330" s="69">
        <v>0.1</v>
      </c>
      <c r="K330" s="58"/>
      <c r="L330" s="70">
        <f t="shared" si="25"/>
        <v>0</v>
      </c>
      <c r="M330" s="51"/>
      <c r="N330" s="51"/>
      <c r="O330" s="7"/>
      <c r="S330">
        <f t="shared" si="26"/>
        <v>0</v>
      </c>
      <c r="T330">
        <f t="shared" si="27"/>
        <v>0</v>
      </c>
      <c r="U330">
        <f t="shared" si="28"/>
        <v>0</v>
      </c>
    </row>
    <row r="331" spans="3:21" hidden="1" outlineLevel="1">
      <c r="C331" s="13" t="s">
        <v>37</v>
      </c>
      <c r="D331" s="49">
        <f t="shared" ref="D331:D394" si="29">D330+1</f>
        <v>322</v>
      </c>
      <c r="E331" s="42"/>
      <c r="F331" s="63"/>
      <c r="G331" s="51"/>
      <c r="H331" s="51"/>
      <c r="I331" s="58">
        <v>0</v>
      </c>
      <c r="J331" s="69">
        <v>0.1</v>
      </c>
      <c r="K331" s="58"/>
      <c r="L331" s="70">
        <f t="shared" si="25"/>
        <v>0</v>
      </c>
      <c r="M331" s="51"/>
      <c r="N331" s="51"/>
      <c r="O331" s="7"/>
      <c r="S331">
        <f t="shared" si="26"/>
        <v>0</v>
      </c>
      <c r="T331">
        <f t="shared" si="27"/>
        <v>0</v>
      </c>
      <c r="U331">
        <f t="shared" si="28"/>
        <v>0</v>
      </c>
    </row>
    <row r="332" spans="3:21" hidden="1" outlineLevel="1">
      <c r="C332" s="13" t="s">
        <v>37</v>
      </c>
      <c r="D332" s="49">
        <f t="shared" si="29"/>
        <v>323</v>
      </c>
      <c r="E332" s="42"/>
      <c r="F332" s="63"/>
      <c r="G332" s="51"/>
      <c r="H332" s="51"/>
      <c r="I332" s="58">
        <v>0</v>
      </c>
      <c r="J332" s="69">
        <v>0.1</v>
      </c>
      <c r="K332" s="58"/>
      <c r="L332" s="70">
        <f t="shared" si="25"/>
        <v>0</v>
      </c>
      <c r="M332" s="51"/>
      <c r="N332" s="51"/>
      <c r="O332" s="7"/>
      <c r="S332">
        <f t="shared" si="26"/>
        <v>0</v>
      </c>
      <c r="T332">
        <f t="shared" si="27"/>
        <v>0</v>
      </c>
      <c r="U332">
        <f t="shared" si="28"/>
        <v>0</v>
      </c>
    </row>
    <row r="333" spans="3:21" hidden="1" outlineLevel="1">
      <c r="C333" s="13" t="s">
        <v>37</v>
      </c>
      <c r="D333" s="49">
        <f t="shared" si="29"/>
        <v>324</v>
      </c>
      <c r="E333" s="42"/>
      <c r="F333" s="63"/>
      <c r="G333" s="51"/>
      <c r="H333" s="51"/>
      <c r="I333" s="58">
        <v>0</v>
      </c>
      <c r="J333" s="69">
        <v>0.1</v>
      </c>
      <c r="K333" s="58"/>
      <c r="L333" s="70">
        <f t="shared" si="25"/>
        <v>0</v>
      </c>
      <c r="M333" s="51"/>
      <c r="N333" s="51"/>
      <c r="O333" s="7"/>
      <c r="S333">
        <f t="shared" si="26"/>
        <v>0</v>
      </c>
      <c r="T333">
        <f t="shared" si="27"/>
        <v>0</v>
      </c>
      <c r="U333">
        <f t="shared" si="28"/>
        <v>0</v>
      </c>
    </row>
    <row r="334" spans="3:21" hidden="1" outlineLevel="1">
      <c r="C334" s="13" t="s">
        <v>37</v>
      </c>
      <c r="D334" s="49">
        <f t="shared" si="29"/>
        <v>325</v>
      </c>
      <c r="E334" s="42"/>
      <c r="F334" s="63"/>
      <c r="G334" s="51"/>
      <c r="H334" s="51"/>
      <c r="I334" s="58">
        <v>0</v>
      </c>
      <c r="J334" s="69">
        <v>0.1</v>
      </c>
      <c r="K334" s="58"/>
      <c r="L334" s="70">
        <f t="shared" si="25"/>
        <v>0</v>
      </c>
      <c r="M334" s="51"/>
      <c r="N334" s="51"/>
      <c r="O334" s="7"/>
      <c r="S334">
        <f t="shared" si="26"/>
        <v>0</v>
      </c>
      <c r="T334">
        <f t="shared" si="27"/>
        <v>0</v>
      </c>
      <c r="U334">
        <f t="shared" si="28"/>
        <v>0</v>
      </c>
    </row>
    <row r="335" spans="3:21" hidden="1" outlineLevel="1">
      <c r="C335" s="13" t="s">
        <v>37</v>
      </c>
      <c r="D335" s="49">
        <f t="shared" si="29"/>
        <v>326</v>
      </c>
      <c r="E335" s="42"/>
      <c r="F335" s="63"/>
      <c r="G335" s="51"/>
      <c r="H335" s="51"/>
      <c r="I335" s="58">
        <v>0</v>
      </c>
      <c r="J335" s="69">
        <v>0.1</v>
      </c>
      <c r="K335" s="58"/>
      <c r="L335" s="70">
        <f t="shared" si="25"/>
        <v>0</v>
      </c>
      <c r="M335" s="51"/>
      <c r="N335" s="51"/>
      <c r="O335" s="7"/>
      <c r="S335">
        <f t="shared" si="26"/>
        <v>0</v>
      </c>
      <c r="T335">
        <f t="shared" si="27"/>
        <v>0</v>
      </c>
      <c r="U335">
        <f t="shared" si="28"/>
        <v>0</v>
      </c>
    </row>
    <row r="336" spans="3:21" hidden="1" outlineLevel="1">
      <c r="C336" s="13" t="s">
        <v>37</v>
      </c>
      <c r="D336" s="49">
        <f t="shared" si="29"/>
        <v>327</v>
      </c>
      <c r="E336" s="42"/>
      <c r="F336" s="63"/>
      <c r="G336" s="51"/>
      <c r="H336" s="51"/>
      <c r="I336" s="58">
        <v>0</v>
      </c>
      <c r="J336" s="69">
        <v>0.1</v>
      </c>
      <c r="K336" s="58"/>
      <c r="L336" s="70">
        <f t="shared" si="25"/>
        <v>0</v>
      </c>
      <c r="M336" s="51"/>
      <c r="N336" s="51"/>
      <c r="O336" s="7"/>
      <c r="S336">
        <f t="shared" si="26"/>
        <v>0</v>
      </c>
      <c r="T336">
        <f t="shared" si="27"/>
        <v>0</v>
      </c>
      <c r="U336">
        <f t="shared" si="28"/>
        <v>0</v>
      </c>
    </row>
    <row r="337" spans="3:21" hidden="1" outlineLevel="1">
      <c r="C337" s="13" t="s">
        <v>37</v>
      </c>
      <c r="D337" s="49">
        <f t="shared" si="29"/>
        <v>328</v>
      </c>
      <c r="E337" s="42"/>
      <c r="F337" s="63"/>
      <c r="G337" s="51"/>
      <c r="H337" s="51"/>
      <c r="I337" s="58">
        <v>0</v>
      </c>
      <c r="J337" s="69">
        <v>0.1</v>
      </c>
      <c r="K337" s="58"/>
      <c r="L337" s="70">
        <f t="shared" si="25"/>
        <v>0</v>
      </c>
      <c r="M337" s="51"/>
      <c r="N337" s="51"/>
      <c r="O337" s="7"/>
      <c r="S337">
        <f t="shared" si="26"/>
        <v>0</v>
      </c>
      <c r="T337">
        <f t="shared" si="27"/>
        <v>0</v>
      </c>
      <c r="U337">
        <f t="shared" si="28"/>
        <v>0</v>
      </c>
    </row>
    <row r="338" spans="3:21" hidden="1" outlineLevel="1">
      <c r="C338" s="13" t="s">
        <v>37</v>
      </c>
      <c r="D338" s="49">
        <f t="shared" si="29"/>
        <v>329</v>
      </c>
      <c r="E338" s="42"/>
      <c r="F338" s="63"/>
      <c r="G338" s="51"/>
      <c r="H338" s="51"/>
      <c r="I338" s="58">
        <v>0</v>
      </c>
      <c r="J338" s="69">
        <v>0.1</v>
      </c>
      <c r="K338" s="58"/>
      <c r="L338" s="70">
        <f t="shared" ref="L338:L401" si="30">ROUND((I338-K338)/(1+J338),0)</f>
        <v>0</v>
      </c>
      <c r="M338" s="51"/>
      <c r="N338" s="51"/>
      <c r="O338" s="7"/>
      <c r="S338">
        <f t="shared" si="26"/>
        <v>0</v>
      </c>
      <c r="T338">
        <f t="shared" si="27"/>
        <v>0</v>
      </c>
      <c r="U338">
        <f t="shared" si="28"/>
        <v>0</v>
      </c>
    </row>
    <row r="339" spans="3:21" hidden="1" outlineLevel="1">
      <c r="C339" s="13" t="s">
        <v>37</v>
      </c>
      <c r="D339" s="49">
        <f t="shared" si="29"/>
        <v>330</v>
      </c>
      <c r="E339" s="42"/>
      <c r="F339" s="63"/>
      <c r="G339" s="51"/>
      <c r="H339" s="51"/>
      <c r="I339" s="58">
        <v>0</v>
      </c>
      <c r="J339" s="69">
        <v>0.1</v>
      </c>
      <c r="K339" s="58"/>
      <c r="L339" s="70">
        <f t="shared" si="30"/>
        <v>0</v>
      </c>
      <c r="M339" s="51"/>
      <c r="N339" s="51"/>
      <c r="O339" s="7"/>
      <c r="S339">
        <f t="shared" si="26"/>
        <v>0</v>
      </c>
      <c r="T339">
        <f t="shared" si="27"/>
        <v>0</v>
      </c>
      <c r="U339">
        <f t="shared" si="28"/>
        <v>0</v>
      </c>
    </row>
    <row r="340" spans="3:21" hidden="1" outlineLevel="1">
      <c r="C340" s="13" t="s">
        <v>37</v>
      </c>
      <c r="D340" s="49">
        <f t="shared" si="29"/>
        <v>331</v>
      </c>
      <c r="E340" s="42"/>
      <c r="F340" s="63"/>
      <c r="G340" s="51"/>
      <c r="H340" s="51"/>
      <c r="I340" s="58">
        <v>0</v>
      </c>
      <c r="J340" s="69">
        <v>0.1</v>
      </c>
      <c r="K340" s="58"/>
      <c r="L340" s="70">
        <f t="shared" si="30"/>
        <v>0</v>
      </c>
      <c r="M340" s="51"/>
      <c r="N340" s="51"/>
      <c r="O340" s="7"/>
      <c r="S340">
        <f t="shared" si="26"/>
        <v>0</v>
      </c>
      <c r="T340">
        <f t="shared" si="27"/>
        <v>0</v>
      </c>
      <c r="U340">
        <f t="shared" si="28"/>
        <v>0</v>
      </c>
    </row>
    <row r="341" spans="3:21" hidden="1" outlineLevel="1">
      <c r="C341" s="13" t="s">
        <v>37</v>
      </c>
      <c r="D341" s="49">
        <f t="shared" si="29"/>
        <v>332</v>
      </c>
      <c r="E341" s="42"/>
      <c r="F341" s="63"/>
      <c r="G341" s="51"/>
      <c r="H341" s="51"/>
      <c r="I341" s="58">
        <v>0</v>
      </c>
      <c r="J341" s="69">
        <v>0.1</v>
      </c>
      <c r="K341" s="58"/>
      <c r="L341" s="70">
        <f t="shared" si="30"/>
        <v>0</v>
      </c>
      <c r="M341" s="51"/>
      <c r="N341" s="51"/>
      <c r="O341" s="7"/>
      <c r="S341">
        <f t="shared" si="26"/>
        <v>0</v>
      </c>
      <c r="T341">
        <f t="shared" si="27"/>
        <v>0</v>
      </c>
      <c r="U341">
        <f t="shared" si="28"/>
        <v>0</v>
      </c>
    </row>
    <row r="342" spans="3:21" hidden="1" outlineLevel="1">
      <c r="C342" s="13" t="s">
        <v>37</v>
      </c>
      <c r="D342" s="49">
        <f t="shared" si="29"/>
        <v>333</v>
      </c>
      <c r="E342" s="42"/>
      <c r="F342" s="63"/>
      <c r="G342" s="51"/>
      <c r="H342" s="51"/>
      <c r="I342" s="58">
        <v>0</v>
      </c>
      <c r="J342" s="69">
        <v>0.1</v>
      </c>
      <c r="K342" s="58"/>
      <c r="L342" s="70">
        <f t="shared" si="30"/>
        <v>0</v>
      </c>
      <c r="M342" s="51"/>
      <c r="N342" s="51"/>
      <c r="O342" s="7"/>
      <c r="S342">
        <f t="shared" si="26"/>
        <v>0</v>
      </c>
      <c r="T342">
        <f t="shared" si="27"/>
        <v>0</v>
      </c>
      <c r="U342">
        <f t="shared" si="28"/>
        <v>0</v>
      </c>
    </row>
    <row r="343" spans="3:21" hidden="1" outlineLevel="1">
      <c r="C343" s="13" t="s">
        <v>37</v>
      </c>
      <c r="D343" s="49">
        <f t="shared" si="29"/>
        <v>334</v>
      </c>
      <c r="E343" s="42"/>
      <c r="F343" s="63"/>
      <c r="G343" s="51"/>
      <c r="H343" s="51"/>
      <c r="I343" s="58">
        <v>0</v>
      </c>
      <c r="J343" s="69">
        <v>0.1</v>
      </c>
      <c r="K343" s="58"/>
      <c r="L343" s="70">
        <f t="shared" si="30"/>
        <v>0</v>
      </c>
      <c r="M343" s="51"/>
      <c r="N343" s="51"/>
      <c r="O343" s="7"/>
      <c r="S343">
        <f t="shared" si="26"/>
        <v>0</v>
      </c>
      <c r="T343">
        <f t="shared" si="27"/>
        <v>0</v>
      </c>
      <c r="U343">
        <f t="shared" si="28"/>
        <v>0</v>
      </c>
    </row>
    <row r="344" spans="3:21" hidden="1" outlineLevel="1">
      <c r="C344" s="13" t="s">
        <v>37</v>
      </c>
      <c r="D344" s="49">
        <f t="shared" si="29"/>
        <v>335</v>
      </c>
      <c r="E344" s="42"/>
      <c r="F344" s="63"/>
      <c r="G344" s="51"/>
      <c r="H344" s="51"/>
      <c r="I344" s="58">
        <v>0</v>
      </c>
      <c r="J344" s="69">
        <v>0.1</v>
      </c>
      <c r="K344" s="58"/>
      <c r="L344" s="70">
        <f t="shared" si="30"/>
        <v>0</v>
      </c>
      <c r="M344" s="51"/>
      <c r="N344" s="51"/>
      <c r="O344" s="7"/>
      <c r="S344">
        <f t="shared" si="26"/>
        <v>0</v>
      </c>
      <c r="T344">
        <f t="shared" si="27"/>
        <v>0</v>
      </c>
      <c r="U344">
        <f t="shared" si="28"/>
        <v>0</v>
      </c>
    </row>
    <row r="345" spans="3:21" hidden="1" outlineLevel="1">
      <c r="C345" s="13" t="s">
        <v>37</v>
      </c>
      <c r="D345" s="49">
        <f t="shared" si="29"/>
        <v>336</v>
      </c>
      <c r="E345" s="42"/>
      <c r="F345" s="63"/>
      <c r="G345" s="51"/>
      <c r="H345" s="51"/>
      <c r="I345" s="58">
        <v>0</v>
      </c>
      <c r="J345" s="69">
        <v>0.1</v>
      </c>
      <c r="K345" s="58"/>
      <c r="L345" s="70">
        <f t="shared" si="30"/>
        <v>0</v>
      </c>
      <c r="M345" s="51"/>
      <c r="N345" s="51"/>
      <c r="O345" s="7"/>
      <c r="S345">
        <f t="shared" si="26"/>
        <v>0</v>
      </c>
      <c r="T345">
        <f t="shared" si="27"/>
        <v>0</v>
      </c>
      <c r="U345">
        <f t="shared" si="28"/>
        <v>0</v>
      </c>
    </row>
    <row r="346" spans="3:21" hidden="1" outlineLevel="1">
      <c r="C346" s="13" t="s">
        <v>37</v>
      </c>
      <c r="D346" s="49">
        <f t="shared" si="29"/>
        <v>337</v>
      </c>
      <c r="E346" s="42"/>
      <c r="F346" s="63"/>
      <c r="G346" s="51"/>
      <c r="H346" s="51"/>
      <c r="I346" s="58">
        <v>0</v>
      </c>
      <c r="J346" s="69">
        <v>0.1</v>
      </c>
      <c r="K346" s="58"/>
      <c r="L346" s="70">
        <f t="shared" si="30"/>
        <v>0</v>
      </c>
      <c r="M346" s="51"/>
      <c r="N346" s="51"/>
      <c r="O346" s="7"/>
      <c r="S346">
        <f t="shared" si="26"/>
        <v>0</v>
      </c>
      <c r="T346">
        <f t="shared" si="27"/>
        <v>0</v>
      </c>
      <c r="U346">
        <f t="shared" si="28"/>
        <v>0</v>
      </c>
    </row>
    <row r="347" spans="3:21" hidden="1" outlineLevel="1">
      <c r="C347" s="13" t="s">
        <v>37</v>
      </c>
      <c r="D347" s="49">
        <f t="shared" si="29"/>
        <v>338</v>
      </c>
      <c r="E347" s="42"/>
      <c r="F347" s="63"/>
      <c r="G347" s="51"/>
      <c r="H347" s="51"/>
      <c r="I347" s="58">
        <v>0</v>
      </c>
      <c r="J347" s="69">
        <v>0.1</v>
      </c>
      <c r="K347" s="58"/>
      <c r="L347" s="70">
        <f t="shared" si="30"/>
        <v>0</v>
      </c>
      <c r="M347" s="51"/>
      <c r="N347" s="51"/>
      <c r="O347" s="7"/>
      <c r="S347">
        <f t="shared" si="26"/>
        <v>0</v>
      </c>
      <c r="T347">
        <f t="shared" si="27"/>
        <v>0</v>
      </c>
      <c r="U347">
        <f t="shared" si="28"/>
        <v>0</v>
      </c>
    </row>
    <row r="348" spans="3:21" hidden="1" outlineLevel="1">
      <c r="C348" s="13" t="s">
        <v>37</v>
      </c>
      <c r="D348" s="49">
        <f t="shared" si="29"/>
        <v>339</v>
      </c>
      <c r="E348" s="42"/>
      <c r="F348" s="63"/>
      <c r="G348" s="51"/>
      <c r="H348" s="51"/>
      <c r="I348" s="58">
        <v>0</v>
      </c>
      <c r="J348" s="69">
        <v>0.1</v>
      </c>
      <c r="K348" s="58"/>
      <c r="L348" s="70">
        <f t="shared" si="30"/>
        <v>0</v>
      </c>
      <c r="M348" s="51"/>
      <c r="N348" s="51"/>
      <c r="O348" s="7"/>
      <c r="S348">
        <f t="shared" si="26"/>
        <v>0</v>
      </c>
      <c r="T348">
        <f t="shared" si="27"/>
        <v>0</v>
      </c>
      <c r="U348">
        <f t="shared" si="28"/>
        <v>0</v>
      </c>
    </row>
    <row r="349" spans="3:21" hidden="1" outlineLevel="1">
      <c r="C349" s="13" t="s">
        <v>37</v>
      </c>
      <c r="D349" s="49">
        <f t="shared" si="29"/>
        <v>340</v>
      </c>
      <c r="E349" s="42"/>
      <c r="F349" s="63"/>
      <c r="G349" s="51"/>
      <c r="H349" s="51"/>
      <c r="I349" s="58">
        <v>0</v>
      </c>
      <c r="J349" s="69">
        <v>0.1</v>
      </c>
      <c r="K349" s="58"/>
      <c r="L349" s="70">
        <f t="shared" si="30"/>
        <v>0</v>
      </c>
      <c r="M349" s="51"/>
      <c r="N349" s="51"/>
      <c r="O349" s="7"/>
      <c r="S349">
        <f t="shared" si="26"/>
        <v>0</v>
      </c>
      <c r="T349">
        <f t="shared" si="27"/>
        <v>0</v>
      </c>
      <c r="U349">
        <f t="shared" si="28"/>
        <v>0</v>
      </c>
    </row>
    <row r="350" spans="3:21" hidden="1" outlineLevel="1">
      <c r="C350" s="13" t="s">
        <v>37</v>
      </c>
      <c r="D350" s="49">
        <f t="shared" si="29"/>
        <v>341</v>
      </c>
      <c r="E350" s="42"/>
      <c r="F350" s="63"/>
      <c r="G350" s="51"/>
      <c r="H350" s="51"/>
      <c r="I350" s="58">
        <v>0</v>
      </c>
      <c r="J350" s="69">
        <v>0.1</v>
      </c>
      <c r="K350" s="58"/>
      <c r="L350" s="70">
        <f t="shared" si="30"/>
        <v>0</v>
      </c>
      <c r="M350" s="51"/>
      <c r="N350" s="51"/>
      <c r="O350" s="7"/>
      <c r="S350">
        <f t="shared" si="26"/>
        <v>0</v>
      </c>
      <c r="T350">
        <f t="shared" si="27"/>
        <v>0</v>
      </c>
      <c r="U350">
        <f t="shared" si="28"/>
        <v>0</v>
      </c>
    </row>
    <row r="351" spans="3:21" hidden="1" outlineLevel="1">
      <c r="C351" s="13" t="s">
        <v>37</v>
      </c>
      <c r="D351" s="49">
        <f t="shared" si="29"/>
        <v>342</v>
      </c>
      <c r="E351" s="42"/>
      <c r="F351" s="63"/>
      <c r="G351" s="51"/>
      <c r="H351" s="51"/>
      <c r="I351" s="58">
        <v>0</v>
      </c>
      <c r="J351" s="69">
        <v>0.1</v>
      </c>
      <c r="K351" s="58"/>
      <c r="L351" s="70">
        <f t="shared" si="30"/>
        <v>0</v>
      </c>
      <c r="M351" s="51"/>
      <c r="N351" s="51"/>
      <c r="O351" s="7"/>
      <c r="S351">
        <f t="shared" si="26"/>
        <v>0</v>
      </c>
      <c r="T351">
        <f t="shared" si="27"/>
        <v>0</v>
      </c>
      <c r="U351">
        <f t="shared" si="28"/>
        <v>0</v>
      </c>
    </row>
    <row r="352" spans="3:21" hidden="1" outlineLevel="1">
      <c r="C352" s="13" t="s">
        <v>37</v>
      </c>
      <c r="D352" s="49">
        <f t="shared" si="29"/>
        <v>343</v>
      </c>
      <c r="E352" s="42"/>
      <c r="F352" s="63"/>
      <c r="G352" s="51"/>
      <c r="H352" s="51"/>
      <c r="I352" s="58">
        <v>0</v>
      </c>
      <c r="J352" s="69">
        <v>0.1</v>
      </c>
      <c r="K352" s="58"/>
      <c r="L352" s="70">
        <f t="shared" si="30"/>
        <v>0</v>
      </c>
      <c r="M352" s="51"/>
      <c r="N352" s="51"/>
      <c r="O352" s="7"/>
      <c r="S352">
        <f t="shared" si="26"/>
        <v>0</v>
      </c>
      <c r="T352">
        <f t="shared" si="27"/>
        <v>0</v>
      </c>
      <c r="U352">
        <f t="shared" si="28"/>
        <v>0</v>
      </c>
    </row>
    <row r="353" spans="3:21" hidden="1" outlineLevel="1">
      <c r="C353" s="13" t="s">
        <v>37</v>
      </c>
      <c r="D353" s="49">
        <f t="shared" si="29"/>
        <v>344</v>
      </c>
      <c r="E353" s="42"/>
      <c r="F353" s="63"/>
      <c r="G353" s="51"/>
      <c r="H353" s="51"/>
      <c r="I353" s="58">
        <v>0</v>
      </c>
      <c r="J353" s="69">
        <v>0.1</v>
      </c>
      <c r="K353" s="58"/>
      <c r="L353" s="70">
        <f t="shared" si="30"/>
        <v>0</v>
      </c>
      <c r="M353" s="51"/>
      <c r="N353" s="51"/>
      <c r="O353" s="7"/>
      <c r="S353">
        <f t="shared" si="26"/>
        <v>0</v>
      </c>
      <c r="T353">
        <f t="shared" si="27"/>
        <v>0</v>
      </c>
      <c r="U353">
        <f t="shared" si="28"/>
        <v>0</v>
      </c>
    </row>
    <row r="354" spans="3:21" hidden="1" outlineLevel="1">
      <c r="C354" s="13" t="s">
        <v>37</v>
      </c>
      <c r="D354" s="49">
        <f t="shared" si="29"/>
        <v>345</v>
      </c>
      <c r="E354" s="42"/>
      <c r="F354" s="63"/>
      <c r="G354" s="51"/>
      <c r="H354" s="51"/>
      <c r="I354" s="58">
        <v>0</v>
      </c>
      <c r="J354" s="69">
        <v>0.1</v>
      </c>
      <c r="K354" s="58"/>
      <c r="L354" s="70">
        <f t="shared" si="30"/>
        <v>0</v>
      </c>
      <c r="M354" s="51"/>
      <c r="N354" s="51"/>
      <c r="O354" s="7"/>
      <c r="S354">
        <f t="shared" si="26"/>
        <v>0</v>
      </c>
      <c r="T354">
        <f t="shared" si="27"/>
        <v>0</v>
      </c>
      <c r="U354">
        <f t="shared" si="28"/>
        <v>0</v>
      </c>
    </row>
    <row r="355" spans="3:21" hidden="1" outlineLevel="1">
      <c r="C355" s="13" t="s">
        <v>37</v>
      </c>
      <c r="D355" s="49">
        <f t="shared" si="29"/>
        <v>346</v>
      </c>
      <c r="E355" s="42"/>
      <c r="F355" s="63"/>
      <c r="G355" s="51"/>
      <c r="H355" s="51"/>
      <c r="I355" s="58">
        <v>0</v>
      </c>
      <c r="J355" s="69">
        <v>0.1</v>
      </c>
      <c r="K355" s="58"/>
      <c r="L355" s="70">
        <f t="shared" si="30"/>
        <v>0</v>
      </c>
      <c r="M355" s="51"/>
      <c r="N355" s="51"/>
      <c r="O355" s="7"/>
      <c r="S355">
        <f t="shared" si="26"/>
        <v>0</v>
      </c>
      <c r="T355">
        <f t="shared" si="27"/>
        <v>0</v>
      </c>
      <c r="U355">
        <f t="shared" si="28"/>
        <v>0</v>
      </c>
    </row>
    <row r="356" spans="3:21" hidden="1" outlineLevel="1">
      <c r="C356" s="13" t="s">
        <v>37</v>
      </c>
      <c r="D356" s="49">
        <f t="shared" si="29"/>
        <v>347</v>
      </c>
      <c r="E356" s="42"/>
      <c r="F356" s="63"/>
      <c r="G356" s="51"/>
      <c r="H356" s="51"/>
      <c r="I356" s="58">
        <v>0</v>
      </c>
      <c r="J356" s="69">
        <v>0.1</v>
      </c>
      <c r="K356" s="58"/>
      <c r="L356" s="70">
        <f t="shared" si="30"/>
        <v>0</v>
      </c>
      <c r="M356" s="51"/>
      <c r="N356" s="51"/>
      <c r="O356" s="7"/>
      <c r="S356">
        <f t="shared" si="26"/>
        <v>0</v>
      </c>
      <c r="T356">
        <f t="shared" si="27"/>
        <v>0</v>
      </c>
      <c r="U356">
        <f t="shared" si="28"/>
        <v>0</v>
      </c>
    </row>
    <row r="357" spans="3:21" hidden="1" outlineLevel="1">
      <c r="C357" s="13" t="s">
        <v>37</v>
      </c>
      <c r="D357" s="49">
        <f t="shared" si="29"/>
        <v>348</v>
      </c>
      <c r="E357" s="42"/>
      <c r="F357" s="63"/>
      <c r="G357" s="51"/>
      <c r="H357" s="51"/>
      <c r="I357" s="58">
        <v>0</v>
      </c>
      <c r="J357" s="69">
        <v>0.1</v>
      </c>
      <c r="K357" s="58"/>
      <c r="L357" s="70">
        <f t="shared" si="30"/>
        <v>0</v>
      </c>
      <c r="M357" s="51"/>
      <c r="N357" s="51"/>
      <c r="O357" s="7"/>
      <c r="S357">
        <f t="shared" si="26"/>
        <v>0</v>
      </c>
      <c r="T357">
        <f t="shared" si="27"/>
        <v>0</v>
      </c>
      <c r="U357">
        <f t="shared" si="28"/>
        <v>0</v>
      </c>
    </row>
    <row r="358" spans="3:21" hidden="1" outlineLevel="1">
      <c r="C358" s="13" t="s">
        <v>37</v>
      </c>
      <c r="D358" s="49">
        <f t="shared" si="29"/>
        <v>349</v>
      </c>
      <c r="E358" s="42"/>
      <c r="F358" s="63"/>
      <c r="G358" s="51"/>
      <c r="H358" s="51"/>
      <c r="I358" s="58">
        <v>0</v>
      </c>
      <c r="J358" s="69">
        <v>0.1</v>
      </c>
      <c r="K358" s="58"/>
      <c r="L358" s="70">
        <f t="shared" si="30"/>
        <v>0</v>
      </c>
      <c r="M358" s="51"/>
      <c r="N358" s="51"/>
      <c r="O358" s="7"/>
      <c r="S358">
        <f t="shared" si="26"/>
        <v>0</v>
      </c>
      <c r="T358">
        <f t="shared" si="27"/>
        <v>0</v>
      </c>
      <c r="U358">
        <f t="shared" si="28"/>
        <v>0</v>
      </c>
    </row>
    <row r="359" spans="3:21" hidden="1" outlineLevel="1">
      <c r="C359" s="13" t="s">
        <v>37</v>
      </c>
      <c r="D359" s="49">
        <f t="shared" si="29"/>
        <v>350</v>
      </c>
      <c r="E359" s="42"/>
      <c r="F359" s="63"/>
      <c r="G359" s="51"/>
      <c r="H359" s="51"/>
      <c r="I359" s="58">
        <v>0</v>
      </c>
      <c r="J359" s="69">
        <v>0.1</v>
      </c>
      <c r="K359" s="58"/>
      <c r="L359" s="70">
        <f t="shared" si="30"/>
        <v>0</v>
      </c>
      <c r="M359" s="51"/>
      <c r="N359" s="51"/>
      <c r="O359" s="7"/>
      <c r="S359">
        <f t="shared" si="26"/>
        <v>0</v>
      </c>
      <c r="T359">
        <f t="shared" si="27"/>
        <v>0</v>
      </c>
      <c r="U359">
        <f t="shared" si="28"/>
        <v>0</v>
      </c>
    </row>
    <row r="360" spans="3:21" hidden="1" outlineLevel="1">
      <c r="C360" s="13" t="s">
        <v>37</v>
      </c>
      <c r="D360" s="49">
        <f t="shared" si="29"/>
        <v>351</v>
      </c>
      <c r="E360" s="42"/>
      <c r="F360" s="63"/>
      <c r="G360" s="51"/>
      <c r="H360" s="51"/>
      <c r="I360" s="58">
        <v>0</v>
      </c>
      <c r="J360" s="69">
        <v>0.1</v>
      </c>
      <c r="K360" s="58"/>
      <c r="L360" s="70">
        <f t="shared" si="30"/>
        <v>0</v>
      </c>
      <c r="M360" s="51"/>
      <c r="N360" s="51"/>
      <c r="O360" s="7"/>
      <c r="S360">
        <f t="shared" si="26"/>
        <v>0</v>
      </c>
      <c r="T360">
        <f t="shared" si="27"/>
        <v>0</v>
      </c>
      <c r="U360">
        <f t="shared" si="28"/>
        <v>0</v>
      </c>
    </row>
    <row r="361" spans="3:21" hidden="1" outlineLevel="1">
      <c r="C361" s="13" t="s">
        <v>37</v>
      </c>
      <c r="D361" s="49">
        <f t="shared" si="29"/>
        <v>352</v>
      </c>
      <c r="E361" s="42"/>
      <c r="F361" s="63"/>
      <c r="G361" s="51"/>
      <c r="H361" s="51"/>
      <c r="I361" s="58">
        <v>0</v>
      </c>
      <c r="J361" s="69">
        <v>0.1</v>
      </c>
      <c r="K361" s="58"/>
      <c r="L361" s="70">
        <f t="shared" si="30"/>
        <v>0</v>
      </c>
      <c r="M361" s="51"/>
      <c r="N361" s="51"/>
      <c r="O361" s="7"/>
      <c r="S361">
        <f t="shared" si="26"/>
        <v>0</v>
      </c>
      <c r="T361">
        <f t="shared" si="27"/>
        <v>0</v>
      </c>
      <c r="U361">
        <f t="shared" si="28"/>
        <v>0</v>
      </c>
    </row>
    <row r="362" spans="3:21" hidden="1" outlineLevel="1">
      <c r="C362" s="13" t="s">
        <v>37</v>
      </c>
      <c r="D362" s="49">
        <f t="shared" si="29"/>
        <v>353</v>
      </c>
      <c r="E362" s="42"/>
      <c r="F362" s="63"/>
      <c r="G362" s="51"/>
      <c r="H362" s="51"/>
      <c r="I362" s="58">
        <v>0</v>
      </c>
      <c r="J362" s="69">
        <v>0.1</v>
      </c>
      <c r="K362" s="58"/>
      <c r="L362" s="70">
        <f t="shared" si="30"/>
        <v>0</v>
      </c>
      <c r="M362" s="51"/>
      <c r="N362" s="51"/>
      <c r="O362" s="7"/>
      <c r="S362">
        <f t="shared" si="26"/>
        <v>0</v>
      </c>
      <c r="T362">
        <f t="shared" si="27"/>
        <v>0</v>
      </c>
      <c r="U362">
        <f t="shared" si="28"/>
        <v>0</v>
      </c>
    </row>
    <row r="363" spans="3:21" hidden="1" outlineLevel="1">
      <c r="C363" s="13" t="s">
        <v>37</v>
      </c>
      <c r="D363" s="49">
        <f t="shared" si="29"/>
        <v>354</v>
      </c>
      <c r="E363" s="42"/>
      <c r="F363" s="63"/>
      <c r="G363" s="51"/>
      <c r="H363" s="51"/>
      <c r="I363" s="58">
        <v>0</v>
      </c>
      <c r="J363" s="69">
        <v>0.1</v>
      </c>
      <c r="K363" s="58"/>
      <c r="L363" s="70">
        <f t="shared" si="30"/>
        <v>0</v>
      </c>
      <c r="M363" s="51"/>
      <c r="N363" s="51"/>
      <c r="O363" s="7"/>
      <c r="S363">
        <f t="shared" si="26"/>
        <v>0</v>
      </c>
      <c r="T363">
        <f t="shared" si="27"/>
        <v>0</v>
      </c>
      <c r="U363">
        <f t="shared" si="28"/>
        <v>0</v>
      </c>
    </row>
    <row r="364" spans="3:21" hidden="1" outlineLevel="1">
      <c r="C364" s="13" t="s">
        <v>37</v>
      </c>
      <c r="D364" s="49">
        <f t="shared" si="29"/>
        <v>355</v>
      </c>
      <c r="E364" s="42"/>
      <c r="F364" s="63"/>
      <c r="G364" s="51"/>
      <c r="H364" s="51"/>
      <c r="I364" s="58">
        <v>0</v>
      </c>
      <c r="J364" s="69">
        <v>0.1</v>
      </c>
      <c r="K364" s="58"/>
      <c r="L364" s="70">
        <f t="shared" si="30"/>
        <v>0</v>
      </c>
      <c r="M364" s="51"/>
      <c r="N364" s="51"/>
      <c r="O364" s="7"/>
      <c r="S364">
        <f t="shared" si="26"/>
        <v>0</v>
      </c>
      <c r="T364">
        <f t="shared" si="27"/>
        <v>0</v>
      </c>
      <c r="U364">
        <f t="shared" si="28"/>
        <v>0</v>
      </c>
    </row>
    <row r="365" spans="3:21" hidden="1" outlineLevel="1">
      <c r="C365" s="13" t="s">
        <v>37</v>
      </c>
      <c r="D365" s="49">
        <f t="shared" si="29"/>
        <v>356</v>
      </c>
      <c r="E365" s="42"/>
      <c r="F365" s="63"/>
      <c r="G365" s="51"/>
      <c r="H365" s="51"/>
      <c r="I365" s="58">
        <v>0</v>
      </c>
      <c r="J365" s="69">
        <v>0.1</v>
      </c>
      <c r="K365" s="58"/>
      <c r="L365" s="70">
        <f t="shared" si="30"/>
        <v>0</v>
      </c>
      <c r="M365" s="51"/>
      <c r="N365" s="51"/>
      <c r="O365" s="7"/>
      <c r="S365">
        <f t="shared" si="26"/>
        <v>0</v>
      </c>
      <c r="T365">
        <f t="shared" si="27"/>
        <v>0</v>
      </c>
      <c r="U365">
        <f t="shared" si="28"/>
        <v>0</v>
      </c>
    </row>
    <row r="366" spans="3:21" hidden="1" outlineLevel="1">
      <c r="C366" s="13" t="s">
        <v>37</v>
      </c>
      <c r="D366" s="49">
        <f t="shared" si="29"/>
        <v>357</v>
      </c>
      <c r="E366" s="42"/>
      <c r="F366" s="63"/>
      <c r="G366" s="51"/>
      <c r="H366" s="51"/>
      <c r="I366" s="58">
        <v>0</v>
      </c>
      <c r="J366" s="69">
        <v>0.1</v>
      </c>
      <c r="K366" s="58"/>
      <c r="L366" s="70">
        <f t="shared" si="30"/>
        <v>0</v>
      </c>
      <c r="M366" s="51"/>
      <c r="N366" s="51"/>
      <c r="O366" s="7"/>
      <c r="S366">
        <f t="shared" si="26"/>
        <v>0</v>
      </c>
      <c r="T366">
        <f t="shared" si="27"/>
        <v>0</v>
      </c>
      <c r="U366">
        <f t="shared" si="28"/>
        <v>0</v>
      </c>
    </row>
    <row r="367" spans="3:21" hidden="1" outlineLevel="1">
      <c r="C367" s="13" t="s">
        <v>37</v>
      </c>
      <c r="D367" s="49">
        <f t="shared" si="29"/>
        <v>358</v>
      </c>
      <c r="E367" s="42"/>
      <c r="F367" s="63"/>
      <c r="G367" s="51"/>
      <c r="H367" s="51"/>
      <c r="I367" s="58">
        <v>0</v>
      </c>
      <c r="J367" s="69">
        <v>0.1</v>
      </c>
      <c r="K367" s="58"/>
      <c r="L367" s="70">
        <f t="shared" si="30"/>
        <v>0</v>
      </c>
      <c r="M367" s="51"/>
      <c r="N367" s="51"/>
      <c r="O367" s="7"/>
      <c r="S367">
        <f t="shared" si="26"/>
        <v>0</v>
      </c>
      <c r="T367">
        <f t="shared" si="27"/>
        <v>0</v>
      </c>
      <c r="U367">
        <f t="shared" si="28"/>
        <v>0</v>
      </c>
    </row>
    <row r="368" spans="3:21" hidden="1" outlineLevel="1">
      <c r="C368" s="13" t="s">
        <v>37</v>
      </c>
      <c r="D368" s="49">
        <f t="shared" si="29"/>
        <v>359</v>
      </c>
      <c r="E368" s="42"/>
      <c r="F368" s="63"/>
      <c r="G368" s="51"/>
      <c r="H368" s="51"/>
      <c r="I368" s="58">
        <v>0</v>
      </c>
      <c r="J368" s="69">
        <v>0.1</v>
      </c>
      <c r="K368" s="58"/>
      <c r="L368" s="70">
        <f t="shared" si="30"/>
        <v>0</v>
      </c>
      <c r="M368" s="51"/>
      <c r="N368" s="51"/>
      <c r="O368" s="7"/>
      <c r="S368">
        <f t="shared" si="26"/>
        <v>0</v>
      </c>
      <c r="T368">
        <f t="shared" si="27"/>
        <v>0</v>
      </c>
      <c r="U368">
        <f t="shared" si="28"/>
        <v>0</v>
      </c>
    </row>
    <row r="369" spans="3:21" hidden="1" outlineLevel="1">
      <c r="C369" s="13" t="s">
        <v>37</v>
      </c>
      <c r="D369" s="49">
        <f t="shared" si="29"/>
        <v>360</v>
      </c>
      <c r="E369" s="42"/>
      <c r="F369" s="63"/>
      <c r="G369" s="51"/>
      <c r="H369" s="51"/>
      <c r="I369" s="58">
        <v>0</v>
      </c>
      <c r="J369" s="69">
        <v>0.1</v>
      </c>
      <c r="K369" s="58"/>
      <c r="L369" s="70">
        <f t="shared" si="30"/>
        <v>0</v>
      </c>
      <c r="M369" s="51"/>
      <c r="N369" s="51"/>
      <c r="O369" s="7"/>
      <c r="S369">
        <f t="shared" si="26"/>
        <v>0</v>
      </c>
      <c r="T369">
        <f t="shared" si="27"/>
        <v>0</v>
      </c>
      <c r="U369">
        <f t="shared" si="28"/>
        <v>0</v>
      </c>
    </row>
    <row r="370" spans="3:21" hidden="1" outlineLevel="1">
      <c r="C370" s="13" t="s">
        <v>37</v>
      </c>
      <c r="D370" s="49">
        <f t="shared" si="29"/>
        <v>361</v>
      </c>
      <c r="E370" s="42"/>
      <c r="F370" s="63"/>
      <c r="G370" s="51"/>
      <c r="H370" s="51"/>
      <c r="I370" s="58">
        <v>0</v>
      </c>
      <c r="J370" s="69">
        <v>0.1</v>
      </c>
      <c r="K370" s="58"/>
      <c r="L370" s="70">
        <f t="shared" si="30"/>
        <v>0</v>
      </c>
      <c r="M370" s="51"/>
      <c r="N370" s="51"/>
      <c r="O370" s="7"/>
      <c r="S370">
        <f t="shared" si="26"/>
        <v>0</v>
      </c>
      <c r="T370">
        <f t="shared" si="27"/>
        <v>0</v>
      </c>
      <c r="U370">
        <f t="shared" si="28"/>
        <v>0</v>
      </c>
    </row>
    <row r="371" spans="3:21" hidden="1" outlineLevel="1">
      <c r="C371" s="13" t="s">
        <v>37</v>
      </c>
      <c r="D371" s="49">
        <f t="shared" si="29"/>
        <v>362</v>
      </c>
      <c r="E371" s="42"/>
      <c r="F371" s="63"/>
      <c r="G371" s="51"/>
      <c r="H371" s="51"/>
      <c r="I371" s="58">
        <v>0</v>
      </c>
      <c r="J371" s="69">
        <v>0.1</v>
      </c>
      <c r="K371" s="58"/>
      <c r="L371" s="70">
        <f t="shared" si="30"/>
        <v>0</v>
      </c>
      <c r="M371" s="51"/>
      <c r="N371" s="51"/>
      <c r="O371" s="7"/>
      <c r="S371">
        <f t="shared" si="26"/>
        <v>0</v>
      </c>
      <c r="T371">
        <f t="shared" si="27"/>
        <v>0</v>
      </c>
      <c r="U371">
        <f t="shared" si="28"/>
        <v>0</v>
      </c>
    </row>
    <row r="372" spans="3:21" hidden="1" outlineLevel="1">
      <c r="C372" s="13" t="s">
        <v>37</v>
      </c>
      <c r="D372" s="49">
        <f t="shared" si="29"/>
        <v>363</v>
      </c>
      <c r="E372" s="42"/>
      <c r="F372" s="63"/>
      <c r="G372" s="51"/>
      <c r="H372" s="51"/>
      <c r="I372" s="58">
        <v>0</v>
      </c>
      <c r="J372" s="69">
        <v>0.1</v>
      </c>
      <c r="K372" s="58"/>
      <c r="L372" s="70">
        <f t="shared" si="30"/>
        <v>0</v>
      </c>
      <c r="M372" s="51"/>
      <c r="N372" s="51"/>
      <c r="O372" s="7"/>
      <c r="S372">
        <f t="shared" si="26"/>
        <v>0</v>
      </c>
      <c r="T372">
        <f t="shared" si="27"/>
        <v>0</v>
      </c>
      <c r="U372">
        <f t="shared" si="28"/>
        <v>0</v>
      </c>
    </row>
    <row r="373" spans="3:21" hidden="1" outlineLevel="1">
      <c r="C373" s="13" t="s">
        <v>37</v>
      </c>
      <c r="D373" s="49">
        <f t="shared" si="29"/>
        <v>364</v>
      </c>
      <c r="E373" s="42"/>
      <c r="F373" s="63"/>
      <c r="G373" s="51"/>
      <c r="H373" s="51"/>
      <c r="I373" s="58">
        <v>0</v>
      </c>
      <c r="J373" s="69">
        <v>0.1</v>
      </c>
      <c r="K373" s="58"/>
      <c r="L373" s="70">
        <f t="shared" si="30"/>
        <v>0</v>
      </c>
      <c r="M373" s="51"/>
      <c r="N373" s="51"/>
      <c r="O373" s="7"/>
      <c r="S373">
        <f t="shared" si="26"/>
        <v>0</v>
      </c>
      <c r="T373">
        <f t="shared" si="27"/>
        <v>0</v>
      </c>
      <c r="U373">
        <f t="shared" si="28"/>
        <v>0</v>
      </c>
    </row>
    <row r="374" spans="3:21" hidden="1" outlineLevel="1">
      <c r="C374" s="13" t="s">
        <v>37</v>
      </c>
      <c r="D374" s="49">
        <f t="shared" si="29"/>
        <v>365</v>
      </c>
      <c r="E374" s="42"/>
      <c r="F374" s="63"/>
      <c r="G374" s="51"/>
      <c r="H374" s="51"/>
      <c r="I374" s="58">
        <v>0</v>
      </c>
      <c r="J374" s="69">
        <v>0.1</v>
      </c>
      <c r="K374" s="58"/>
      <c r="L374" s="70">
        <f t="shared" si="30"/>
        <v>0</v>
      </c>
      <c r="M374" s="51"/>
      <c r="N374" s="51"/>
      <c r="O374" s="7"/>
      <c r="S374">
        <f t="shared" si="26"/>
        <v>0</v>
      </c>
      <c r="T374">
        <f t="shared" si="27"/>
        <v>0</v>
      </c>
      <c r="U374">
        <f t="shared" si="28"/>
        <v>0</v>
      </c>
    </row>
    <row r="375" spans="3:21" hidden="1" outlineLevel="1">
      <c r="C375" s="13" t="s">
        <v>37</v>
      </c>
      <c r="D375" s="49">
        <f t="shared" si="29"/>
        <v>366</v>
      </c>
      <c r="E375" s="42"/>
      <c r="F375" s="63"/>
      <c r="G375" s="51"/>
      <c r="H375" s="51"/>
      <c r="I375" s="58">
        <v>0</v>
      </c>
      <c r="J375" s="69">
        <v>0.1</v>
      </c>
      <c r="K375" s="58"/>
      <c r="L375" s="70">
        <f t="shared" si="30"/>
        <v>0</v>
      </c>
      <c r="M375" s="51"/>
      <c r="N375" s="51"/>
      <c r="O375" s="7"/>
      <c r="S375">
        <f t="shared" si="26"/>
        <v>0</v>
      </c>
      <c r="T375">
        <f t="shared" si="27"/>
        <v>0</v>
      </c>
      <c r="U375">
        <f t="shared" si="28"/>
        <v>0</v>
      </c>
    </row>
    <row r="376" spans="3:21" hidden="1" outlineLevel="1">
      <c r="C376" s="13" t="s">
        <v>37</v>
      </c>
      <c r="D376" s="49">
        <f t="shared" si="29"/>
        <v>367</v>
      </c>
      <c r="E376" s="42"/>
      <c r="F376" s="63"/>
      <c r="G376" s="51"/>
      <c r="H376" s="51"/>
      <c r="I376" s="58">
        <v>0</v>
      </c>
      <c r="J376" s="69">
        <v>0.1</v>
      </c>
      <c r="K376" s="58"/>
      <c r="L376" s="70">
        <f t="shared" si="30"/>
        <v>0</v>
      </c>
      <c r="M376" s="51"/>
      <c r="N376" s="51"/>
      <c r="O376" s="7"/>
      <c r="S376">
        <f t="shared" si="26"/>
        <v>0</v>
      </c>
      <c r="T376">
        <f t="shared" si="27"/>
        <v>0</v>
      </c>
      <c r="U376">
        <f t="shared" si="28"/>
        <v>0</v>
      </c>
    </row>
    <row r="377" spans="3:21" hidden="1" outlineLevel="1">
      <c r="C377" s="13" t="s">
        <v>37</v>
      </c>
      <c r="D377" s="49">
        <f t="shared" si="29"/>
        <v>368</v>
      </c>
      <c r="E377" s="42"/>
      <c r="F377" s="63"/>
      <c r="G377" s="51"/>
      <c r="H377" s="51"/>
      <c r="I377" s="58">
        <v>0</v>
      </c>
      <c r="J377" s="69">
        <v>0.1</v>
      </c>
      <c r="K377" s="58"/>
      <c r="L377" s="70">
        <f t="shared" si="30"/>
        <v>0</v>
      </c>
      <c r="M377" s="51"/>
      <c r="N377" s="51"/>
      <c r="O377" s="7"/>
      <c r="S377">
        <f t="shared" si="26"/>
        <v>0</v>
      </c>
      <c r="T377">
        <f t="shared" si="27"/>
        <v>0</v>
      </c>
      <c r="U377">
        <f t="shared" si="28"/>
        <v>0</v>
      </c>
    </row>
    <row r="378" spans="3:21" hidden="1" outlineLevel="1">
      <c r="C378" s="13" t="s">
        <v>37</v>
      </c>
      <c r="D378" s="49">
        <f t="shared" si="29"/>
        <v>369</v>
      </c>
      <c r="E378" s="42"/>
      <c r="F378" s="63"/>
      <c r="G378" s="51"/>
      <c r="H378" s="51"/>
      <c r="I378" s="58">
        <v>0</v>
      </c>
      <c r="J378" s="69">
        <v>0.1</v>
      </c>
      <c r="K378" s="58"/>
      <c r="L378" s="70">
        <f t="shared" si="30"/>
        <v>0</v>
      </c>
      <c r="M378" s="51"/>
      <c r="N378" s="51"/>
      <c r="O378" s="7"/>
      <c r="S378">
        <f t="shared" si="26"/>
        <v>0</v>
      </c>
      <c r="T378">
        <f t="shared" si="27"/>
        <v>0</v>
      </c>
      <c r="U378">
        <f t="shared" si="28"/>
        <v>0</v>
      </c>
    </row>
    <row r="379" spans="3:21" hidden="1" outlineLevel="1">
      <c r="C379" s="13" t="s">
        <v>37</v>
      </c>
      <c r="D379" s="49">
        <f t="shared" si="29"/>
        <v>370</v>
      </c>
      <c r="E379" s="42"/>
      <c r="F379" s="63"/>
      <c r="G379" s="51"/>
      <c r="H379" s="51"/>
      <c r="I379" s="58">
        <v>0</v>
      </c>
      <c r="J379" s="69">
        <v>0.1</v>
      </c>
      <c r="K379" s="58"/>
      <c r="L379" s="70">
        <f t="shared" si="30"/>
        <v>0</v>
      </c>
      <c r="M379" s="51"/>
      <c r="N379" s="51"/>
      <c r="O379" s="7"/>
      <c r="S379">
        <f t="shared" si="26"/>
        <v>0</v>
      </c>
      <c r="T379">
        <f t="shared" si="27"/>
        <v>0</v>
      </c>
      <c r="U379">
        <f t="shared" si="28"/>
        <v>0</v>
      </c>
    </row>
    <row r="380" spans="3:21" hidden="1" outlineLevel="1">
      <c r="C380" s="13" t="s">
        <v>37</v>
      </c>
      <c r="D380" s="49">
        <f t="shared" si="29"/>
        <v>371</v>
      </c>
      <c r="E380" s="42"/>
      <c r="F380" s="63"/>
      <c r="G380" s="51"/>
      <c r="H380" s="51"/>
      <c r="I380" s="58">
        <v>0</v>
      </c>
      <c r="J380" s="69">
        <v>0.1</v>
      </c>
      <c r="K380" s="58"/>
      <c r="L380" s="70">
        <f t="shared" si="30"/>
        <v>0</v>
      </c>
      <c r="M380" s="51"/>
      <c r="N380" s="51"/>
      <c r="O380" s="7"/>
      <c r="S380">
        <f t="shared" si="26"/>
        <v>0</v>
      </c>
      <c r="T380">
        <f t="shared" si="27"/>
        <v>0</v>
      </c>
      <c r="U380">
        <f t="shared" si="28"/>
        <v>0</v>
      </c>
    </row>
    <row r="381" spans="3:21" hidden="1" outlineLevel="1">
      <c r="C381" s="13" t="s">
        <v>37</v>
      </c>
      <c r="D381" s="49">
        <f t="shared" si="29"/>
        <v>372</v>
      </c>
      <c r="E381" s="42"/>
      <c r="F381" s="63"/>
      <c r="G381" s="51"/>
      <c r="H381" s="51"/>
      <c r="I381" s="58">
        <v>0</v>
      </c>
      <c r="J381" s="69">
        <v>0.1</v>
      </c>
      <c r="K381" s="58"/>
      <c r="L381" s="70">
        <f t="shared" si="30"/>
        <v>0</v>
      </c>
      <c r="M381" s="51"/>
      <c r="N381" s="51"/>
      <c r="O381" s="7"/>
      <c r="S381">
        <f t="shared" si="26"/>
        <v>0</v>
      </c>
      <c r="T381">
        <f t="shared" si="27"/>
        <v>0</v>
      </c>
      <c r="U381">
        <f t="shared" si="28"/>
        <v>0</v>
      </c>
    </row>
    <row r="382" spans="3:21" hidden="1" outlineLevel="1">
      <c r="C382" s="13" t="s">
        <v>37</v>
      </c>
      <c r="D382" s="49">
        <f t="shared" si="29"/>
        <v>373</v>
      </c>
      <c r="E382" s="42"/>
      <c r="F382" s="63"/>
      <c r="G382" s="51"/>
      <c r="H382" s="51"/>
      <c r="I382" s="58">
        <v>0</v>
      </c>
      <c r="J382" s="69">
        <v>0.1</v>
      </c>
      <c r="K382" s="58"/>
      <c r="L382" s="70">
        <f t="shared" si="30"/>
        <v>0</v>
      </c>
      <c r="M382" s="51"/>
      <c r="N382" s="51"/>
      <c r="O382" s="7"/>
      <c r="S382">
        <f t="shared" si="26"/>
        <v>0</v>
      </c>
      <c r="T382">
        <f t="shared" si="27"/>
        <v>0</v>
      </c>
      <c r="U382">
        <f t="shared" si="28"/>
        <v>0</v>
      </c>
    </row>
    <row r="383" spans="3:21" hidden="1" outlineLevel="1">
      <c r="C383" s="13" t="s">
        <v>37</v>
      </c>
      <c r="D383" s="49">
        <f t="shared" si="29"/>
        <v>374</v>
      </c>
      <c r="E383" s="42"/>
      <c r="F383" s="63"/>
      <c r="G383" s="51"/>
      <c r="H383" s="51"/>
      <c r="I383" s="58">
        <v>0</v>
      </c>
      <c r="J383" s="69">
        <v>0.1</v>
      </c>
      <c r="K383" s="58"/>
      <c r="L383" s="70">
        <f t="shared" si="30"/>
        <v>0</v>
      </c>
      <c r="M383" s="51"/>
      <c r="N383" s="51"/>
      <c r="O383" s="7"/>
      <c r="S383">
        <f t="shared" si="26"/>
        <v>0</v>
      </c>
      <c r="T383">
        <f t="shared" si="27"/>
        <v>0</v>
      </c>
      <c r="U383">
        <f t="shared" si="28"/>
        <v>0</v>
      </c>
    </row>
    <row r="384" spans="3:21" hidden="1" outlineLevel="1">
      <c r="C384" s="13" t="s">
        <v>37</v>
      </c>
      <c r="D384" s="49">
        <f t="shared" si="29"/>
        <v>375</v>
      </c>
      <c r="E384" s="42"/>
      <c r="F384" s="63"/>
      <c r="G384" s="51"/>
      <c r="H384" s="51"/>
      <c r="I384" s="58">
        <v>0</v>
      </c>
      <c r="J384" s="69">
        <v>0.1</v>
      </c>
      <c r="K384" s="58"/>
      <c r="L384" s="70">
        <f t="shared" si="30"/>
        <v>0</v>
      </c>
      <c r="M384" s="51"/>
      <c r="N384" s="51"/>
      <c r="O384" s="7"/>
      <c r="S384">
        <f t="shared" si="26"/>
        <v>0</v>
      </c>
      <c r="T384">
        <f t="shared" si="27"/>
        <v>0</v>
      </c>
      <c r="U384">
        <f t="shared" si="28"/>
        <v>0</v>
      </c>
    </row>
    <row r="385" spans="3:21" hidden="1" outlineLevel="1">
      <c r="C385" s="13" t="s">
        <v>37</v>
      </c>
      <c r="D385" s="49">
        <f t="shared" si="29"/>
        <v>376</v>
      </c>
      <c r="E385" s="42"/>
      <c r="F385" s="63"/>
      <c r="G385" s="51"/>
      <c r="H385" s="51"/>
      <c r="I385" s="58">
        <v>0</v>
      </c>
      <c r="J385" s="69">
        <v>0.1</v>
      </c>
      <c r="K385" s="58"/>
      <c r="L385" s="70">
        <f t="shared" si="30"/>
        <v>0</v>
      </c>
      <c r="M385" s="51"/>
      <c r="N385" s="51"/>
      <c r="O385" s="7"/>
      <c r="S385">
        <f t="shared" si="26"/>
        <v>0</v>
      </c>
      <c r="T385">
        <f t="shared" si="27"/>
        <v>0</v>
      </c>
      <c r="U385">
        <f t="shared" si="28"/>
        <v>0</v>
      </c>
    </row>
    <row r="386" spans="3:21" hidden="1" outlineLevel="1">
      <c r="C386" s="13" t="s">
        <v>37</v>
      </c>
      <c r="D386" s="49">
        <f t="shared" si="29"/>
        <v>377</v>
      </c>
      <c r="E386" s="42"/>
      <c r="F386" s="63"/>
      <c r="G386" s="51"/>
      <c r="H386" s="51"/>
      <c r="I386" s="58">
        <v>0</v>
      </c>
      <c r="J386" s="69">
        <v>0.1</v>
      </c>
      <c r="K386" s="58"/>
      <c r="L386" s="70">
        <f t="shared" si="30"/>
        <v>0</v>
      </c>
      <c r="M386" s="51"/>
      <c r="N386" s="51"/>
      <c r="O386" s="7"/>
      <c r="S386">
        <f t="shared" si="26"/>
        <v>0</v>
      </c>
      <c r="T386">
        <f t="shared" si="27"/>
        <v>0</v>
      </c>
      <c r="U386">
        <f t="shared" si="28"/>
        <v>0</v>
      </c>
    </row>
    <row r="387" spans="3:21" hidden="1" outlineLevel="1">
      <c r="C387" s="13" t="s">
        <v>37</v>
      </c>
      <c r="D387" s="49">
        <f t="shared" si="29"/>
        <v>378</v>
      </c>
      <c r="E387" s="42"/>
      <c r="F387" s="63"/>
      <c r="G387" s="51"/>
      <c r="H387" s="51"/>
      <c r="I387" s="58">
        <v>0</v>
      </c>
      <c r="J387" s="69">
        <v>0.1</v>
      </c>
      <c r="K387" s="58"/>
      <c r="L387" s="70">
        <f t="shared" si="30"/>
        <v>0</v>
      </c>
      <c r="M387" s="51"/>
      <c r="N387" s="51"/>
      <c r="O387" s="7"/>
      <c r="S387">
        <f t="shared" si="26"/>
        <v>0</v>
      </c>
      <c r="T387">
        <f t="shared" si="27"/>
        <v>0</v>
      </c>
      <c r="U387">
        <f t="shared" si="28"/>
        <v>0</v>
      </c>
    </row>
    <row r="388" spans="3:21" hidden="1" outlineLevel="1">
      <c r="C388" s="13" t="s">
        <v>37</v>
      </c>
      <c r="D388" s="49">
        <f t="shared" si="29"/>
        <v>379</v>
      </c>
      <c r="E388" s="42"/>
      <c r="F388" s="63"/>
      <c r="G388" s="51"/>
      <c r="H388" s="51"/>
      <c r="I388" s="58">
        <v>0</v>
      </c>
      <c r="J388" s="69">
        <v>0.1</v>
      </c>
      <c r="K388" s="58"/>
      <c r="L388" s="70">
        <f t="shared" si="30"/>
        <v>0</v>
      </c>
      <c r="M388" s="51"/>
      <c r="N388" s="51"/>
      <c r="O388" s="7"/>
      <c r="S388">
        <f t="shared" si="26"/>
        <v>0</v>
      </c>
      <c r="T388">
        <f t="shared" si="27"/>
        <v>0</v>
      </c>
      <c r="U388">
        <f t="shared" si="28"/>
        <v>0</v>
      </c>
    </row>
    <row r="389" spans="3:21" hidden="1" outlineLevel="1">
      <c r="C389" s="13" t="s">
        <v>37</v>
      </c>
      <c r="D389" s="49">
        <f t="shared" si="29"/>
        <v>380</v>
      </c>
      <c r="E389" s="42"/>
      <c r="F389" s="63"/>
      <c r="G389" s="51"/>
      <c r="H389" s="51"/>
      <c r="I389" s="58">
        <v>0</v>
      </c>
      <c r="J389" s="69">
        <v>0.1</v>
      </c>
      <c r="K389" s="58"/>
      <c r="L389" s="70">
        <f t="shared" si="30"/>
        <v>0</v>
      </c>
      <c r="M389" s="51"/>
      <c r="N389" s="51"/>
      <c r="O389" s="7"/>
      <c r="S389">
        <f t="shared" si="26"/>
        <v>0</v>
      </c>
      <c r="T389">
        <f t="shared" si="27"/>
        <v>0</v>
      </c>
      <c r="U389">
        <f t="shared" si="28"/>
        <v>0</v>
      </c>
    </row>
    <row r="390" spans="3:21" hidden="1" outlineLevel="1">
      <c r="C390" s="13" t="s">
        <v>37</v>
      </c>
      <c r="D390" s="49">
        <f t="shared" si="29"/>
        <v>381</v>
      </c>
      <c r="E390" s="42"/>
      <c r="F390" s="63"/>
      <c r="G390" s="51"/>
      <c r="H390" s="51"/>
      <c r="I390" s="58">
        <v>0</v>
      </c>
      <c r="J390" s="69">
        <v>0.1</v>
      </c>
      <c r="K390" s="58"/>
      <c r="L390" s="70">
        <f t="shared" si="30"/>
        <v>0</v>
      </c>
      <c r="M390" s="51"/>
      <c r="N390" s="51"/>
      <c r="O390" s="7"/>
      <c r="S390">
        <f t="shared" si="26"/>
        <v>0</v>
      </c>
      <c r="T390">
        <f t="shared" si="27"/>
        <v>0</v>
      </c>
      <c r="U390">
        <f t="shared" si="28"/>
        <v>0</v>
      </c>
    </row>
    <row r="391" spans="3:21" hidden="1" outlineLevel="1">
      <c r="C391" s="13" t="s">
        <v>37</v>
      </c>
      <c r="D391" s="49">
        <f t="shared" si="29"/>
        <v>382</v>
      </c>
      <c r="E391" s="42"/>
      <c r="F391" s="63"/>
      <c r="G391" s="51"/>
      <c r="H391" s="51"/>
      <c r="I391" s="58">
        <v>0</v>
      </c>
      <c r="J391" s="69">
        <v>0.1</v>
      </c>
      <c r="K391" s="58"/>
      <c r="L391" s="70">
        <f t="shared" si="30"/>
        <v>0</v>
      </c>
      <c r="M391" s="51"/>
      <c r="N391" s="51"/>
      <c r="O391" s="7"/>
      <c r="S391">
        <f t="shared" si="26"/>
        <v>0</v>
      </c>
      <c r="T391">
        <f t="shared" si="27"/>
        <v>0</v>
      </c>
      <c r="U391">
        <f t="shared" si="28"/>
        <v>0</v>
      </c>
    </row>
    <row r="392" spans="3:21" hidden="1" outlineLevel="1">
      <c r="C392" s="13" t="s">
        <v>37</v>
      </c>
      <c r="D392" s="49">
        <f t="shared" si="29"/>
        <v>383</v>
      </c>
      <c r="E392" s="42"/>
      <c r="F392" s="63"/>
      <c r="G392" s="51"/>
      <c r="H392" s="51"/>
      <c r="I392" s="58">
        <v>0</v>
      </c>
      <c r="J392" s="69">
        <v>0.1</v>
      </c>
      <c r="K392" s="58"/>
      <c r="L392" s="70">
        <f t="shared" si="30"/>
        <v>0</v>
      </c>
      <c r="M392" s="51"/>
      <c r="N392" s="51"/>
      <c r="O392" s="7"/>
      <c r="S392">
        <f t="shared" si="26"/>
        <v>0</v>
      </c>
      <c r="T392">
        <f t="shared" si="27"/>
        <v>0</v>
      </c>
      <c r="U392">
        <f t="shared" si="28"/>
        <v>0</v>
      </c>
    </row>
    <row r="393" spans="3:21" hidden="1" outlineLevel="1">
      <c r="C393" s="13" t="s">
        <v>37</v>
      </c>
      <c r="D393" s="49">
        <f t="shared" si="29"/>
        <v>384</v>
      </c>
      <c r="E393" s="42"/>
      <c r="F393" s="63"/>
      <c r="G393" s="51"/>
      <c r="H393" s="51"/>
      <c r="I393" s="58">
        <v>0</v>
      </c>
      <c r="J393" s="69">
        <v>0.1</v>
      </c>
      <c r="K393" s="58"/>
      <c r="L393" s="70">
        <f t="shared" si="30"/>
        <v>0</v>
      </c>
      <c r="M393" s="51"/>
      <c r="N393" s="51"/>
      <c r="O393" s="7"/>
      <c r="S393">
        <f t="shared" ref="S393:S456" si="31">IF(E393="",IF(OR(F393&lt;&gt;"",I393&lt;&gt;0)=TRUE,1,0),0)</f>
        <v>0</v>
      </c>
      <c r="T393">
        <f t="shared" ref="T393:T456" si="32">IF(F393="",IF(OR(E393&lt;&gt;"",I393&lt;&gt;0)=TRUE,1,0),0)</f>
        <v>0</v>
      </c>
      <c r="U393">
        <f t="shared" ref="U393:U456" si="33">IF(I393=0,IF(OR(E393&lt;&gt;"",F393&lt;&gt;"")=TRUE,1,0),0)</f>
        <v>0</v>
      </c>
    </row>
    <row r="394" spans="3:21" hidden="1" outlineLevel="1">
      <c r="C394" s="13" t="s">
        <v>37</v>
      </c>
      <c r="D394" s="49">
        <f t="shared" si="29"/>
        <v>385</v>
      </c>
      <c r="E394" s="42"/>
      <c r="F394" s="63"/>
      <c r="G394" s="51"/>
      <c r="H394" s="51"/>
      <c r="I394" s="58">
        <v>0</v>
      </c>
      <c r="J394" s="69">
        <v>0.1</v>
      </c>
      <c r="K394" s="58"/>
      <c r="L394" s="70">
        <f t="shared" si="30"/>
        <v>0</v>
      </c>
      <c r="M394" s="51"/>
      <c r="N394" s="51"/>
      <c r="O394" s="7"/>
      <c r="S394">
        <f t="shared" si="31"/>
        <v>0</v>
      </c>
      <c r="T394">
        <f t="shared" si="32"/>
        <v>0</v>
      </c>
      <c r="U394">
        <f t="shared" si="33"/>
        <v>0</v>
      </c>
    </row>
    <row r="395" spans="3:21" hidden="1" outlineLevel="1">
      <c r="C395" s="13" t="s">
        <v>37</v>
      </c>
      <c r="D395" s="49">
        <f t="shared" ref="D395:D458" si="34">D394+1</f>
        <v>386</v>
      </c>
      <c r="E395" s="42"/>
      <c r="F395" s="63"/>
      <c r="G395" s="51"/>
      <c r="H395" s="51"/>
      <c r="I395" s="58">
        <v>0</v>
      </c>
      <c r="J395" s="69">
        <v>0.1</v>
      </c>
      <c r="K395" s="58"/>
      <c r="L395" s="70">
        <f t="shared" si="30"/>
        <v>0</v>
      </c>
      <c r="M395" s="51"/>
      <c r="N395" s="51"/>
      <c r="O395" s="7"/>
      <c r="S395">
        <f t="shared" si="31"/>
        <v>0</v>
      </c>
      <c r="T395">
        <f t="shared" si="32"/>
        <v>0</v>
      </c>
      <c r="U395">
        <f t="shared" si="33"/>
        <v>0</v>
      </c>
    </row>
    <row r="396" spans="3:21" hidden="1" outlineLevel="1">
      <c r="C396" s="13" t="s">
        <v>37</v>
      </c>
      <c r="D396" s="49">
        <f t="shared" si="34"/>
        <v>387</v>
      </c>
      <c r="E396" s="42"/>
      <c r="F396" s="63"/>
      <c r="G396" s="51"/>
      <c r="H396" s="51"/>
      <c r="I396" s="58">
        <v>0</v>
      </c>
      <c r="J396" s="69">
        <v>0.1</v>
      </c>
      <c r="K396" s="58"/>
      <c r="L396" s="70">
        <f t="shared" si="30"/>
        <v>0</v>
      </c>
      <c r="M396" s="51"/>
      <c r="N396" s="51"/>
      <c r="O396" s="7"/>
      <c r="S396">
        <f t="shared" si="31"/>
        <v>0</v>
      </c>
      <c r="T396">
        <f t="shared" si="32"/>
        <v>0</v>
      </c>
      <c r="U396">
        <f t="shared" si="33"/>
        <v>0</v>
      </c>
    </row>
    <row r="397" spans="3:21" hidden="1" outlineLevel="1">
      <c r="C397" s="13" t="s">
        <v>37</v>
      </c>
      <c r="D397" s="49">
        <f t="shared" si="34"/>
        <v>388</v>
      </c>
      <c r="E397" s="42"/>
      <c r="F397" s="63"/>
      <c r="G397" s="51"/>
      <c r="H397" s="51"/>
      <c r="I397" s="58">
        <v>0</v>
      </c>
      <c r="J397" s="69">
        <v>0.1</v>
      </c>
      <c r="K397" s="58"/>
      <c r="L397" s="70">
        <f t="shared" si="30"/>
        <v>0</v>
      </c>
      <c r="M397" s="51"/>
      <c r="N397" s="51"/>
      <c r="O397" s="7"/>
      <c r="S397">
        <f t="shared" si="31"/>
        <v>0</v>
      </c>
      <c r="T397">
        <f t="shared" si="32"/>
        <v>0</v>
      </c>
      <c r="U397">
        <f t="shared" si="33"/>
        <v>0</v>
      </c>
    </row>
    <row r="398" spans="3:21" hidden="1" outlineLevel="1">
      <c r="C398" s="13" t="s">
        <v>37</v>
      </c>
      <c r="D398" s="49">
        <f t="shared" si="34"/>
        <v>389</v>
      </c>
      <c r="E398" s="42"/>
      <c r="F398" s="63"/>
      <c r="G398" s="51"/>
      <c r="H398" s="51"/>
      <c r="I398" s="58">
        <v>0</v>
      </c>
      <c r="J398" s="69">
        <v>0.1</v>
      </c>
      <c r="K398" s="58"/>
      <c r="L398" s="70">
        <f t="shared" si="30"/>
        <v>0</v>
      </c>
      <c r="M398" s="51"/>
      <c r="N398" s="51"/>
      <c r="O398" s="7"/>
      <c r="S398">
        <f t="shared" si="31"/>
        <v>0</v>
      </c>
      <c r="T398">
        <f t="shared" si="32"/>
        <v>0</v>
      </c>
      <c r="U398">
        <f t="shared" si="33"/>
        <v>0</v>
      </c>
    </row>
    <row r="399" spans="3:21" hidden="1" outlineLevel="1">
      <c r="C399" s="13" t="s">
        <v>37</v>
      </c>
      <c r="D399" s="49">
        <f t="shared" si="34"/>
        <v>390</v>
      </c>
      <c r="E399" s="42"/>
      <c r="F399" s="63"/>
      <c r="G399" s="51"/>
      <c r="H399" s="51"/>
      <c r="I399" s="58">
        <v>0</v>
      </c>
      <c r="J399" s="69">
        <v>0.1</v>
      </c>
      <c r="K399" s="58"/>
      <c r="L399" s="70">
        <f t="shared" si="30"/>
        <v>0</v>
      </c>
      <c r="M399" s="51"/>
      <c r="N399" s="51"/>
      <c r="O399" s="7"/>
      <c r="S399">
        <f t="shared" si="31"/>
        <v>0</v>
      </c>
      <c r="T399">
        <f t="shared" si="32"/>
        <v>0</v>
      </c>
      <c r="U399">
        <f t="shared" si="33"/>
        <v>0</v>
      </c>
    </row>
    <row r="400" spans="3:21" hidden="1" outlineLevel="1">
      <c r="C400" s="13" t="s">
        <v>37</v>
      </c>
      <c r="D400" s="49">
        <f t="shared" si="34"/>
        <v>391</v>
      </c>
      <c r="E400" s="42"/>
      <c r="F400" s="63"/>
      <c r="G400" s="51"/>
      <c r="H400" s="51"/>
      <c r="I400" s="58">
        <v>0</v>
      </c>
      <c r="J400" s="69">
        <v>0.1</v>
      </c>
      <c r="K400" s="58"/>
      <c r="L400" s="70">
        <f t="shared" si="30"/>
        <v>0</v>
      </c>
      <c r="M400" s="51"/>
      <c r="N400" s="51"/>
      <c r="O400" s="7"/>
      <c r="S400">
        <f t="shared" si="31"/>
        <v>0</v>
      </c>
      <c r="T400">
        <f t="shared" si="32"/>
        <v>0</v>
      </c>
      <c r="U400">
        <f t="shared" si="33"/>
        <v>0</v>
      </c>
    </row>
    <row r="401" spans="3:21" hidden="1" outlineLevel="1">
      <c r="C401" s="13" t="s">
        <v>37</v>
      </c>
      <c r="D401" s="49">
        <f t="shared" si="34"/>
        <v>392</v>
      </c>
      <c r="E401" s="42"/>
      <c r="F401" s="63"/>
      <c r="G401" s="51"/>
      <c r="H401" s="51"/>
      <c r="I401" s="58">
        <v>0</v>
      </c>
      <c r="J401" s="69">
        <v>0.1</v>
      </c>
      <c r="K401" s="58"/>
      <c r="L401" s="70">
        <f t="shared" si="30"/>
        <v>0</v>
      </c>
      <c r="M401" s="51"/>
      <c r="N401" s="51"/>
      <c r="O401" s="7"/>
      <c r="S401">
        <f t="shared" si="31"/>
        <v>0</v>
      </c>
      <c r="T401">
        <f t="shared" si="32"/>
        <v>0</v>
      </c>
      <c r="U401">
        <f t="shared" si="33"/>
        <v>0</v>
      </c>
    </row>
    <row r="402" spans="3:21" hidden="1" outlineLevel="1">
      <c r="C402" s="13" t="s">
        <v>37</v>
      </c>
      <c r="D402" s="49">
        <f t="shared" si="34"/>
        <v>393</v>
      </c>
      <c r="E402" s="42"/>
      <c r="F402" s="63"/>
      <c r="G402" s="51"/>
      <c r="H402" s="51"/>
      <c r="I402" s="58">
        <v>0</v>
      </c>
      <c r="J402" s="69">
        <v>0.1</v>
      </c>
      <c r="K402" s="58"/>
      <c r="L402" s="70">
        <f t="shared" ref="L402:L465" si="35">ROUND((I402-K402)/(1+J402),0)</f>
        <v>0</v>
      </c>
      <c r="M402" s="51"/>
      <c r="N402" s="51"/>
      <c r="O402" s="7"/>
      <c r="S402">
        <f t="shared" si="31"/>
        <v>0</v>
      </c>
      <c r="T402">
        <f t="shared" si="32"/>
        <v>0</v>
      </c>
      <c r="U402">
        <f t="shared" si="33"/>
        <v>0</v>
      </c>
    </row>
    <row r="403" spans="3:21" hidden="1" outlineLevel="1">
      <c r="C403" s="13" t="s">
        <v>37</v>
      </c>
      <c r="D403" s="49">
        <f t="shared" si="34"/>
        <v>394</v>
      </c>
      <c r="E403" s="42"/>
      <c r="F403" s="63"/>
      <c r="G403" s="51"/>
      <c r="H403" s="51"/>
      <c r="I403" s="58">
        <v>0</v>
      </c>
      <c r="J403" s="69">
        <v>0.1</v>
      </c>
      <c r="K403" s="58"/>
      <c r="L403" s="70">
        <f t="shared" si="35"/>
        <v>0</v>
      </c>
      <c r="M403" s="51"/>
      <c r="N403" s="51"/>
      <c r="O403" s="7"/>
      <c r="S403">
        <f t="shared" si="31"/>
        <v>0</v>
      </c>
      <c r="T403">
        <f t="shared" si="32"/>
        <v>0</v>
      </c>
      <c r="U403">
        <f t="shared" si="33"/>
        <v>0</v>
      </c>
    </row>
    <row r="404" spans="3:21" hidden="1" outlineLevel="1">
      <c r="C404" s="13" t="s">
        <v>37</v>
      </c>
      <c r="D404" s="49">
        <f t="shared" si="34"/>
        <v>395</v>
      </c>
      <c r="E404" s="42"/>
      <c r="F404" s="63"/>
      <c r="G404" s="51"/>
      <c r="H404" s="51"/>
      <c r="I404" s="58">
        <v>0</v>
      </c>
      <c r="J404" s="69">
        <v>0.1</v>
      </c>
      <c r="K404" s="58"/>
      <c r="L404" s="70">
        <f t="shared" si="35"/>
        <v>0</v>
      </c>
      <c r="M404" s="51"/>
      <c r="N404" s="51"/>
      <c r="O404" s="7"/>
      <c r="S404">
        <f t="shared" si="31"/>
        <v>0</v>
      </c>
      <c r="T404">
        <f t="shared" si="32"/>
        <v>0</v>
      </c>
      <c r="U404">
        <f t="shared" si="33"/>
        <v>0</v>
      </c>
    </row>
    <row r="405" spans="3:21" hidden="1" outlineLevel="1">
      <c r="C405" s="13" t="s">
        <v>37</v>
      </c>
      <c r="D405" s="49">
        <f t="shared" si="34"/>
        <v>396</v>
      </c>
      <c r="E405" s="42"/>
      <c r="F405" s="63"/>
      <c r="G405" s="51"/>
      <c r="H405" s="51"/>
      <c r="I405" s="58">
        <v>0</v>
      </c>
      <c r="J405" s="69">
        <v>0.1</v>
      </c>
      <c r="K405" s="58"/>
      <c r="L405" s="70">
        <f t="shared" si="35"/>
        <v>0</v>
      </c>
      <c r="M405" s="51"/>
      <c r="N405" s="51"/>
      <c r="O405" s="7"/>
      <c r="S405">
        <f t="shared" si="31"/>
        <v>0</v>
      </c>
      <c r="T405">
        <f t="shared" si="32"/>
        <v>0</v>
      </c>
      <c r="U405">
        <f t="shared" si="33"/>
        <v>0</v>
      </c>
    </row>
    <row r="406" spans="3:21" hidden="1" outlineLevel="1">
      <c r="C406" s="13" t="s">
        <v>37</v>
      </c>
      <c r="D406" s="49">
        <f t="shared" si="34"/>
        <v>397</v>
      </c>
      <c r="E406" s="42"/>
      <c r="F406" s="63"/>
      <c r="G406" s="51"/>
      <c r="H406" s="51"/>
      <c r="I406" s="58">
        <v>0</v>
      </c>
      <c r="J406" s="69">
        <v>0.1</v>
      </c>
      <c r="K406" s="58"/>
      <c r="L406" s="70">
        <f t="shared" si="35"/>
        <v>0</v>
      </c>
      <c r="M406" s="51"/>
      <c r="N406" s="51"/>
      <c r="O406" s="7"/>
      <c r="S406">
        <f t="shared" si="31"/>
        <v>0</v>
      </c>
      <c r="T406">
        <f t="shared" si="32"/>
        <v>0</v>
      </c>
      <c r="U406">
        <f t="shared" si="33"/>
        <v>0</v>
      </c>
    </row>
    <row r="407" spans="3:21" hidden="1" outlineLevel="1">
      <c r="C407" s="13" t="s">
        <v>37</v>
      </c>
      <c r="D407" s="49">
        <f t="shared" si="34"/>
        <v>398</v>
      </c>
      <c r="E407" s="42"/>
      <c r="F407" s="63"/>
      <c r="G407" s="51"/>
      <c r="H407" s="51"/>
      <c r="I407" s="58">
        <v>0</v>
      </c>
      <c r="J407" s="69">
        <v>0.1</v>
      </c>
      <c r="K407" s="58"/>
      <c r="L407" s="70">
        <f t="shared" si="35"/>
        <v>0</v>
      </c>
      <c r="M407" s="51"/>
      <c r="N407" s="51"/>
      <c r="O407" s="7"/>
      <c r="S407">
        <f t="shared" si="31"/>
        <v>0</v>
      </c>
      <c r="T407">
        <f t="shared" si="32"/>
        <v>0</v>
      </c>
      <c r="U407">
        <f t="shared" si="33"/>
        <v>0</v>
      </c>
    </row>
    <row r="408" spans="3:21" hidden="1" outlineLevel="1">
      <c r="C408" s="13" t="s">
        <v>37</v>
      </c>
      <c r="D408" s="49">
        <f t="shared" si="34"/>
        <v>399</v>
      </c>
      <c r="E408" s="42"/>
      <c r="F408" s="63"/>
      <c r="G408" s="51"/>
      <c r="H408" s="51"/>
      <c r="I408" s="58">
        <v>0</v>
      </c>
      <c r="J408" s="69">
        <v>0.1</v>
      </c>
      <c r="K408" s="58"/>
      <c r="L408" s="70">
        <f t="shared" si="35"/>
        <v>0</v>
      </c>
      <c r="M408" s="51"/>
      <c r="N408" s="51"/>
      <c r="O408" s="7"/>
      <c r="S408">
        <f t="shared" si="31"/>
        <v>0</v>
      </c>
      <c r="T408">
        <f t="shared" si="32"/>
        <v>0</v>
      </c>
      <c r="U408">
        <f t="shared" si="33"/>
        <v>0</v>
      </c>
    </row>
    <row r="409" spans="3:21" hidden="1" outlineLevel="1">
      <c r="C409" s="13" t="s">
        <v>37</v>
      </c>
      <c r="D409" s="49">
        <f t="shared" si="34"/>
        <v>400</v>
      </c>
      <c r="E409" s="42"/>
      <c r="F409" s="63"/>
      <c r="G409" s="51"/>
      <c r="H409" s="51"/>
      <c r="I409" s="58">
        <v>0</v>
      </c>
      <c r="J409" s="69">
        <v>0.1</v>
      </c>
      <c r="K409" s="58"/>
      <c r="L409" s="70">
        <f t="shared" si="35"/>
        <v>0</v>
      </c>
      <c r="M409" s="51"/>
      <c r="N409" s="51"/>
      <c r="O409" s="7"/>
      <c r="S409">
        <f t="shared" si="31"/>
        <v>0</v>
      </c>
      <c r="T409">
        <f t="shared" si="32"/>
        <v>0</v>
      </c>
      <c r="U409">
        <f t="shared" si="33"/>
        <v>0</v>
      </c>
    </row>
    <row r="410" spans="3:21" hidden="1" outlineLevel="1">
      <c r="C410" s="13" t="s">
        <v>37</v>
      </c>
      <c r="D410" s="49">
        <f t="shared" si="34"/>
        <v>401</v>
      </c>
      <c r="E410" s="42"/>
      <c r="F410" s="63"/>
      <c r="G410" s="51"/>
      <c r="H410" s="51"/>
      <c r="I410" s="58">
        <v>0</v>
      </c>
      <c r="J410" s="69">
        <v>0.1</v>
      </c>
      <c r="K410" s="58"/>
      <c r="L410" s="70">
        <f t="shared" si="35"/>
        <v>0</v>
      </c>
      <c r="M410" s="51"/>
      <c r="N410" s="51"/>
      <c r="O410" s="7"/>
      <c r="S410">
        <f t="shared" si="31"/>
        <v>0</v>
      </c>
      <c r="T410">
        <f t="shared" si="32"/>
        <v>0</v>
      </c>
      <c r="U410">
        <f t="shared" si="33"/>
        <v>0</v>
      </c>
    </row>
    <row r="411" spans="3:21" hidden="1" outlineLevel="1">
      <c r="C411" s="13" t="s">
        <v>37</v>
      </c>
      <c r="D411" s="49">
        <f t="shared" si="34"/>
        <v>402</v>
      </c>
      <c r="E411" s="42"/>
      <c r="F411" s="63"/>
      <c r="G411" s="51"/>
      <c r="H411" s="51"/>
      <c r="I411" s="58">
        <v>0</v>
      </c>
      <c r="J411" s="69">
        <v>0.1</v>
      </c>
      <c r="K411" s="58"/>
      <c r="L411" s="70">
        <f t="shared" si="35"/>
        <v>0</v>
      </c>
      <c r="M411" s="51"/>
      <c r="N411" s="51"/>
      <c r="O411" s="7"/>
      <c r="S411">
        <f t="shared" si="31"/>
        <v>0</v>
      </c>
      <c r="T411">
        <f t="shared" si="32"/>
        <v>0</v>
      </c>
      <c r="U411">
        <f t="shared" si="33"/>
        <v>0</v>
      </c>
    </row>
    <row r="412" spans="3:21" hidden="1" outlineLevel="1">
      <c r="C412" s="13" t="s">
        <v>37</v>
      </c>
      <c r="D412" s="49">
        <f t="shared" si="34"/>
        <v>403</v>
      </c>
      <c r="E412" s="42"/>
      <c r="F412" s="63"/>
      <c r="G412" s="51"/>
      <c r="H412" s="51"/>
      <c r="I412" s="58">
        <v>0</v>
      </c>
      <c r="J412" s="69">
        <v>0.1</v>
      </c>
      <c r="K412" s="58"/>
      <c r="L412" s="70">
        <f t="shared" si="35"/>
        <v>0</v>
      </c>
      <c r="M412" s="51"/>
      <c r="N412" s="51"/>
      <c r="O412" s="7"/>
      <c r="S412">
        <f t="shared" si="31"/>
        <v>0</v>
      </c>
      <c r="T412">
        <f t="shared" si="32"/>
        <v>0</v>
      </c>
      <c r="U412">
        <f t="shared" si="33"/>
        <v>0</v>
      </c>
    </row>
    <row r="413" spans="3:21" hidden="1" outlineLevel="1">
      <c r="C413" s="13" t="s">
        <v>37</v>
      </c>
      <c r="D413" s="49">
        <f t="shared" si="34"/>
        <v>404</v>
      </c>
      <c r="E413" s="42"/>
      <c r="F413" s="63"/>
      <c r="G413" s="51"/>
      <c r="H413" s="51"/>
      <c r="I413" s="58">
        <v>0</v>
      </c>
      <c r="J413" s="69">
        <v>0.1</v>
      </c>
      <c r="K413" s="58"/>
      <c r="L413" s="70">
        <f t="shared" si="35"/>
        <v>0</v>
      </c>
      <c r="M413" s="51"/>
      <c r="N413" s="51"/>
      <c r="O413" s="7"/>
      <c r="S413">
        <f t="shared" si="31"/>
        <v>0</v>
      </c>
      <c r="T413">
        <f t="shared" si="32"/>
        <v>0</v>
      </c>
      <c r="U413">
        <f t="shared" si="33"/>
        <v>0</v>
      </c>
    </row>
    <row r="414" spans="3:21" hidden="1" outlineLevel="1">
      <c r="C414" s="13" t="s">
        <v>37</v>
      </c>
      <c r="D414" s="49">
        <f t="shared" si="34"/>
        <v>405</v>
      </c>
      <c r="E414" s="42"/>
      <c r="F414" s="63"/>
      <c r="G414" s="51"/>
      <c r="H414" s="51"/>
      <c r="I414" s="58">
        <v>0</v>
      </c>
      <c r="J414" s="69">
        <v>0.1</v>
      </c>
      <c r="K414" s="58"/>
      <c r="L414" s="70">
        <f t="shared" si="35"/>
        <v>0</v>
      </c>
      <c r="M414" s="51"/>
      <c r="N414" s="51"/>
      <c r="O414" s="7"/>
      <c r="S414">
        <f t="shared" si="31"/>
        <v>0</v>
      </c>
      <c r="T414">
        <f t="shared" si="32"/>
        <v>0</v>
      </c>
      <c r="U414">
        <f t="shared" si="33"/>
        <v>0</v>
      </c>
    </row>
    <row r="415" spans="3:21" hidden="1" outlineLevel="1">
      <c r="C415" s="13" t="s">
        <v>37</v>
      </c>
      <c r="D415" s="49">
        <f t="shared" si="34"/>
        <v>406</v>
      </c>
      <c r="E415" s="42"/>
      <c r="F415" s="63"/>
      <c r="G415" s="51"/>
      <c r="H415" s="51"/>
      <c r="I415" s="58">
        <v>0</v>
      </c>
      <c r="J415" s="69">
        <v>0.1</v>
      </c>
      <c r="K415" s="58"/>
      <c r="L415" s="70">
        <f t="shared" si="35"/>
        <v>0</v>
      </c>
      <c r="M415" s="51"/>
      <c r="N415" s="51"/>
      <c r="O415" s="7"/>
      <c r="S415">
        <f t="shared" si="31"/>
        <v>0</v>
      </c>
      <c r="T415">
        <f t="shared" si="32"/>
        <v>0</v>
      </c>
      <c r="U415">
        <f t="shared" si="33"/>
        <v>0</v>
      </c>
    </row>
    <row r="416" spans="3:21" hidden="1" outlineLevel="1">
      <c r="C416" s="13" t="s">
        <v>37</v>
      </c>
      <c r="D416" s="49">
        <f t="shared" si="34"/>
        <v>407</v>
      </c>
      <c r="E416" s="42"/>
      <c r="F416" s="63"/>
      <c r="G416" s="51"/>
      <c r="H416" s="51"/>
      <c r="I416" s="58">
        <v>0</v>
      </c>
      <c r="J416" s="69">
        <v>0.1</v>
      </c>
      <c r="K416" s="58"/>
      <c r="L416" s="70">
        <f t="shared" si="35"/>
        <v>0</v>
      </c>
      <c r="M416" s="51"/>
      <c r="N416" s="51"/>
      <c r="O416" s="7"/>
      <c r="S416">
        <f t="shared" si="31"/>
        <v>0</v>
      </c>
      <c r="T416">
        <f t="shared" si="32"/>
        <v>0</v>
      </c>
      <c r="U416">
        <f t="shared" si="33"/>
        <v>0</v>
      </c>
    </row>
    <row r="417" spans="3:21" hidden="1" outlineLevel="1">
      <c r="C417" s="13" t="s">
        <v>37</v>
      </c>
      <c r="D417" s="49">
        <f t="shared" si="34"/>
        <v>408</v>
      </c>
      <c r="E417" s="42"/>
      <c r="F417" s="63"/>
      <c r="G417" s="51"/>
      <c r="H417" s="51"/>
      <c r="I417" s="58">
        <v>0</v>
      </c>
      <c r="J417" s="69">
        <v>0.1</v>
      </c>
      <c r="K417" s="58"/>
      <c r="L417" s="70">
        <f t="shared" si="35"/>
        <v>0</v>
      </c>
      <c r="M417" s="51"/>
      <c r="N417" s="51"/>
      <c r="O417" s="7"/>
      <c r="S417">
        <f t="shared" si="31"/>
        <v>0</v>
      </c>
      <c r="T417">
        <f t="shared" si="32"/>
        <v>0</v>
      </c>
      <c r="U417">
        <f t="shared" si="33"/>
        <v>0</v>
      </c>
    </row>
    <row r="418" spans="3:21" hidden="1" outlineLevel="1">
      <c r="C418" s="13" t="s">
        <v>37</v>
      </c>
      <c r="D418" s="49">
        <f t="shared" si="34"/>
        <v>409</v>
      </c>
      <c r="E418" s="42"/>
      <c r="F418" s="63"/>
      <c r="G418" s="51"/>
      <c r="H418" s="51"/>
      <c r="I418" s="58">
        <v>0</v>
      </c>
      <c r="J418" s="69">
        <v>0.1</v>
      </c>
      <c r="K418" s="58"/>
      <c r="L418" s="70">
        <f t="shared" si="35"/>
        <v>0</v>
      </c>
      <c r="M418" s="51"/>
      <c r="N418" s="51"/>
      <c r="O418" s="7"/>
      <c r="S418">
        <f t="shared" si="31"/>
        <v>0</v>
      </c>
      <c r="T418">
        <f t="shared" si="32"/>
        <v>0</v>
      </c>
      <c r="U418">
        <f t="shared" si="33"/>
        <v>0</v>
      </c>
    </row>
    <row r="419" spans="3:21" hidden="1" outlineLevel="1">
      <c r="C419" s="13" t="s">
        <v>37</v>
      </c>
      <c r="D419" s="49">
        <f t="shared" si="34"/>
        <v>410</v>
      </c>
      <c r="E419" s="42"/>
      <c r="F419" s="63"/>
      <c r="G419" s="51"/>
      <c r="H419" s="51"/>
      <c r="I419" s="58">
        <v>0</v>
      </c>
      <c r="J419" s="69">
        <v>0.1</v>
      </c>
      <c r="K419" s="58"/>
      <c r="L419" s="70">
        <f t="shared" si="35"/>
        <v>0</v>
      </c>
      <c r="M419" s="51"/>
      <c r="N419" s="51"/>
      <c r="O419" s="7"/>
      <c r="S419">
        <f t="shared" si="31"/>
        <v>0</v>
      </c>
      <c r="T419">
        <f t="shared" si="32"/>
        <v>0</v>
      </c>
      <c r="U419">
        <f t="shared" si="33"/>
        <v>0</v>
      </c>
    </row>
    <row r="420" spans="3:21" hidden="1" outlineLevel="1">
      <c r="C420" s="13" t="s">
        <v>37</v>
      </c>
      <c r="D420" s="49">
        <f t="shared" si="34"/>
        <v>411</v>
      </c>
      <c r="E420" s="42"/>
      <c r="F420" s="63"/>
      <c r="G420" s="51"/>
      <c r="H420" s="51"/>
      <c r="I420" s="58">
        <v>0</v>
      </c>
      <c r="J420" s="69">
        <v>0.1</v>
      </c>
      <c r="K420" s="58"/>
      <c r="L420" s="70">
        <f t="shared" si="35"/>
        <v>0</v>
      </c>
      <c r="M420" s="51"/>
      <c r="N420" s="51"/>
      <c r="O420" s="7"/>
      <c r="S420">
        <f t="shared" si="31"/>
        <v>0</v>
      </c>
      <c r="T420">
        <f t="shared" si="32"/>
        <v>0</v>
      </c>
      <c r="U420">
        <f t="shared" si="33"/>
        <v>0</v>
      </c>
    </row>
    <row r="421" spans="3:21" hidden="1" outlineLevel="1">
      <c r="C421" s="13" t="s">
        <v>37</v>
      </c>
      <c r="D421" s="49">
        <f t="shared" si="34"/>
        <v>412</v>
      </c>
      <c r="E421" s="42"/>
      <c r="F421" s="63"/>
      <c r="G421" s="51"/>
      <c r="H421" s="51"/>
      <c r="I421" s="58">
        <v>0</v>
      </c>
      <c r="J421" s="69">
        <v>0.1</v>
      </c>
      <c r="K421" s="58"/>
      <c r="L421" s="70">
        <f t="shared" si="35"/>
        <v>0</v>
      </c>
      <c r="M421" s="51"/>
      <c r="N421" s="51"/>
      <c r="O421" s="7"/>
      <c r="S421">
        <f t="shared" si="31"/>
        <v>0</v>
      </c>
      <c r="T421">
        <f t="shared" si="32"/>
        <v>0</v>
      </c>
      <c r="U421">
        <f t="shared" si="33"/>
        <v>0</v>
      </c>
    </row>
    <row r="422" spans="3:21" hidden="1" outlineLevel="1">
      <c r="C422" s="13" t="s">
        <v>37</v>
      </c>
      <c r="D422" s="49">
        <f t="shared" si="34"/>
        <v>413</v>
      </c>
      <c r="E422" s="42"/>
      <c r="F422" s="63"/>
      <c r="G422" s="51"/>
      <c r="H422" s="51"/>
      <c r="I422" s="58">
        <v>0</v>
      </c>
      <c r="J422" s="69">
        <v>0.1</v>
      </c>
      <c r="K422" s="58"/>
      <c r="L422" s="70">
        <f t="shared" si="35"/>
        <v>0</v>
      </c>
      <c r="M422" s="51"/>
      <c r="N422" s="51"/>
      <c r="O422" s="7"/>
      <c r="S422">
        <f t="shared" si="31"/>
        <v>0</v>
      </c>
      <c r="T422">
        <f t="shared" si="32"/>
        <v>0</v>
      </c>
      <c r="U422">
        <f t="shared" si="33"/>
        <v>0</v>
      </c>
    </row>
    <row r="423" spans="3:21" hidden="1" outlineLevel="1">
      <c r="C423" s="13" t="s">
        <v>37</v>
      </c>
      <c r="D423" s="49">
        <f t="shared" si="34"/>
        <v>414</v>
      </c>
      <c r="E423" s="42"/>
      <c r="F423" s="63"/>
      <c r="G423" s="51"/>
      <c r="H423" s="51"/>
      <c r="I423" s="58">
        <v>0</v>
      </c>
      <c r="J423" s="69">
        <v>0.1</v>
      </c>
      <c r="K423" s="58"/>
      <c r="L423" s="70">
        <f t="shared" si="35"/>
        <v>0</v>
      </c>
      <c r="M423" s="51"/>
      <c r="N423" s="51"/>
      <c r="O423" s="7"/>
      <c r="S423">
        <f t="shared" si="31"/>
        <v>0</v>
      </c>
      <c r="T423">
        <f t="shared" si="32"/>
        <v>0</v>
      </c>
      <c r="U423">
        <f t="shared" si="33"/>
        <v>0</v>
      </c>
    </row>
    <row r="424" spans="3:21" hidden="1" outlineLevel="1">
      <c r="C424" s="13" t="s">
        <v>37</v>
      </c>
      <c r="D424" s="49">
        <f t="shared" si="34"/>
        <v>415</v>
      </c>
      <c r="E424" s="42"/>
      <c r="F424" s="63"/>
      <c r="G424" s="51"/>
      <c r="H424" s="51"/>
      <c r="I424" s="58">
        <v>0</v>
      </c>
      <c r="J424" s="69">
        <v>0.1</v>
      </c>
      <c r="K424" s="58"/>
      <c r="L424" s="70">
        <f t="shared" si="35"/>
        <v>0</v>
      </c>
      <c r="M424" s="51"/>
      <c r="N424" s="51"/>
      <c r="O424" s="7"/>
      <c r="S424">
        <f t="shared" si="31"/>
        <v>0</v>
      </c>
      <c r="T424">
        <f t="shared" si="32"/>
        <v>0</v>
      </c>
      <c r="U424">
        <f t="shared" si="33"/>
        <v>0</v>
      </c>
    </row>
    <row r="425" spans="3:21" hidden="1" outlineLevel="1">
      <c r="C425" s="13" t="s">
        <v>37</v>
      </c>
      <c r="D425" s="49">
        <f t="shared" si="34"/>
        <v>416</v>
      </c>
      <c r="E425" s="42"/>
      <c r="F425" s="63"/>
      <c r="G425" s="51"/>
      <c r="H425" s="51"/>
      <c r="I425" s="58">
        <v>0</v>
      </c>
      <c r="J425" s="69">
        <v>0.1</v>
      </c>
      <c r="K425" s="58"/>
      <c r="L425" s="70">
        <f t="shared" si="35"/>
        <v>0</v>
      </c>
      <c r="M425" s="51"/>
      <c r="N425" s="51"/>
      <c r="O425" s="7"/>
      <c r="S425">
        <f t="shared" si="31"/>
        <v>0</v>
      </c>
      <c r="T425">
        <f t="shared" si="32"/>
        <v>0</v>
      </c>
      <c r="U425">
        <f t="shared" si="33"/>
        <v>0</v>
      </c>
    </row>
    <row r="426" spans="3:21" hidden="1" outlineLevel="1">
      <c r="C426" s="13" t="s">
        <v>37</v>
      </c>
      <c r="D426" s="49">
        <f t="shared" si="34"/>
        <v>417</v>
      </c>
      <c r="E426" s="42"/>
      <c r="F426" s="63"/>
      <c r="G426" s="51"/>
      <c r="H426" s="51"/>
      <c r="I426" s="58">
        <v>0</v>
      </c>
      <c r="J426" s="69">
        <v>0.1</v>
      </c>
      <c r="K426" s="58"/>
      <c r="L426" s="70">
        <f t="shared" si="35"/>
        <v>0</v>
      </c>
      <c r="M426" s="51"/>
      <c r="N426" s="51"/>
      <c r="O426" s="7"/>
      <c r="S426">
        <f t="shared" si="31"/>
        <v>0</v>
      </c>
      <c r="T426">
        <f t="shared" si="32"/>
        <v>0</v>
      </c>
      <c r="U426">
        <f t="shared" si="33"/>
        <v>0</v>
      </c>
    </row>
    <row r="427" spans="3:21" hidden="1" outlineLevel="1">
      <c r="C427" s="13" t="s">
        <v>37</v>
      </c>
      <c r="D427" s="49">
        <f t="shared" si="34"/>
        <v>418</v>
      </c>
      <c r="E427" s="42"/>
      <c r="F427" s="63"/>
      <c r="G427" s="51"/>
      <c r="H427" s="51"/>
      <c r="I427" s="58">
        <v>0</v>
      </c>
      <c r="J427" s="69">
        <v>0.1</v>
      </c>
      <c r="K427" s="58"/>
      <c r="L427" s="70">
        <f t="shared" si="35"/>
        <v>0</v>
      </c>
      <c r="M427" s="51"/>
      <c r="N427" s="51"/>
      <c r="O427" s="7"/>
      <c r="S427">
        <f t="shared" si="31"/>
        <v>0</v>
      </c>
      <c r="T427">
        <f t="shared" si="32"/>
        <v>0</v>
      </c>
      <c r="U427">
        <f t="shared" si="33"/>
        <v>0</v>
      </c>
    </row>
    <row r="428" spans="3:21" hidden="1" outlineLevel="1">
      <c r="C428" s="13" t="s">
        <v>37</v>
      </c>
      <c r="D428" s="49">
        <f t="shared" si="34"/>
        <v>419</v>
      </c>
      <c r="E428" s="42"/>
      <c r="F428" s="63"/>
      <c r="G428" s="51"/>
      <c r="H428" s="51"/>
      <c r="I428" s="58">
        <v>0</v>
      </c>
      <c r="J428" s="69">
        <v>0.1</v>
      </c>
      <c r="K428" s="58"/>
      <c r="L428" s="70">
        <f t="shared" si="35"/>
        <v>0</v>
      </c>
      <c r="M428" s="51"/>
      <c r="N428" s="51"/>
      <c r="O428" s="7"/>
      <c r="S428">
        <f t="shared" si="31"/>
        <v>0</v>
      </c>
      <c r="T428">
        <f t="shared" si="32"/>
        <v>0</v>
      </c>
      <c r="U428">
        <f t="shared" si="33"/>
        <v>0</v>
      </c>
    </row>
    <row r="429" spans="3:21" hidden="1" outlineLevel="1">
      <c r="C429" s="13" t="s">
        <v>37</v>
      </c>
      <c r="D429" s="49">
        <f t="shared" si="34"/>
        <v>420</v>
      </c>
      <c r="E429" s="42"/>
      <c r="F429" s="63"/>
      <c r="G429" s="51"/>
      <c r="H429" s="51"/>
      <c r="I429" s="58">
        <v>0</v>
      </c>
      <c r="J429" s="69">
        <v>0.1</v>
      </c>
      <c r="K429" s="58"/>
      <c r="L429" s="70">
        <f t="shared" si="35"/>
        <v>0</v>
      </c>
      <c r="M429" s="51"/>
      <c r="N429" s="51"/>
      <c r="O429" s="7"/>
      <c r="S429">
        <f t="shared" si="31"/>
        <v>0</v>
      </c>
      <c r="T429">
        <f t="shared" si="32"/>
        <v>0</v>
      </c>
      <c r="U429">
        <f t="shared" si="33"/>
        <v>0</v>
      </c>
    </row>
    <row r="430" spans="3:21" hidden="1" outlineLevel="1">
      <c r="C430" s="13" t="s">
        <v>37</v>
      </c>
      <c r="D430" s="49">
        <f t="shared" si="34"/>
        <v>421</v>
      </c>
      <c r="E430" s="42"/>
      <c r="F430" s="63"/>
      <c r="G430" s="51"/>
      <c r="H430" s="51"/>
      <c r="I430" s="58">
        <v>0</v>
      </c>
      <c r="J430" s="69">
        <v>0.1</v>
      </c>
      <c r="K430" s="58"/>
      <c r="L430" s="70">
        <f t="shared" si="35"/>
        <v>0</v>
      </c>
      <c r="M430" s="51"/>
      <c r="N430" s="51"/>
      <c r="O430" s="7"/>
      <c r="S430">
        <f t="shared" si="31"/>
        <v>0</v>
      </c>
      <c r="T430">
        <f t="shared" si="32"/>
        <v>0</v>
      </c>
      <c r="U430">
        <f t="shared" si="33"/>
        <v>0</v>
      </c>
    </row>
    <row r="431" spans="3:21" hidden="1" outlineLevel="1">
      <c r="C431" s="13" t="s">
        <v>37</v>
      </c>
      <c r="D431" s="49">
        <f t="shared" si="34"/>
        <v>422</v>
      </c>
      <c r="E431" s="42"/>
      <c r="F431" s="63"/>
      <c r="G431" s="51"/>
      <c r="H431" s="51"/>
      <c r="I431" s="58">
        <v>0</v>
      </c>
      <c r="J431" s="69">
        <v>0.1</v>
      </c>
      <c r="K431" s="58"/>
      <c r="L431" s="70">
        <f t="shared" si="35"/>
        <v>0</v>
      </c>
      <c r="M431" s="51"/>
      <c r="N431" s="51"/>
      <c r="O431" s="7"/>
      <c r="S431">
        <f t="shared" si="31"/>
        <v>0</v>
      </c>
      <c r="T431">
        <f t="shared" si="32"/>
        <v>0</v>
      </c>
      <c r="U431">
        <f t="shared" si="33"/>
        <v>0</v>
      </c>
    </row>
    <row r="432" spans="3:21" hidden="1" outlineLevel="1">
      <c r="C432" s="13" t="s">
        <v>37</v>
      </c>
      <c r="D432" s="49">
        <f t="shared" si="34"/>
        <v>423</v>
      </c>
      <c r="E432" s="42"/>
      <c r="F432" s="63"/>
      <c r="G432" s="51"/>
      <c r="H432" s="51"/>
      <c r="I432" s="58">
        <v>0</v>
      </c>
      <c r="J432" s="69">
        <v>0.1</v>
      </c>
      <c r="K432" s="58"/>
      <c r="L432" s="70">
        <f t="shared" si="35"/>
        <v>0</v>
      </c>
      <c r="M432" s="51"/>
      <c r="N432" s="51"/>
      <c r="O432" s="7"/>
      <c r="S432">
        <f t="shared" si="31"/>
        <v>0</v>
      </c>
      <c r="T432">
        <f t="shared" si="32"/>
        <v>0</v>
      </c>
      <c r="U432">
        <f t="shared" si="33"/>
        <v>0</v>
      </c>
    </row>
    <row r="433" spans="3:21" hidden="1" outlineLevel="1">
      <c r="C433" s="13" t="s">
        <v>37</v>
      </c>
      <c r="D433" s="49">
        <f t="shared" si="34"/>
        <v>424</v>
      </c>
      <c r="E433" s="42"/>
      <c r="F433" s="63"/>
      <c r="G433" s="51"/>
      <c r="H433" s="51"/>
      <c r="I433" s="58">
        <v>0</v>
      </c>
      <c r="J433" s="69">
        <v>0.1</v>
      </c>
      <c r="K433" s="58"/>
      <c r="L433" s="70">
        <f t="shared" si="35"/>
        <v>0</v>
      </c>
      <c r="M433" s="51"/>
      <c r="N433" s="51"/>
      <c r="O433" s="7"/>
      <c r="S433">
        <f t="shared" si="31"/>
        <v>0</v>
      </c>
      <c r="T433">
        <f t="shared" si="32"/>
        <v>0</v>
      </c>
      <c r="U433">
        <f t="shared" si="33"/>
        <v>0</v>
      </c>
    </row>
    <row r="434" spans="3:21" hidden="1" outlineLevel="1">
      <c r="C434" s="13" t="s">
        <v>37</v>
      </c>
      <c r="D434" s="49">
        <f t="shared" si="34"/>
        <v>425</v>
      </c>
      <c r="E434" s="42"/>
      <c r="F434" s="63"/>
      <c r="G434" s="51"/>
      <c r="H434" s="51"/>
      <c r="I434" s="58">
        <v>0</v>
      </c>
      <c r="J434" s="69">
        <v>0.1</v>
      </c>
      <c r="K434" s="58"/>
      <c r="L434" s="70">
        <f t="shared" si="35"/>
        <v>0</v>
      </c>
      <c r="M434" s="51"/>
      <c r="N434" s="51"/>
      <c r="O434" s="7"/>
      <c r="S434">
        <f t="shared" si="31"/>
        <v>0</v>
      </c>
      <c r="T434">
        <f t="shared" si="32"/>
        <v>0</v>
      </c>
      <c r="U434">
        <f t="shared" si="33"/>
        <v>0</v>
      </c>
    </row>
    <row r="435" spans="3:21" hidden="1" outlineLevel="1">
      <c r="C435" s="13" t="s">
        <v>37</v>
      </c>
      <c r="D435" s="49">
        <f t="shared" si="34"/>
        <v>426</v>
      </c>
      <c r="E435" s="42"/>
      <c r="F435" s="63"/>
      <c r="G435" s="51"/>
      <c r="H435" s="51"/>
      <c r="I435" s="58">
        <v>0</v>
      </c>
      <c r="J435" s="69">
        <v>0.1</v>
      </c>
      <c r="K435" s="58"/>
      <c r="L435" s="70">
        <f t="shared" si="35"/>
        <v>0</v>
      </c>
      <c r="M435" s="51"/>
      <c r="N435" s="51"/>
      <c r="O435" s="7"/>
      <c r="S435">
        <f t="shared" si="31"/>
        <v>0</v>
      </c>
      <c r="T435">
        <f t="shared" si="32"/>
        <v>0</v>
      </c>
      <c r="U435">
        <f t="shared" si="33"/>
        <v>0</v>
      </c>
    </row>
    <row r="436" spans="3:21" hidden="1" outlineLevel="1">
      <c r="C436" s="13" t="s">
        <v>37</v>
      </c>
      <c r="D436" s="49">
        <f t="shared" si="34"/>
        <v>427</v>
      </c>
      <c r="E436" s="42"/>
      <c r="F436" s="63"/>
      <c r="G436" s="51"/>
      <c r="H436" s="51"/>
      <c r="I436" s="58">
        <v>0</v>
      </c>
      <c r="J436" s="69">
        <v>0.1</v>
      </c>
      <c r="K436" s="58"/>
      <c r="L436" s="70">
        <f t="shared" si="35"/>
        <v>0</v>
      </c>
      <c r="M436" s="51"/>
      <c r="N436" s="51"/>
      <c r="O436" s="7"/>
      <c r="S436">
        <f t="shared" si="31"/>
        <v>0</v>
      </c>
      <c r="T436">
        <f t="shared" si="32"/>
        <v>0</v>
      </c>
      <c r="U436">
        <f t="shared" si="33"/>
        <v>0</v>
      </c>
    </row>
    <row r="437" spans="3:21" hidden="1" outlineLevel="1">
      <c r="C437" s="13" t="s">
        <v>37</v>
      </c>
      <c r="D437" s="49">
        <f t="shared" si="34"/>
        <v>428</v>
      </c>
      <c r="E437" s="42"/>
      <c r="F437" s="63"/>
      <c r="G437" s="51"/>
      <c r="H437" s="51"/>
      <c r="I437" s="58">
        <v>0</v>
      </c>
      <c r="J437" s="69">
        <v>0.1</v>
      </c>
      <c r="K437" s="58"/>
      <c r="L437" s="70">
        <f t="shared" si="35"/>
        <v>0</v>
      </c>
      <c r="M437" s="51"/>
      <c r="N437" s="51"/>
      <c r="O437" s="7"/>
      <c r="S437">
        <f t="shared" si="31"/>
        <v>0</v>
      </c>
      <c r="T437">
        <f t="shared" si="32"/>
        <v>0</v>
      </c>
      <c r="U437">
        <f t="shared" si="33"/>
        <v>0</v>
      </c>
    </row>
    <row r="438" spans="3:21" hidden="1" outlineLevel="1">
      <c r="C438" s="13" t="s">
        <v>37</v>
      </c>
      <c r="D438" s="49">
        <f t="shared" si="34"/>
        <v>429</v>
      </c>
      <c r="E438" s="42"/>
      <c r="F438" s="63"/>
      <c r="G438" s="51"/>
      <c r="H438" s="51"/>
      <c r="I438" s="58">
        <v>0</v>
      </c>
      <c r="J438" s="69">
        <v>0.1</v>
      </c>
      <c r="K438" s="58"/>
      <c r="L438" s="70">
        <f t="shared" si="35"/>
        <v>0</v>
      </c>
      <c r="M438" s="51"/>
      <c r="N438" s="51"/>
      <c r="O438" s="7"/>
      <c r="S438">
        <f t="shared" si="31"/>
        <v>0</v>
      </c>
      <c r="T438">
        <f t="shared" si="32"/>
        <v>0</v>
      </c>
      <c r="U438">
        <f t="shared" si="33"/>
        <v>0</v>
      </c>
    </row>
    <row r="439" spans="3:21" hidden="1" outlineLevel="1">
      <c r="C439" s="13" t="s">
        <v>37</v>
      </c>
      <c r="D439" s="49">
        <f t="shared" si="34"/>
        <v>430</v>
      </c>
      <c r="E439" s="42"/>
      <c r="F439" s="63"/>
      <c r="G439" s="51"/>
      <c r="H439" s="51"/>
      <c r="I439" s="58">
        <v>0</v>
      </c>
      <c r="J439" s="69">
        <v>0.1</v>
      </c>
      <c r="K439" s="58"/>
      <c r="L439" s="70">
        <f t="shared" si="35"/>
        <v>0</v>
      </c>
      <c r="M439" s="51"/>
      <c r="N439" s="51"/>
      <c r="O439" s="7"/>
      <c r="S439">
        <f t="shared" si="31"/>
        <v>0</v>
      </c>
      <c r="T439">
        <f t="shared" si="32"/>
        <v>0</v>
      </c>
      <c r="U439">
        <f t="shared" si="33"/>
        <v>0</v>
      </c>
    </row>
    <row r="440" spans="3:21" hidden="1" outlineLevel="1">
      <c r="C440" s="13" t="s">
        <v>37</v>
      </c>
      <c r="D440" s="49">
        <f t="shared" si="34"/>
        <v>431</v>
      </c>
      <c r="E440" s="42"/>
      <c r="F440" s="63"/>
      <c r="G440" s="51"/>
      <c r="H440" s="51"/>
      <c r="I440" s="58">
        <v>0</v>
      </c>
      <c r="J440" s="69">
        <v>0.1</v>
      </c>
      <c r="K440" s="58"/>
      <c r="L440" s="70">
        <f t="shared" si="35"/>
        <v>0</v>
      </c>
      <c r="M440" s="51"/>
      <c r="N440" s="51"/>
      <c r="O440" s="7"/>
      <c r="S440">
        <f t="shared" si="31"/>
        <v>0</v>
      </c>
      <c r="T440">
        <f t="shared" si="32"/>
        <v>0</v>
      </c>
      <c r="U440">
        <f t="shared" si="33"/>
        <v>0</v>
      </c>
    </row>
    <row r="441" spans="3:21" hidden="1" outlineLevel="1">
      <c r="C441" s="13" t="s">
        <v>37</v>
      </c>
      <c r="D441" s="49">
        <f t="shared" si="34"/>
        <v>432</v>
      </c>
      <c r="E441" s="42"/>
      <c r="F441" s="63"/>
      <c r="G441" s="51"/>
      <c r="H441" s="51"/>
      <c r="I441" s="58">
        <v>0</v>
      </c>
      <c r="J441" s="69">
        <v>0.1</v>
      </c>
      <c r="K441" s="58"/>
      <c r="L441" s="70">
        <f t="shared" si="35"/>
        <v>0</v>
      </c>
      <c r="M441" s="51"/>
      <c r="N441" s="51"/>
      <c r="O441" s="7"/>
      <c r="S441">
        <f t="shared" si="31"/>
        <v>0</v>
      </c>
      <c r="T441">
        <f t="shared" si="32"/>
        <v>0</v>
      </c>
      <c r="U441">
        <f t="shared" si="33"/>
        <v>0</v>
      </c>
    </row>
    <row r="442" spans="3:21" hidden="1" outlineLevel="1">
      <c r="C442" s="13" t="s">
        <v>37</v>
      </c>
      <c r="D442" s="49">
        <f t="shared" si="34"/>
        <v>433</v>
      </c>
      <c r="E442" s="42"/>
      <c r="F442" s="63"/>
      <c r="G442" s="51"/>
      <c r="H442" s="51"/>
      <c r="I442" s="58">
        <v>0</v>
      </c>
      <c r="J442" s="69">
        <v>0.1</v>
      </c>
      <c r="K442" s="58"/>
      <c r="L442" s="70">
        <f t="shared" si="35"/>
        <v>0</v>
      </c>
      <c r="M442" s="51"/>
      <c r="N442" s="51"/>
      <c r="O442" s="7"/>
      <c r="S442">
        <f t="shared" si="31"/>
        <v>0</v>
      </c>
      <c r="T442">
        <f t="shared" si="32"/>
        <v>0</v>
      </c>
      <c r="U442">
        <f t="shared" si="33"/>
        <v>0</v>
      </c>
    </row>
    <row r="443" spans="3:21" hidden="1" outlineLevel="1">
      <c r="C443" s="13" t="s">
        <v>37</v>
      </c>
      <c r="D443" s="49">
        <f t="shared" si="34"/>
        <v>434</v>
      </c>
      <c r="E443" s="42"/>
      <c r="F443" s="63"/>
      <c r="G443" s="51"/>
      <c r="H443" s="51"/>
      <c r="I443" s="58">
        <v>0</v>
      </c>
      <c r="J443" s="69">
        <v>0.1</v>
      </c>
      <c r="K443" s="58"/>
      <c r="L443" s="70">
        <f t="shared" si="35"/>
        <v>0</v>
      </c>
      <c r="M443" s="51"/>
      <c r="N443" s="51"/>
      <c r="O443" s="7"/>
      <c r="S443">
        <f t="shared" si="31"/>
        <v>0</v>
      </c>
      <c r="T443">
        <f t="shared" si="32"/>
        <v>0</v>
      </c>
      <c r="U443">
        <f t="shared" si="33"/>
        <v>0</v>
      </c>
    </row>
    <row r="444" spans="3:21" hidden="1" outlineLevel="1">
      <c r="C444" s="13" t="s">
        <v>37</v>
      </c>
      <c r="D444" s="49">
        <f t="shared" si="34"/>
        <v>435</v>
      </c>
      <c r="E444" s="42"/>
      <c r="F444" s="63"/>
      <c r="G444" s="51"/>
      <c r="H444" s="51"/>
      <c r="I444" s="58">
        <v>0</v>
      </c>
      <c r="J444" s="69">
        <v>0.1</v>
      </c>
      <c r="K444" s="58"/>
      <c r="L444" s="70">
        <f t="shared" si="35"/>
        <v>0</v>
      </c>
      <c r="M444" s="51"/>
      <c r="N444" s="51"/>
      <c r="O444" s="7"/>
      <c r="S444">
        <f t="shared" si="31"/>
        <v>0</v>
      </c>
      <c r="T444">
        <f t="shared" si="32"/>
        <v>0</v>
      </c>
      <c r="U444">
        <f t="shared" si="33"/>
        <v>0</v>
      </c>
    </row>
    <row r="445" spans="3:21" hidden="1" outlineLevel="1">
      <c r="C445" s="13" t="s">
        <v>37</v>
      </c>
      <c r="D445" s="49">
        <f t="shared" si="34"/>
        <v>436</v>
      </c>
      <c r="E445" s="42"/>
      <c r="F445" s="63"/>
      <c r="G445" s="51"/>
      <c r="H445" s="51"/>
      <c r="I445" s="58">
        <v>0</v>
      </c>
      <c r="J445" s="69">
        <v>0.1</v>
      </c>
      <c r="K445" s="58"/>
      <c r="L445" s="70">
        <f t="shared" si="35"/>
        <v>0</v>
      </c>
      <c r="M445" s="51"/>
      <c r="N445" s="51"/>
      <c r="O445" s="7"/>
      <c r="S445">
        <f t="shared" si="31"/>
        <v>0</v>
      </c>
      <c r="T445">
        <f t="shared" si="32"/>
        <v>0</v>
      </c>
      <c r="U445">
        <f t="shared" si="33"/>
        <v>0</v>
      </c>
    </row>
    <row r="446" spans="3:21" hidden="1" outlineLevel="1">
      <c r="C446" s="13" t="s">
        <v>37</v>
      </c>
      <c r="D446" s="49">
        <f t="shared" si="34"/>
        <v>437</v>
      </c>
      <c r="E446" s="42"/>
      <c r="F446" s="63"/>
      <c r="G446" s="51"/>
      <c r="H446" s="51"/>
      <c r="I446" s="58">
        <v>0</v>
      </c>
      <c r="J446" s="69">
        <v>0.1</v>
      </c>
      <c r="K446" s="58"/>
      <c r="L446" s="70">
        <f t="shared" si="35"/>
        <v>0</v>
      </c>
      <c r="M446" s="51"/>
      <c r="N446" s="51"/>
      <c r="O446" s="7"/>
      <c r="S446">
        <f t="shared" si="31"/>
        <v>0</v>
      </c>
      <c r="T446">
        <f t="shared" si="32"/>
        <v>0</v>
      </c>
      <c r="U446">
        <f t="shared" si="33"/>
        <v>0</v>
      </c>
    </row>
    <row r="447" spans="3:21" hidden="1" outlineLevel="1">
      <c r="C447" s="13" t="s">
        <v>37</v>
      </c>
      <c r="D447" s="49">
        <f t="shared" si="34"/>
        <v>438</v>
      </c>
      <c r="E447" s="42"/>
      <c r="F447" s="63"/>
      <c r="G447" s="51"/>
      <c r="H447" s="51"/>
      <c r="I447" s="58">
        <v>0</v>
      </c>
      <c r="J447" s="69">
        <v>0.1</v>
      </c>
      <c r="K447" s="58"/>
      <c r="L447" s="70">
        <f t="shared" si="35"/>
        <v>0</v>
      </c>
      <c r="M447" s="51"/>
      <c r="N447" s="51"/>
      <c r="O447" s="7"/>
      <c r="S447">
        <f t="shared" si="31"/>
        <v>0</v>
      </c>
      <c r="T447">
        <f t="shared" si="32"/>
        <v>0</v>
      </c>
      <c r="U447">
        <f t="shared" si="33"/>
        <v>0</v>
      </c>
    </row>
    <row r="448" spans="3:21" hidden="1" outlineLevel="1">
      <c r="C448" s="13" t="s">
        <v>37</v>
      </c>
      <c r="D448" s="49">
        <f t="shared" si="34"/>
        <v>439</v>
      </c>
      <c r="E448" s="42"/>
      <c r="F448" s="63"/>
      <c r="G448" s="51"/>
      <c r="H448" s="51"/>
      <c r="I448" s="58">
        <v>0</v>
      </c>
      <c r="J448" s="69">
        <v>0.1</v>
      </c>
      <c r="K448" s="58"/>
      <c r="L448" s="70">
        <f t="shared" si="35"/>
        <v>0</v>
      </c>
      <c r="M448" s="51"/>
      <c r="N448" s="51"/>
      <c r="O448" s="7"/>
      <c r="S448">
        <f t="shared" si="31"/>
        <v>0</v>
      </c>
      <c r="T448">
        <f t="shared" si="32"/>
        <v>0</v>
      </c>
      <c r="U448">
        <f t="shared" si="33"/>
        <v>0</v>
      </c>
    </row>
    <row r="449" spans="3:21" hidden="1" outlineLevel="1">
      <c r="C449" s="13" t="s">
        <v>37</v>
      </c>
      <c r="D449" s="49">
        <f t="shared" si="34"/>
        <v>440</v>
      </c>
      <c r="E449" s="42"/>
      <c r="F449" s="63"/>
      <c r="G449" s="51"/>
      <c r="H449" s="51"/>
      <c r="I449" s="58">
        <v>0</v>
      </c>
      <c r="J449" s="69">
        <v>0.1</v>
      </c>
      <c r="K449" s="58"/>
      <c r="L449" s="70">
        <f t="shared" si="35"/>
        <v>0</v>
      </c>
      <c r="M449" s="51"/>
      <c r="N449" s="51"/>
      <c r="O449" s="7"/>
      <c r="S449">
        <f t="shared" si="31"/>
        <v>0</v>
      </c>
      <c r="T449">
        <f t="shared" si="32"/>
        <v>0</v>
      </c>
      <c r="U449">
        <f t="shared" si="33"/>
        <v>0</v>
      </c>
    </row>
    <row r="450" spans="3:21" hidden="1" outlineLevel="1">
      <c r="C450" s="13" t="s">
        <v>37</v>
      </c>
      <c r="D450" s="49">
        <f t="shared" si="34"/>
        <v>441</v>
      </c>
      <c r="E450" s="42"/>
      <c r="F450" s="63"/>
      <c r="G450" s="51"/>
      <c r="H450" s="51"/>
      <c r="I450" s="58">
        <v>0</v>
      </c>
      <c r="J450" s="69">
        <v>0.1</v>
      </c>
      <c r="K450" s="58"/>
      <c r="L450" s="70">
        <f t="shared" si="35"/>
        <v>0</v>
      </c>
      <c r="M450" s="51"/>
      <c r="N450" s="51"/>
      <c r="O450" s="7"/>
      <c r="S450">
        <f t="shared" si="31"/>
        <v>0</v>
      </c>
      <c r="T450">
        <f t="shared" si="32"/>
        <v>0</v>
      </c>
      <c r="U450">
        <f t="shared" si="33"/>
        <v>0</v>
      </c>
    </row>
    <row r="451" spans="3:21" hidden="1" outlineLevel="1">
      <c r="C451" s="13" t="s">
        <v>37</v>
      </c>
      <c r="D451" s="49">
        <f t="shared" si="34"/>
        <v>442</v>
      </c>
      <c r="E451" s="42"/>
      <c r="F451" s="63"/>
      <c r="G451" s="51"/>
      <c r="H451" s="51"/>
      <c r="I451" s="58">
        <v>0</v>
      </c>
      <c r="J451" s="69">
        <v>0.1</v>
      </c>
      <c r="K451" s="58"/>
      <c r="L451" s="70">
        <f t="shared" si="35"/>
        <v>0</v>
      </c>
      <c r="M451" s="51"/>
      <c r="N451" s="51"/>
      <c r="O451" s="7"/>
      <c r="S451">
        <f t="shared" si="31"/>
        <v>0</v>
      </c>
      <c r="T451">
        <f t="shared" si="32"/>
        <v>0</v>
      </c>
      <c r="U451">
        <f t="shared" si="33"/>
        <v>0</v>
      </c>
    </row>
    <row r="452" spans="3:21" hidden="1" outlineLevel="1">
      <c r="C452" s="13" t="s">
        <v>37</v>
      </c>
      <c r="D452" s="49">
        <f t="shared" si="34"/>
        <v>443</v>
      </c>
      <c r="E452" s="42"/>
      <c r="F452" s="63"/>
      <c r="G452" s="51"/>
      <c r="H452" s="51"/>
      <c r="I452" s="58">
        <v>0</v>
      </c>
      <c r="J452" s="69">
        <v>0.1</v>
      </c>
      <c r="K452" s="58"/>
      <c r="L452" s="70">
        <f t="shared" si="35"/>
        <v>0</v>
      </c>
      <c r="M452" s="51"/>
      <c r="N452" s="51"/>
      <c r="O452" s="7"/>
      <c r="S452">
        <f t="shared" si="31"/>
        <v>0</v>
      </c>
      <c r="T452">
        <f t="shared" si="32"/>
        <v>0</v>
      </c>
      <c r="U452">
        <f t="shared" si="33"/>
        <v>0</v>
      </c>
    </row>
    <row r="453" spans="3:21" hidden="1" outlineLevel="1">
      <c r="C453" s="13" t="s">
        <v>37</v>
      </c>
      <c r="D453" s="49">
        <f t="shared" si="34"/>
        <v>444</v>
      </c>
      <c r="E453" s="42"/>
      <c r="F453" s="63"/>
      <c r="G453" s="51"/>
      <c r="H453" s="51"/>
      <c r="I453" s="58">
        <v>0</v>
      </c>
      <c r="J453" s="69">
        <v>0.1</v>
      </c>
      <c r="K453" s="58"/>
      <c r="L453" s="70">
        <f t="shared" si="35"/>
        <v>0</v>
      </c>
      <c r="M453" s="51"/>
      <c r="N453" s="51"/>
      <c r="O453" s="7"/>
      <c r="S453">
        <f t="shared" si="31"/>
        <v>0</v>
      </c>
      <c r="T453">
        <f t="shared" si="32"/>
        <v>0</v>
      </c>
      <c r="U453">
        <f t="shared" si="33"/>
        <v>0</v>
      </c>
    </row>
    <row r="454" spans="3:21" hidden="1" outlineLevel="1">
      <c r="C454" s="13" t="s">
        <v>37</v>
      </c>
      <c r="D454" s="49">
        <f t="shared" si="34"/>
        <v>445</v>
      </c>
      <c r="E454" s="42"/>
      <c r="F454" s="63"/>
      <c r="G454" s="51"/>
      <c r="H454" s="51"/>
      <c r="I454" s="58">
        <v>0</v>
      </c>
      <c r="J454" s="69">
        <v>0.1</v>
      </c>
      <c r="K454" s="58"/>
      <c r="L454" s="70">
        <f t="shared" si="35"/>
        <v>0</v>
      </c>
      <c r="M454" s="51"/>
      <c r="N454" s="51"/>
      <c r="O454" s="7"/>
      <c r="S454">
        <f t="shared" si="31"/>
        <v>0</v>
      </c>
      <c r="T454">
        <f t="shared" si="32"/>
        <v>0</v>
      </c>
      <c r="U454">
        <f t="shared" si="33"/>
        <v>0</v>
      </c>
    </row>
    <row r="455" spans="3:21" hidden="1" outlineLevel="1">
      <c r="C455" s="13" t="s">
        <v>37</v>
      </c>
      <c r="D455" s="49">
        <f t="shared" si="34"/>
        <v>446</v>
      </c>
      <c r="E455" s="42"/>
      <c r="F455" s="63"/>
      <c r="G455" s="51"/>
      <c r="H455" s="51"/>
      <c r="I455" s="58">
        <v>0</v>
      </c>
      <c r="J455" s="69">
        <v>0.1</v>
      </c>
      <c r="K455" s="58"/>
      <c r="L455" s="70">
        <f t="shared" si="35"/>
        <v>0</v>
      </c>
      <c r="M455" s="51"/>
      <c r="N455" s="51"/>
      <c r="O455" s="7"/>
      <c r="S455">
        <f t="shared" si="31"/>
        <v>0</v>
      </c>
      <c r="T455">
        <f t="shared" si="32"/>
        <v>0</v>
      </c>
      <c r="U455">
        <f t="shared" si="33"/>
        <v>0</v>
      </c>
    </row>
    <row r="456" spans="3:21" hidden="1" outlineLevel="1">
      <c r="C456" s="13" t="s">
        <v>37</v>
      </c>
      <c r="D456" s="49">
        <f t="shared" si="34"/>
        <v>447</v>
      </c>
      <c r="E456" s="42"/>
      <c r="F456" s="63"/>
      <c r="G456" s="51"/>
      <c r="H456" s="51"/>
      <c r="I456" s="58">
        <v>0</v>
      </c>
      <c r="J456" s="69">
        <v>0.1</v>
      </c>
      <c r="K456" s="58"/>
      <c r="L456" s="70">
        <f t="shared" si="35"/>
        <v>0</v>
      </c>
      <c r="M456" s="51"/>
      <c r="N456" s="51"/>
      <c r="O456" s="7"/>
      <c r="S456">
        <f t="shared" si="31"/>
        <v>0</v>
      </c>
      <c r="T456">
        <f t="shared" si="32"/>
        <v>0</v>
      </c>
      <c r="U456">
        <f t="shared" si="33"/>
        <v>0</v>
      </c>
    </row>
    <row r="457" spans="3:21" hidden="1" outlineLevel="1">
      <c r="C457" s="13" t="s">
        <v>37</v>
      </c>
      <c r="D457" s="49">
        <f t="shared" si="34"/>
        <v>448</v>
      </c>
      <c r="E457" s="42"/>
      <c r="F457" s="63"/>
      <c r="G457" s="51"/>
      <c r="H457" s="51"/>
      <c r="I457" s="58">
        <v>0</v>
      </c>
      <c r="J457" s="69">
        <v>0.1</v>
      </c>
      <c r="K457" s="58"/>
      <c r="L457" s="70">
        <f t="shared" si="35"/>
        <v>0</v>
      </c>
      <c r="M457" s="51"/>
      <c r="N457" s="51"/>
      <c r="O457" s="7"/>
      <c r="S457">
        <f t="shared" ref="S457:S520" si="36">IF(E457="",IF(OR(F457&lt;&gt;"",I457&lt;&gt;0)=TRUE,1,0),0)</f>
        <v>0</v>
      </c>
      <c r="T457">
        <f t="shared" ref="T457:T520" si="37">IF(F457="",IF(OR(E457&lt;&gt;"",I457&lt;&gt;0)=TRUE,1,0),0)</f>
        <v>0</v>
      </c>
      <c r="U457">
        <f t="shared" ref="U457:U520" si="38">IF(I457=0,IF(OR(E457&lt;&gt;"",F457&lt;&gt;"")=TRUE,1,0),0)</f>
        <v>0</v>
      </c>
    </row>
    <row r="458" spans="3:21" hidden="1" outlineLevel="1">
      <c r="C458" s="13" t="s">
        <v>37</v>
      </c>
      <c r="D458" s="49">
        <f t="shared" si="34"/>
        <v>449</v>
      </c>
      <c r="E458" s="42"/>
      <c r="F458" s="63"/>
      <c r="G458" s="51"/>
      <c r="H458" s="51"/>
      <c r="I458" s="58">
        <v>0</v>
      </c>
      <c r="J458" s="69">
        <v>0.1</v>
      </c>
      <c r="K458" s="58"/>
      <c r="L458" s="70">
        <f t="shared" si="35"/>
        <v>0</v>
      </c>
      <c r="M458" s="51"/>
      <c r="N458" s="51"/>
      <c r="O458" s="7"/>
      <c r="S458">
        <f t="shared" si="36"/>
        <v>0</v>
      </c>
      <c r="T458">
        <f t="shared" si="37"/>
        <v>0</v>
      </c>
      <c r="U458">
        <f t="shared" si="38"/>
        <v>0</v>
      </c>
    </row>
    <row r="459" spans="3:21" hidden="1" outlineLevel="1">
      <c r="C459" s="13" t="s">
        <v>37</v>
      </c>
      <c r="D459" s="49">
        <f t="shared" ref="D459:D522" si="39">D458+1</f>
        <v>450</v>
      </c>
      <c r="E459" s="42"/>
      <c r="F459" s="63"/>
      <c r="G459" s="51"/>
      <c r="H459" s="51"/>
      <c r="I459" s="58">
        <v>0</v>
      </c>
      <c r="J459" s="69">
        <v>0.1</v>
      </c>
      <c r="K459" s="58"/>
      <c r="L459" s="70">
        <f t="shared" si="35"/>
        <v>0</v>
      </c>
      <c r="M459" s="51"/>
      <c r="N459" s="51"/>
      <c r="O459" s="7"/>
      <c r="S459">
        <f t="shared" si="36"/>
        <v>0</v>
      </c>
      <c r="T459">
        <f t="shared" si="37"/>
        <v>0</v>
      </c>
      <c r="U459">
        <f t="shared" si="38"/>
        <v>0</v>
      </c>
    </row>
    <row r="460" spans="3:21" hidden="1" outlineLevel="1">
      <c r="C460" s="13" t="s">
        <v>37</v>
      </c>
      <c r="D460" s="49">
        <f t="shared" si="39"/>
        <v>451</v>
      </c>
      <c r="E460" s="42"/>
      <c r="F460" s="63"/>
      <c r="G460" s="51"/>
      <c r="H460" s="51"/>
      <c r="I460" s="58">
        <v>0</v>
      </c>
      <c r="J460" s="69">
        <v>0.1</v>
      </c>
      <c r="K460" s="58"/>
      <c r="L460" s="70">
        <f t="shared" si="35"/>
        <v>0</v>
      </c>
      <c r="M460" s="51"/>
      <c r="N460" s="51"/>
      <c r="O460" s="7"/>
      <c r="S460">
        <f t="shared" si="36"/>
        <v>0</v>
      </c>
      <c r="T460">
        <f t="shared" si="37"/>
        <v>0</v>
      </c>
      <c r="U460">
        <f t="shared" si="38"/>
        <v>0</v>
      </c>
    </row>
    <row r="461" spans="3:21" hidden="1" outlineLevel="1">
      <c r="C461" s="13" t="s">
        <v>37</v>
      </c>
      <c r="D461" s="49">
        <f t="shared" si="39"/>
        <v>452</v>
      </c>
      <c r="E461" s="42"/>
      <c r="F461" s="63"/>
      <c r="G461" s="51"/>
      <c r="H461" s="51"/>
      <c r="I461" s="58">
        <v>0</v>
      </c>
      <c r="J461" s="69">
        <v>0.1</v>
      </c>
      <c r="K461" s="58"/>
      <c r="L461" s="70">
        <f t="shared" si="35"/>
        <v>0</v>
      </c>
      <c r="M461" s="51"/>
      <c r="N461" s="51"/>
      <c r="O461" s="7"/>
      <c r="S461">
        <f t="shared" si="36"/>
        <v>0</v>
      </c>
      <c r="T461">
        <f t="shared" si="37"/>
        <v>0</v>
      </c>
      <c r="U461">
        <f t="shared" si="38"/>
        <v>0</v>
      </c>
    </row>
    <row r="462" spans="3:21" hidden="1" outlineLevel="1">
      <c r="C462" s="13" t="s">
        <v>37</v>
      </c>
      <c r="D462" s="49">
        <f t="shared" si="39"/>
        <v>453</v>
      </c>
      <c r="E462" s="42"/>
      <c r="F462" s="63"/>
      <c r="G462" s="51"/>
      <c r="H462" s="51"/>
      <c r="I462" s="58">
        <v>0</v>
      </c>
      <c r="J462" s="69">
        <v>0.1</v>
      </c>
      <c r="K462" s="58"/>
      <c r="L462" s="70">
        <f t="shared" si="35"/>
        <v>0</v>
      </c>
      <c r="M462" s="51"/>
      <c r="N462" s="51"/>
      <c r="O462" s="7"/>
      <c r="S462">
        <f t="shared" si="36"/>
        <v>0</v>
      </c>
      <c r="T462">
        <f t="shared" si="37"/>
        <v>0</v>
      </c>
      <c r="U462">
        <f t="shared" si="38"/>
        <v>0</v>
      </c>
    </row>
    <row r="463" spans="3:21" hidden="1" outlineLevel="1">
      <c r="C463" s="13" t="s">
        <v>37</v>
      </c>
      <c r="D463" s="49">
        <f t="shared" si="39"/>
        <v>454</v>
      </c>
      <c r="E463" s="42"/>
      <c r="F463" s="63"/>
      <c r="G463" s="51"/>
      <c r="H463" s="51"/>
      <c r="I463" s="58">
        <v>0</v>
      </c>
      <c r="J463" s="69">
        <v>0.1</v>
      </c>
      <c r="K463" s="58"/>
      <c r="L463" s="70">
        <f t="shared" si="35"/>
        <v>0</v>
      </c>
      <c r="M463" s="51"/>
      <c r="N463" s="51"/>
      <c r="O463" s="7"/>
      <c r="S463">
        <f t="shared" si="36"/>
        <v>0</v>
      </c>
      <c r="T463">
        <f t="shared" si="37"/>
        <v>0</v>
      </c>
      <c r="U463">
        <f t="shared" si="38"/>
        <v>0</v>
      </c>
    </row>
    <row r="464" spans="3:21" hidden="1" outlineLevel="1">
      <c r="C464" s="13" t="s">
        <v>37</v>
      </c>
      <c r="D464" s="49">
        <f t="shared" si="39"/>
        <v>455</v>
      </c>
      <c r="E464" s="42"/>
      <c r="F464" s="63"/>
      <c r="G464" s="51"/>
      <c r="H464" s="51"/>
      <c r="I464" s="58">
        <v>0</v>
      </c>
      <c r="J464" s="69">
        <v>0.1</v>
      </c>
      <c r="K464" s="58"/>
      <c r="L464" s="70">
        <f t="shared" si="35"/>
        <v>0</v>
      </c>
      <c r="M464" s="51"/>
      <c r="N464" s="51"/>
      <c r="O464" s="7"/>
      <c r="S464">
        <f t="shared" si="36"/>
        <v>0</v>
      </c>
      <c r="T464">
        <f t="shared" si="37"/>
        <v>0</v>
      </c>
      <c r="U464">
        <f t="shared" si="38"/>
        <v>0</v>
      </c>
    </row>
    <row r="465" spans="3:21" hidden="1" outlineLevel="1">
      <c r="C465" s="13" t="s">
        <v>37</v>
      </c>
      <c r="D465" s="49">
        <f t="shared" si="39"/>
        <v>456</v>
      </c>
      <c r="E465" s="42"/>
      <c r="F465" s="63"/>
      <c r="G465" s="51"/>
      <c r="H465" s="51"/>
      <c r="I465" s="58">
        <v>0</v>
      </c>
      <c r="J465" s="69">
        <v>0.1</v>
      </c>
      <c r="K465" s="58"/>
      <c r="L465" s="70">
        <f t="shared" si="35"/>
        <v>0</v>
      </c>
      <c r="M465" s="51"/>
      <c r="N465" s="51"/>
      <c r="O465" s="7"/>
      <c r="S465">
        <f t="shared" si="36"/>
        <v>0</v>
      </c>
      <c r="T465">
        <f t="shared" si="37"/>
        <v>0</v>
      </c>
      <c r="U465">
        <f t="shared" si="38"/>
        <v>0</v>
      </c>
    </row>
    <row r="466" spans="3:21" hidden="1" outlineLevel="1">
      <c r="C466" s="13" t="s">
        <v>37</v>
      </c>
      <c r="D466" s="49">
        <f t="shared" si="39"/>
        <v>457</v>
      </c>
      <c r="E466" s="42"/>
      <c r="F466" s="63"/>
      <c r="G466" s="51"/>
      <c r="H466" s="51"/>
      <c r="I466" s="58">
        <v>0</v>
      </c>
      <c r="J466" s="69">
        <v>0.1</v>
      </c>
      <c r="K466" s="58"/>
      <c r="L466" s="70">
        <f t="shared" ref="L466:L509" si="40">ROUND((I466-K466)/(1+J466),0)</f>
        <v>0</v>
      </c>
      <c r="M466" s="51"/>
      <c r="N466" s="51"/>
      <c r="O466" s="7"/>
      <c r="S466">
        <f t="shared" si="36"/>
        <v>0</v>
      </c>
      <c r="T466">
        <f t="shared" si="37"/>
        <v>0</v>
      </c>
      <c r="U466">
        <f t="shared" si="38"/>
        <v>0</v>
      </c>
    </row>
    <row r="467" spans="3:21" hidden="1" outlineLevel="1">
      <c r="C467" s="13" t="s">
        <v>37</v>
      </c>
      <c r="D467" s="49">
        <f t="shared" si="39"/>
        <v>458</v>
      </c>
      <c r="E467" s="42"/>
      <c r="F467" s="63"/>
      <c r="G467" s="51"/>
      <c r="H467" s="51"/>
      <c r="I467" s="58">
        <v>0</v>
      </c>
      <c r="J467" s="69">
        <v>0.1</v>
      </c>
      <c r="K467" s="58"/>
      <c r="L467" s="70">
        <f t="shared" si="40"/>
        <v>0</v>
      </c>
      <c r="M467" s="51"/>
      <c r="N467" s="51"/>
      <c r="O467" s="7"/>
      <c r="S467">
        <f t="shared" si="36"/>
        <v>0</v>
      </c>
      <c r="T467">
        <f t="shared" si="37"/>
        <v>0</v>
      </c>
      <c r="U467">
        <f t="shared" si="38"/>
        <v>0</v>
      </c>
    </row>
    <row r="468" spans="3:21" hidden="1" outlineLevel="1">
      <c r="C468" s="13" t="s">
        <v>37</v>
      </c>
      <c r="D468" s="49">
        <f t="shared" si="39"/>
        <v>459</v>
      </c>
      <c r="E468" s="42"/>
      <c r="F468" s="63"/>
      <c r="G468" s="51"/>
      <c r="H468" s="51"/>
      <c r="I468" s="58">
        <v>0</v>
      </c>
      <c r="J468" s="69">
        <v>0.1</v>
      </c>
      <c r="K468" s="58"/>
      <c r="L468" s="70">
        <f t="shared" si="40"/>
        <v>0</v>
      </c>
      <c r="M468" s="51"/>
      <c r="N468" s="51"/>
      <c r="O468" s="7"/>
      <c r="S468">
        <f t="shared" si="36"/>
        <v>0</v>
      </c>
      <c r="T468">
        <f t="shared" si="37"/>
        <v>0</v>
      </c>
      <c r="U468">
        <f t="shared" si="38"/>
        <v>0</v>
      </c>
    </row>
    <row r="469" spans="3:21" hidden="1" outlineLevel="1">
      <c r="C469" s="13" t="s">
        <v>37</v>
      </c>
      <c r="D469" s="49">
        <f t="shared" si="39"/>
        <v>460</v>
      </c>
      <c r="E469" s="42"/>
      <c r="F469" s="63"/>
      <c r="G469" s="51"/>
      <c r="H469" s="51"/>
      <c r="I469" s="58">
        <v>0</v>
      </c>
      <c r="J469" s="69">
        <v>0.1</v>
      </c>
      <c r="K469" s="58"/>
      <c r="L469" s="70">
        <f t="shared" si="40"/>
        <v>0</v>
      </c>
      <c r="M469" s="51"/>
      <c r="N469" s="51"/>
      <c r="O469" s="7"/>
      <c r="S469">
        <f t="shared" si="36"/>
        <v>0</v>
      </c>
      <c r="T469">
        <f t="shared" si="37"/>
        <v>0</v>
      </c>
      <c r="U469">
        <f t="shared" si="38"/>
        <v>0</v>
      </c>
    </row>
    <row r="470" spans="3:21" hidden="1" outlineLevel="1">
      <c r="C470" s="13" t="s">
        <v>37</v>
      </c>
      <c r="D470" s="49">
        <f t="shared" si="39"/>
        <v>461</v>
      </c>
      <c r="E470" s="42"/>
      <c r="F470" s="63"/>
      <c r="G470" s="51"/>
      <c r="H470" s="51"/>
      <c r="I470" s="58">
        <v>0</v>
      </c>
      <c r="J470" s="69">
        <v>0.1</v>
      </c>
      <c r="K470" s="58"/>
      <c r="L470" s="70">
        <f t="shared" si="40"/>
        <v>0</v>
      </c>
      <c r="M470" s="51"/>
      <c r="N470" s="51"/>
      <c r="O470" s="7"/>
      <c r="S470">
        <f t="shared" si="36"/>
        <v>0</v>
      </c>
      <c r="T470">
        <f t="shared" si="37"/>
        <v>0</v>
      </c>
      <c r="U470">
        <f t="shared" si="38"/>
        <v>0</v>
      </c>
    </row>
    <row r="471" spans="3:21" hidden="1" outlineLevel="1">
      <c r="C471" s="13" t="s">
        <v>37</v>
      </c>
      <c r="D471" s="49">
        <f t="shared" si="39"/>
        <v>462</v>
      </c>
      <c r="E471" s="42"/>
      <c r="F471" s="63"/>
      <c r="G471" s="51"/>
      <c r="H471" s="51"/>
      <c r="I471" s="58">
        <v>0</v>
      </c>
      <c r="J471" s="69">
        <v>0.1</v>
      </c>
      <c r="K471" s="58"/>
      <c r="L471" s="70">
        <f t="shared" si="40"/>
        <v>0</v>
      </c>
      <c r="M471" s="51"/>
      <c r="N471" s="51"/>
      <c r="O471" s="7"/>
      <c r="S471">
        <f t="shared" si="36"/>
        <v>0</v>
      </c>
      <c r="T471">
        <f t="shared" si="37"/>
        <v>0</v>
      </c>
      <c r="U471">
        <f t="shared" si="38"/>
        <v>0</v>
      </c>
    </row>
    <row r="472" spans="3:21" hidden="1" outlineLevel="1">
      <c r="C472" s="13" t="s">
        <v>37</v>
      </c>
      <c r="D472" s="49">
        <f t="shared" si="39"/>
        <v>463</v>
      </c>
      <c r="E472" s="42"/>
      <c r="F472" s="63"/>
      <c r="G472" s="51"/>
      <c r="H472" s="51"/>
      <c r="I472" s="58">
        <v>0</v>
      </c>
      <c r="J472" s="69">
        <v>0.1</v>
      </c>
      <c r="K472" s="58"/>
      <c r="L472" s="70">
        <f t="shared" si="40"/>
        <v>0</v>
      </c>
      <c r="M472" s="51"/>
      <c r="N472" s="51"/>
      <c r="O472" s="7"/>
      <c r="S472">
        <f t="shared" si="36"/>
        <v>0</v>
      </c>
      <c r="T472">
        <f t="shared" si="37"/>
        <v>0</v>
      </c>
      <c r="U472">
        <f t="shared" si="38"/>
        <v>0</v>
      </c>
    </row>
    <row r="473" spans="3:21" hidden="1" outlineLevel="1">
      <c r="C473" s="13" t="s">
        <v>37</v>
      </c>
      <c r="D473" s="49">
        <f t="shared" si="39"/>
        <v>464</v>
      </c>
      <c r="E473" s="42"/>
      <c r="F473" s="63"/>
      <c r="G473" s="51"/>
      <c r="H473" s="51"/>
      <c r="I473" s="58">
        <v>0</v>
      </c>
      <c r="J473" s="69">
        <v>0.1</v>
      </c>
      <c r="K473" s="58"/>
      <c r="L473" s="70">
        <f t="shared" si="40"/>
        <v>0</v>
      </c>
      <c r="M473" s="51"/>
      <c r="N473" s="51"/>
      <c r="O473" s="7"/>
      <c r="S473">
        <f t="shared" si="36"/>
        <v>0</v>
      </c>
      <c r="T473">
        <f t="shared" si="37"/>
        <v>0</v>
      </c>
      <c r="U473">
        <f t="shared" si="38"/>
        <v>0</v>
      </c>
    </row>
    <row r="474" spans="3:21" hidden="1" outlineLevel="1">
      <c r="C474" s="13" t="s">
        <v>37</v>
      </c>
      <c r="D474" s="49">
        <f t="shared" si="39"/>
        <v>465</v>
      </c>
      <c r="E474" s="42"/>
      <c r="F474" s="63"/>
      <c r="G474" s="51"/>
      <c r="H474" s="51"/>
      <c r="I474" s="58">
        <v>0</v>
      </c>
      <c r="J474" s="69">
        <v>0.1</v>
      </c>
      <c r="K474" s="58"/>
      <c r="L474" s="70">
        <f t="shared" si="40"/>
        <v>0</v>
      </c>
      <c r="M474" s="51"/>
      <c r="N474" s="51"/>
      <c r="O474" s="7"/>
      <c r="S474">
        <f t="shared" si="36"/>
        <v>0</v>
      </c>
      <c r="T474">
        <f t="shared" si="37"/>
        <v>0</v>
      </c>
      <c r="U474">
        <f t="shared" si="38"/>
        <v>0</v>
      </c>
    </row>
    <row r="475" spans="3:21" hidden="1" outlineLevel="1">
      <c r="C475" s="13" t="s">
        <v>37</v>
      </c>
      <c r="D475" s="49">
        <f t="shared" si="39"/>
        <v>466</v>
      </c>
      <c r="E475" s="42"/>
      <c r="F475" s="63"/>
      <c r="G475" s="51"/>
      <c r="H475" s="51"/>
      <c r="I475" s="58">
        <v>0</v>
      </c>
      <c r="J475" s="69">
        <v>0.1</v>
      </c>
      <c r="K475" s="58"/>
      <c r="L475" s="70">
        <f t="shared" si="40"/>
        <v>0</v>
      </c>
      <c r="M475" s="51"/>
      <c r="N475" s="51"/>
      <c r="O475" s="7"/>
      <c r="S475">
        <f t="shared" si="36"/>
        <v>0</v>
      </c>
      <c r="T475">
        <f t="shared" si="37"/>
        <v>0</v>
      </c>
      <c r="U475">
        <f t="shared" si="38"/>
        <v>0</v>
      </c>
    </row>
    <row r="476" spans="3:21" hidden="1" outlineLevel="1">
      <c r="C476" s="13" t="s">
        <v>37</v>
      </c>
      <c r="D476" s="49">
        <f t="shared" si="39"/>
        <v>467</v>
      </c>
      <c r="E476" s="42"/>
      <c r="F476" s="63"/>
      <c r="G476" s="51"/>
      <c r="H476" s="51"/>
      <c r="I476" s="58">
        <v>0</v>
      </c>
      <c r="J476" s="69">
        <v>0.1</v>
      </c>
      <c r="K476" s="58"/>
      <c r="L476" s="70">
        <f t="shared" si="40"/>
        <v>0</v>
      </c>
      <c r="M476" s="51"/>
      <c r="N476" s="51"/>
      <c r="O476" s="7"/>
      <c r="S476">
        <f t="shared" si="36"/>
        <v>0</v>
      </c>
      <c r="T476">
        <f t="shared" si="37"/>
        <v>0</v>
      </c>
      <c r="U476">
        <f t="shared" si="38"/>
        <v>0</v>
      </c>
    </row>
    <row r="477" spans="3:21" hidden="1" outlineLevel="1">
      <c r="C477" s="13" t="s">
        <v>37</v>
      </c>
      <c r="D477" s="49">
        <f t="shared" si="39"/>
        <v>468</v>
      </c>
      <c r="E477" s="42"/>
      <c r="F477" s="63"/>
      <c r="G477" s="51"/>
      <c r="H477" s="51"/>
      <c r="I477" s="58">
        <v>0</v>
      </c>
      <c r="J477" s="69">
        <v>0.1</v>
      </c>
      <c r="K477" s="58"/>
      <c r="L477" s="70">
        <f t="shared" si="40"/>
        <v>0</v>
      </c>
      <c r="M477" s="51"/>
      <c r="N477" s="51"/>
      <c r="O477" s="7"/>
      <c r="S477">
        <f t="shared" si="36"/>
        <v>0</v>
      </c>
      <c r="T477">
        <f t="shared" si="37"/>
        <v>0</v>
      </c>
      <c r="U477">
        <f t="shared" si="38"/>
        <v>0</v>
      </c>
    </row>
    <row r="478" spans="3:21" hidden="1" outlineLevel="1">
      <c r="C478" s="13" t="s">
        <v>37</v>
      </c>
      <c r="D478" s="49">
        <f t="shared" si="39"/>
        <v>469</v>
      </c>
      <c r="E478" s="42"/>
      <c r="F478" s="63"/>
      <c r="G478" s="51"/>
      <c r="H478" s="51"/>
      <c r="I478" s="58">
        <v>0</v>
      </c>
      <c r="J478" s="69">
        <v>0.1</v>
      </c>
      <c r="K478" s="58"/>
      <c r="L478" s="70">
        <f t="shared" si="40"/>
        <v>0</v>
      </c>
      <c r="M478" s="51"/>
      <c r="N478" s="51"/>
      <c r="O478" s="7"/>
      <c r="S478">
        <f t="shared" si="36"/>
        <v>0</v>
      </c>
      <c r="T478">
        <f t="shared" si="37"/>
        <v>0</v>
      </c>
      <c r="U478">
        <f t="shared" si="38"/>
        <v>0</v>
      </c>
    </row>
    <row r="479" spans="3:21" hidden="1" outlineLevel="1">
      <c r="C479" s="13" t="s">
        <v>37</v>
      </c>
      <c r="D479" s="49">
        <f t="shared" si="39"/>
        <v>470</v>
      </c>
      <c r="E479" s="42"/>
      <c r="F479" s="63"/>
      <c r="G479" s="51"/>
      <c r="H479" s="51"/>
      <c r="I479" s="58">
        <v>0</v>
      </c>
      <c r="J479" s="69">
        <v>0.1</v>
      </c>
      <c r="K479" s="58"/>
      <c r="L479" s="70">
        <f t="shared" si="40"/>
        <v>0</v>
      </c>
      <c r="M479" s="51"/>
      <c r="N479" s="51"/>
      <c r="O479" s="7"/>
      <c r="S479">
        <f t="shared" si="36"/>
        <v>0</v>
      </c>
      <c r="T479">
        <f t="shared" si="37"/>
        <v>0</v>
      </c>
      <c r="U479">
        <f t="shared" si="38"/>
        <v>0</v>
      </c>
    </row>
    <row r="480" spans="3:21" hidden="1" outlineLevel="1">
      <c r="C480" s="13" t="s">
        <v>37</v>
      </c>
      <c r="D480" s="49">
        <f t="shared" si="39"/>
        <v>471</v>
      </c>
      <c r="E480" s="42"/>
      <c r="F480" s="63"/>
      <c r="G480" s="51"/>
      <c r="H480" s="51"/>
      <c r="I480" s="58">
        <v>0</v>
      </c>
      <c r="J480" s="69">
        <v>0.1</v>
      </c>
      <c r="K480" s="58"/>
      <c r="L480" s="70">
        <f t="shared" si="40"/>
        <v>0</v>
      </c>
      <c r="M480" s="51"/>
      <c r="N480" s="51"/>
      <c r="O480" s="7"/>
      <c r="S480">
        <f t="shared" si="36"/>
        <v>0</v>
      </c>
      <c r="T480">
        <f t="shared" si="37"/>
        <v>0</v>
      </c>
      <c r="U480">
        <f t="shared" si="38"/>
        <v>0</v>
      </c>
    </row>
    <row r="481" spans="3:21" hidden="1" outlineLevel="1">
      <c r="C481" s="13" t="s">
        <v>37</v>
      </c>
      <c r="D481" s="49">
        <f t="shared" si="39"/>
        <v>472</v>
      </c>
      <c r="E481" s="42"/>
      <c r="F481" s="63"/>
      <c r="G481" s="51"/>
      <c r="H481" s="51"/>
      <c r="I481" s="58">
        <v>0</v>
      </c>
      <c r="J481" s="69">
        <v>0.1</v>
      </c>
      <c r="K481" s="58"/>
      <c r="L481" s="70">
        <f t="shared" si="40"/>
        <v>0</v>
      </c>
      <c r="M481" s="51"/>
      <c r="N481" s="51"/>
      <c r="O481" s="7"/>
      <c r="S481">
        <f t="shared" si="36"/>
        <v>0</v>
      </c>
      <c r="T481">
        <f t="shared" si="37"/>
        <v>0</v>
      </c>
      <c r="U481">
        <f t="shared" si="38"/>
        <v>0</v>
      </c>
    </row>
    <row r="482" spans="3:21" hidden="1" outlineLevel="1">
      <c r="C482" s="13" t="s">
        <v>37</v>
      </c>
      <c r="D482" s="49">
        <f t="shared" si="39"/>
        <v>473</v>
      </c>
      <c r="E482" s="42"/>
      <c r="F482" s="63"/>
      <c r="G482" s="51"/>
      <c r="H482" s="51"/>
      <c r="I482" s="58">
        <v>0</v>
      </c>
      <c r="J482" s="69">
        <v>0.1</v>
      </c>
      <c r="K482" s="58"/>
      <c r="L482" s="70">
        <f t="shared" si="40"/>
        <v>0</v>
      </c>
      <c r="M482" s="51"/>
      <c r="N482" s="51"/>
      <c r="O482" s="7"/>
      <c r="S482">
        <f t="shared" si="36"/>
        <v>0</v>
      </c>
      <c r="T482">
        <f t="shared" si="37"/>
        <v>0</v>
      </c>
      <c r="U482">
        <f t="shared" si="38"/>
        <v>0</v>
      </c>
    </row>
    <row r="483" spans="3:21" hidden="1" outlineLevel="1">
      <c r="C483" s="13" t="s">
        <v>37</v>
      </c>
      <c r="D483" s="49">
        <f t="shared" si="39"/>
        <v>474</v>
      </c>
      <c r="E483" s="42"/>
      <c r="F483" s="63"/>
      <c r="G483" s="51"/>
      <c r="H483" s="51"/>
      <c r="I483" s="58">
        <v>0</v>
      </c>
      <c r="J483" s="69">
        <v>0.1</v>
      </c>
      <c r="K483" s="58"/>
      <c r="L483" s="70">
        <f t="shared" si="40"/>
        <v>0</v>
      </c>
      <c r="M483" s="51"/>
      <c r="N483" s="51"/>
      <c r="O483" s="7"/>
      <c r="S483">
        <f t="shared" si="36"/>
        <v>0</v>
      </c>
      <c r="T483">
        <f t="shared" si="37"/>
        <v>0</v>
      </c>
      <c r="U483">
        <f t="shared" si="38"/>
        <v>0</v>
      </c>
    </row>
    <row r="484" spans="3:21" hidden="1" outlineLevel="1">
      <c r="C484" s="13" t="s">
        <v>37</v>
      </c>
      <c r="D484" s="49">
        <f t="shared" si="39"/>
        <v>475</v>
      </c>
      <c r="E484" s="42"/>
      <c r="F484" s="63"/>
      <c r="G484" s="51"/>
      <c r="H484" s="51"/>
      <c r="I484" s="58">
        <v>0</v>
      </c>
      <c r="J484" s="69">
        <v>0.1</v>
      </c>
      <c r="K484" s="58"/>
      <c r="L484" s="70">
        <f t="shared" si="40"/>
        <v>0</v>
      </c>
      <c r="M484" s="51"/>
      <c r="N484" s="51"/>
      <c r="O484" s="7"/>
      <c r="S484">
        <f t="shared" si="36"/>
        <v>0</v>
      </c>
      <c r="T484">
        <f t="shared" si="37"/>
        <v>0</v>
      </c>
      <c r="U484">
        <f t="shared" si="38"/>
        <v>0</v>
      </c>
    </row>
    <row r="485" spans="3:21" hidden="1" outlineLevel="1">
      <c r="C485" s="13" t="s">
        <v>37</v>
      </c>
      <c r="D485" s="49">
        <f t="shared" si="39"/>
        <v>476</v>
      </c>
      <c r="E485" s="42"/>
      <c r="F485" s="63"/>
      <c r="G485" s="51"/>
      <c r="H485" s="51"/>
      <c r="I485" s="58">
        <v>0</v>
      </c>
      <c r="J485" s="69">
        <v>0.1</v>
      </c>
      <c r="K485" s="58"/>
      <c r="L485" s="70">
        <f t="shared" si="40"/>
        <v>0</v>
      </c>
      <c r="M485" s="51"/>
      <c r="N485" s="51"/>
      <c r="O485" s="7"/>
      <c r="S485">
        <f t="shared" si="36"/>
        <v>0</v>
      </c>
      <c r="T485">
        <f t="shared" si="37"/>
        <v>0</v>
      </c>
      <c r="U485">
        <f t="shared" si="38"/>
        <v>0</v>
      </c>
    </row>
    <row r="486" spans="3:21" hidden="1" outlineLevel="1">
      <c r="C486" s="13" t="s">
        <v>37</v>
      </c>
      <c r="D486" s="49">
        <f t="shared" si="39"/>
        <v>477</v>
      </c>
      <c r="E486" s="42"/>
      <c r="F486" s="63"/>
      <c r="G486" s="51"/>
      <c r="H486" s="51"/>
      <c r="I486" s="58">
        <v>0</v>
      </c>
      <c r="J486" s="69">
        <v>0.1</v>
      </c>
      <c r="K486" s="58"/>
      <c r="L486" s="70">
        <f t="shared" si="40"/>
        <v>0</v>
      </c>
      <c r="M486" s="51"/>
      <c r="N486" s="51"/>
      <c r="O486" s="7"/>
      <c r="S486">
        <f t="shared" si="36"/>
        <v>0</v>
      </c>
      <c r="T486">
        <f t="shared" si="37"/>
        <v>0</v>
      </c>
      <c r="U486">
        <f t="shared" si="38"/>
        <v>0</v>
      </c>
    </row>
    <row r="487" spans="3:21" hidden="1" outlineLevel="1">
      <c r="C487" s="13" t="s">
        <v>37</v>
      </c>
      <c r="D487" s="49">
        <f t="shared" si="39"/>
        <v>478</v>
      </c>
      <c r="E487" s="42"/>
      <c r="F487" s="63"/>
      <c r="G487" s="51"/>
      <c r="H487" s="51"/>
      <c r="I487" s="58">
        <v>0</v>
      </c>
      <c r="J487" s="69">
        <v>0.1</v>
      </c>
      <c r="K487" s="58"/>
      <c r="L487" s="70">
        <f t="shared" si="40"/>
        <v>0</v>
      </c>
      <c r="M487" s="51"/>
      <c r="N487" s="51"/>
      <c r="O487" s="7"/>
      <c r="S487">
        <f t="shared" si="36"/>
        <v>0</v>
      </c>
      <c r="T487">
        <f t="shared" si="37"/>
        <v>0</v>
      </c>
      <c r="U487">
        <f t="shared" si="38"/>
        <v>0</v>
      </c>
    </row>
    <row r="488" spans="3:21" hidden="1" outlineLevel="1">
      <c r="C488" s="13" t="s">
        <v>37</v>
      </c>
      <c r="D488" s="49">
        <f t="shared" si="39"/>
        <v>479</v>
      </c>
      <c r="E488" s="42"/>
      <c r="F488" s="63"/>
      <c r="G488" s="51"/>
      <c r="H488" s="51"/>
      <c r="I488" s="58">
        <v>0</v>
      </c>
      <c r="J488" s="69">
        <v>0.1</v>
      </c>
      <c r="K488" s="58"/>
      <c r="L488" s="70">
        <f t="shared" si="40"/>
        <v>0</v>
      </c>
      <c r="M488" s="51"/>
      <c r="N488" s="51"/>
      <c r="O488" s="7"/>
      <c r="S488">
        <f t="shared" si="36"/>
        <v>0</v>
      </c>
      <c r="T488">
        <f t="shared" si="37"/>
        <v>0</v>
      </c>
      <c r="U488">
        <f t="shared" si="38"/>
        <v>0</v>
      </c>
    </row>
    <row r="489" spans="3:21" hidden="1" outlineLevel="1">
      <c r="C489" s="13" t="s">
        <v>37</v>
      </c>
      <c r="D489" s="49">
        <f t="shared" si="39"/>
        <v>480</v>
      </c>
      <c r="E489" s="42"/>
      <c r="F489" s="63"/>
      <c r="G489" s="51"/>
      <c r="H489" s="51"/>
      <c r="I489" s="58">
        <v>0</v>
      </c>
      <c r="J489" s="69">
        <v>0.1</v>
      </c>
      <c r="K489" s="58"/>
      <c r="L489" s="70">
        <f t="shared" si="40"/>
        <v>0</v>
      </c>
      <c r="M489" s="51"/>
      <c r="N489" s="51"/>
      <c r="O489" s="7"/>
      <c r="S489">
        <f t="shared" si="36"/>
        <v>0</v>
      </c>
      <c r="T489">
        <f t="shared" si="37"/>
        <v>0</v>
      </c>
      <c r="U489">
        <f t="shared" si="38"/>
        <v>0</v>
      </c>
    </row>
    <row r="490" spans="3:21" hidden="1" outlineLevel="1">
      <c r="C490" s="13" t="s">
        <v>37</v>
      </c>
      <c r="D490" s="49">
        <f t="shared" si="39"/>
        <v>481</v>
      </c>
      <c r="E490" s="42"/>
      <c r="F490" s="63"/>
      <c r="G490" s="51"/>
      <c r="H490" s="51"/>
      <c r="I490" s="58">
        <v>0</v>
      </c>
      <c r="J490" s="69">
        <v>0.1</v>
      </c>
      <c r="K490" s="58"/>
      <c r="L490" s="70">
        <f t="shared" si="40"/>
        <v>0</v>
      </c>
      <c r="M490" s="51"/>
      <c r="N490" s="51"/>
      <c r="O490" s="7"/>
      <c r="S490">
        <f t="shared" si="36"/>
        <v>0</v>
      </c>
      <c r="T490">
        <f t="shared" si="37"/>
        <v>0</v>
      </c>
      <c r="U490">
        <f t="shared" si="38"/>
        <v>0</v>
      </c>
    </row>
    <row r="491" spans="3:21" hidden="1" outlineLevel="1">
      <c r="C491" s="13" t="s">
        <v>37</v>
      </c>
      <c r="D491" s="49">
        <f t="shared" si="39"/>
        <v>482</v>
      </c>
      <c r="E491" s="42"/>
      <c r="F491" s="63"/>
      <c r="G491" s="51"/>
      <c r="H491" s="51"/>
      <c r="I491" s="58">
        <v>0</v>
      </c>
      <c r="J491" s="69">
        <v>0.1</v>
      </c>
      <c r="K491" s="58"/>
      <c r="L491" s="70">
        <f t="shared" si="40"/>
        <v>0</v>
      </c>
      <c r="M491" s="51"/>
      <c r="N491" s="51"/>
      <c r="O491" s="7"/>
      <c r="S491">
        <f t="shared" si="36"/>
        <v>0</v>
      </c>
      <c r="T491">
        <f t="shared" si="37"/>
        <v>0</v>
      </c>
      <c r="U491">
        <f t="shared" si="38"/>
        <v>0</v>
      </c>
    </row>
    <row r="492" spans="3:21" hidden="1" outlineLevel="1">
      <c r="C492" s="13" t="s">
        <v>37</v>
      </c>
      <c r="D492" s="49">
        <f t="shared" si="39"/>
        <v>483</v>
      </c>
      <c r="E492" s="42"/>
      <c r="F492" s="63"/>
      <c r="G492" s="51"/>
      <c r="H492" s="51"/>
      <c r="I492" s="58">
        <v>0</v>
      </c>
      <c r="J492" s="69">
        <v>0.1</v>
      </c>
      <c r="K492" s="58"/>
      <c r="L492" s="70">
        <f t="shared" si="40"/>
        <v>0</v>
      </c>
      <c r="M492" s="51"/>
      <c r="N492" s="51"/>
      <c r="O492" s="7"/>
      <c r="S492">
        <f t="shared" si="36"/>
        <v>0</v>
      </c>
      <c r="T492">
        <f t="shared" si="37"/>
        <v>0</v>
      </c>
      <c r="U492">
        <f t="shared" si="38"/>
        <v>0</v>
      </c>
    </row>
    <row r="493" spans="3:21" hidden="1" outlineLevel="1">
      <c r="C493" s="13" t="s">
        <v>37</v>
      </c>
      <c r="D493" s="49">
        <f t="shared" si="39"/>
        <v>484</v>
      </c>
      <c r="E493" s="42"/>
      <c r="F493" s="63"/>
      <c r="G493" s="51"/>
      <c r="H493" s="51"/>
      <c r="I493" s="58">
        <v>0</v>
      </c>
      <c r="J493" s="69">
        <v>0.1</v>
      </c>
      <c r="K493" s="58"/>
      <c r="L493" s="70">
        <f t="shared" si="40"/>
        <v>0</v>
      </c>
      <c r="M493" s="51"/>
      <c r="N493" s="51"/>
      <c r="O493" s="7"/>
      <c r="S493">
        <f t="shared" si="36"/>
        <v>0</v>
      </c>
      <c r="T493">
        <f t="shared" si="37"/>
        <v>0</v>
      </c>
      <c r="U493">
        <f t="shared" si="38"/>
        <v>0</v>
      </c>
    </row>
    <row r="494" spans="3:21" hidden="1" outlineLevel="1">
      <c r="C494" s="13" t="s">
        <v>37</v>
      </c>
      <c r="D494" s="49">
        <f t="shared" si="39"/>
        <v>485</v>
      </c>
      <c r="E494" s="42"/>
      <c r="F494" s="63"/>
      <c r="G494" s="51"/>
      <c r="H494" s="51"/>
      <c r="I494" s="58">
        <v>0</v>
      </c>
      <c r="J494" s="69">
        <v>0.1</v>
      </c>
      <c r="K494" s="58"/>
      <c r="L494" s="70">
        <f t="shared" si="40"/>
        <v>0</v>
      </c>
      <c r="M494" s="51"/>
      <c r="N494" s="51"/>
      <c r="O494" s="7"/>
      <c r="S494">
        <f t="shared" si="36"/>
        <v>0</v>
      </c>
      <c r="T494">
        <f t="shared" si="37"/>
        <v>0</v>
      </c>
      <c r="U494">
        <f t="shared" si="38"/>
        <v>0</v>
      </c>
    </row>
    <row r="495" spans="3:21" hidden="1" outlineLevel="1">
      <c r="C495" s="13" t="s">
        <v>37</v>
      </c>
      <c r="D495" s="49">
        <f t="shared" si="39"/>
        <v>486</v>
      </c>
      <c r="E495" s="42"/>
      <c r="F495" s="63"/>
      <c r="G495" s="51"/>
      <c r="H495" s="51"/>
      <c r="I495" s="58">
        <v>0</v>
      </c>
      <c r="J495" s="69">
        <v>0.1</v>
      </c>
      <c r="K495" s="58"/>
      <c r="L495" s="70">
        <f t="shared" si="40"/>
        <v>0</v>
      </c>
      <c r="M495" s="51"/>
      <c r="N495" s="51"/>
      <c r="O495" s="7"/>
      <c r="S495">
        <f t="shared" si="36"/>
        <v>0</v>
      </c>
      <c r="T495">
        <f t="shared" si="37"/>
        <v>0</v>
      </c>
      <c r="U495">
        <f t="shared" si="38"/>
        <v>0</v>
      </c>
    </row>
    <row r="496" spans="3:21" hidden="1" outlineLevel="1">
      <c r="C496" s="13" t="s">
        <v>37</v>
      </c>
      <c r="D496" s="49">
        <f t="shared" si="39"/>
        <v>487</v>
      </c>
      <c r="E496" s="42"/>
      <c r="F496" s="63"/>
      <c r="G496" s="51"/>
      <c r="H496" s="51"/>
      <c r="I496" s="58">
        <v>0</v>
      </c>
      <c r="J496" s="69">
        <v>0.1</v>
      </c>
      <c r="K496" s="58"/>
      <c r="L496" s="70">
        <f t="shared" si="40"/>
        <v>0</v>
      </c>
      <c r="M496" s="51"/>
      <c r="N496" s="51"/>
      <c r="O496" s="7"/>
      <c r="S496">
        <f t="shared" si="36"/>
        <v>0</v>
      </c>
      <c r="T496">
        <f t="shared" si="37"/>
        <v>0</v>
      </c>
      <c r="U496">
        <f t="shared" si="38"/>
        <v>0</v>
      </c>
    </row>
    <row r="497" spans="3:21" hidden="1" outlineLevel="1">
      <c r="C497" s="13" t="s">
        <v>37</v>
      </c>
      <c r="D497" s="49">
        <f t="shared" si="39"/>
        <v>488</v>
      </c>
      <c r="E497" s="42"/>
      <c r="F497" s="63"/>
      <c r="G497" s="51"/>
      <c r="H497" s="51"/>
      <c r="I497" s="58">
        <v>0</v>
      </c>
      <c r="J497" s="69">
        <v>0.1</v>
      </c>
      <c r="K497" s="58"/>
      <c r="L497" s="70">
        <f t="shared" si="40"/>
        <v>0</v>
      </c>
      <c r="M497" s="51"/>
      <c r="N497" s="51"/>
      <c r="O497" s="7"/>
      <c r="S497">
        <f t="shared" si="36"/>
        <v>0</v>
      </c>
      <c r="T497">
        <f t="shared" si="37"/>
        <v>0</v>
      </c>
      <c r="U497">
        <f t="shared" si="38"/>
        <v>0</v>
      </c>
    </row>
    <row r="498" spans="3:21" hidden="1" outlineLevel="1">
      <c r="C498" s="13" t="s">
        <v>37</v>
      </c>
      <c r="D498" s="49">
        <f t="shared" si="39"/>
        <v>489</v>
      </c>
      <c r="E498" s="42"/>
      <c r="F498" s="63"/>
      <c r="G498" s="51"/>
      <c r="H498" s="51"/>
      <c r="I498" s="58">
        <v>0</v>
      </c>
      <c r="J498" s="69">
        <v>0.1</v>
      </c>
      <c r="K498" s="58"/>
      <c r="L498" s="70">
        <f t="shared" si="40"/>
        <v>0</v>
      </c>
      <c r="M498" s="51"/>
      <c r="N498" s="51"/>
      <c r="O498" s="7"/>
      <c r="S498">
        <f t="shared" si="36"/>
        <v>0</v>
      </c>
      <c r="T498">
        <f t="shared" si="37"/>
        <v>0</v>
      </c>
      <c r="U498">
        <f t="shared" si="38"/>
        <v>0</v>
      </c>
    </row>
    <row r="499" spans="3:21" hidden="1" outlineLevel="1">
      <c r="C499" s="13" t="s">
        <v>37</v>
      </c>
      <c r="D499" s="49">
        <f t="shared" si="39"/>
        <v>490</v>
      </c>
      <c r="E499" s="42"/>
      <c r="F499" s="63"/>
      <c r="G499" s="51"/>
      <c r="H499" s="51"/>
      <c r="I499" s="58">
        <v>0</v>
      </c>
      <c r="J499" s="69">
        <v>0.1</v>
      </c>
      <c r="K499" s="58"/>
      <c r="L499" s="70">
        <f t="shared" si="40"/>
        <v>0</v>
      </c>
      <c r="M499" s="51"/>
      <c r="N499" s="51"/>
      <c r="O499" s="7"/>
      <c r="S499">
        <f t="shared" si="36"/>
        <v>0</v>
      </c>
      <c r="T499">
        <f t="shared" si="37"/>
        <v>0</v>
      </c>
      <c r="U499">
        <f t="shared" si="38"/>
        <v>0</v>
      </c>
    </row>
    <row r="500" spans="3:21" hidden="1" outlineLevel="1">
      <c r="C500" s="13" t="s">
        <v>37</v>
      </c>
      <c r="D500" s="49">
        <f t="shared" si="39"/>
        <v>491</v>
      </c>
      <c r="E500" s="42"/>
      <c r="F500" s="63"/>
      <c r="G500" s="51"/>
      <c r="H500" s="51"/>
      <c r="I500" s="58">
        <v>0</v>
      </c>
      <c r="J500" s="69">
        <v>0.1</v>
      </c>
      <c r="K500" s="58"/>
      <c r="L500" s="70">
        <f t="shared" si="40"/>
        <v>0</v>
      </c>
      <c r="M500" s="51"/>
      <c r="N500" s="51"/>
      <c r="O500" s="7"/>
      <c r="S500">
        <f t="shared" si="36"/>
        <v>0</v>
      </c>
      <c r="T500">
        <f t="shared" si="37"/>
        <v>0</v>
      </c>
      <c r="U500">
        <f t="shared" si="38"/>
        <v>0</v>
      </c>
    </row>
    <row r="501" spans="3:21" hidden="1" outlineLevel="1">
      <c r="C501" s="13" t="s">
        <v>37</v>
      </c>
      <c r="D501" s="49">
        <f t="shared" si="39"/>
        <v>492</v>
      </c>
      <c r="E501" s="42"/>
      <c r="F501" s="63"/>
      <c r="G501" s="51"/>
      <c r="H501" s="51"/>
      <c r="I501" s="58">
        <v>0</v>
      </c>
      <c r="J501" s="69">
        <v>0.1</v>
      </c>
      <c r="K501" s="58"/>
      <c r="L501" s="70">
        <f t="shared" si="40"/>
        <v>0</v>
      </c>
      <c r="M501" s="51"/>
      <c r="N501" s="51"/>
      <c r="O501" s="7"/>
      <c r="S501">
        <f t="shared" si="36"/>
        <v>0</v>
      </c>
      <c r="T501">
        <f t="shared" si="37"/>
        <v>0</v>
      </c>
      <c r="U501">
        <f t="shared" si="38"/>
        <v>0</v>
      </c>
    </row>
    <row r="502" spans="3:21" hidden="1" outlineLevel="1">
      <c r="C502" s="13" t="s">
        <v>37</v>
      </c>
      <c r="D502" s="49">
        <f t="shared" si="39"/>
        <v>493</v>
      </c>
      <c r="E502" s="42"/>
      <c r="F502" s="63"/>
      <c r="G502" s="51"/>
      <c r="H502" s="51"/>
      <c r="I502" s="58">
        <v>0</v>
      </c>
      <c r="J502" s="69">
        <v>0.1</v>
      </c>
      <c r="K502" s="58"/>
      <c r="L502" s="70">
        <f t="shared" si="40"/>
        <v>0</v>
      </c>
      <c r="M502" s="51"/>
      <c r="N502" s="51"/>
      <c r="O502" s="7"/>
      <c r="S502">
        <f t="shared" si="36"/>
        <v>0</v>
      </c>
      <c r="T502">
        <f t="shared" si="37"/>
        <v>0</v>
      </c>
      <c r="U502">
        <f t="shared" si="38"/>
        <v>0</v>
      </c>
    </row>
    <row r="503" spans="3:21" hidden="1" outlineLevel="1">
      <c r="C503" s="13" t="s">
        <v>37</v>
      </c>
      <c r="D503" s="49">
        <f t="shared" si="39"/>
        <v>494</v>
      </c>
      <c r="E503" s="42"/>
      <c r="F503" s="63"/>
      <c r="G503" s="51"/>
      <c r="H503" s="51"/>
      <c r="I503" s="58">
        <v>0</v>
      </c>
      <c r="J503" s="69">
        <v>0.1</v>
      </c>
      <c r="K503" s="58"/>
      <c r="L503" s="70">
        <f t="shared" si="40"/>
        <v>0</v>
      </c>
      <c r="M503" s="51"/>
      <c r="N503" s="51"/>
      <c r="O503" s="7"/>
      <c r="S503">
        <f t="shared" si="36"/>
        <v>0</v>
      </c>
      <c r="T503">
        <f t="shared" si="37"/>
        <v>0</v>
      </c>
      <c r="U503">
        <f t="shared" si="38"/>
        <v>0</v>
      </c>
    </row>
    <row r="504" spans="3:21" hidden="1" outlineLevel="1">
      <c r="C504" s="13" t="s">
        <v>37</v>
      </c>
      <c r="D504" s="49">
        <f t="shared" si="39"/>
        <v>495</v>
      </c>
      <c r="E504" s="42"/>
      <c r="F504" s="63"/>
      <c r="G504" s="51"/>
      <c r="H504" s="51"/>
      <c r="I504" s="58">
        <v>0</v>
      </c>
      <c r="J504" s="69">
        <v>0.1</v>
      </c>
      <c r="K504" s="58"/>
      <c r="L504" s="70">
        <f t="shared" si="40"/>
        <v>0</v>
      </c>
      <c r="M504" s="51"/>
      <c r="N504" s="51"/>
      <c r="O504" s="7"/>
      <c r="S504">
        <f t="shared" si="36"/>
        <v>0</v>
      </c>
      <c r="T504">
        <f t="shared" si="37"/>
        <v>0</v>
      </c>
      <c r="U504">
        <f t="shared" si="38"/>
        <v>0</v>
      </c>
    </row>
    <row r="505" spans="3:21" hidden="1" outlineLevel="1">
      <c r="C505" s="13" t="s">
        <v>37</v>
      </c>
      <c r="D505" s="49">
        <f t="shared" si="39"/>
        <v>496</v>
      </c>
      <c r="E505" s="42"/>
      <c r="F505" s="63"/>
      <c r="G505" s="51"/>
      <c r="H505" s="51"/>
      <c r="I505" s="58">
        <v>0</v>
      </c>
      <c r="J505" s="69">
        <v>0.1</v>
      </c>
      <c r="K505" s="58"/>
      <c r="L505" s="70">
        <f t="shared" si="40"/>
        <v>0</v>
      </c>
      <c r="M505" s="51"/>
      <c r="N505" s="51"/>
      <c r="O505" s="7"/>
      <c r="S505">
        <f t="shared" si="36"/>
        <v>0</v>
      </c>
      <c r="T505">
        <f t="shared" si="37"/>
        <v>0</v>
      </c>
      <c r="U505">
        <f t="shared" si="38"/>
        <v>0</v>
      </c>
    </row>
    <row r="506" spans="3:21" hidden="1" outlineLevel="1">
      <c r="C506" s="13" t="s">
        <v>37</v>
      </c>
      <c r="D506" s="49">
        <f t="shared" si="39"/>
        <v>497</v>
      </c>
      <c r="E506" s="42"/>
      <c r="F506" s="63"/>
      <c r="G506" s="51"/>
      <c r="H506" s="51"/>
      <c r="I506" s="58">
        <v>0</v>
      </c>
      <c r="J506" s="69">
        <v>0.1</v>
      </c>
      <c r="K506" s="58"/>
      <c r="L506" s="70">
        <f t="shared" si="40"/>
        <v>0</v>
      </c>
      <c r="M506" s="51"/>
      <c r="N506" s="51"/>
      <c r="O506" s="7"/>
      <c r="S506">
        <f t="shared" si="36"/>
        <v>0</v>
      </c>
      <c r="T506">
        <f t="shared" si="37"/>
        <v>0</v>
      </c>
      <c r="U506">
        <f t="shared" si="38"/>
        <v>0</v>
      </c>
    </row>
    <row r="507" spans="3:21" hidden="1" outlineLevel="1">
      <c r="C507" s="13" t="s">
        <v>37</v>
      </c>
      <c r="D507" s="49">
        <f t="shared" si="39"/>
        <v>498</v>
      </c>
      <c r="E507" s="42"/>
      <c r="F507" s="63"/>
      <c r="G507" s="51"/>
      <c r="H507" s="51"/>
      <c r="I507" s="58">
        <v>0</v>
      </c>
      <c r="J507" s="69">
        <v>0.1</v>
      </c>
      <c r="K507" s="58"/>
      <c r="L507" s="70">
        <f t="shared" si="40"/>
        <v>0</v>
      </c>
      <c r="M507" s="51"/>
      <c r="N507" s="51"/>
      <c r="O507" s="7"/>
      <c r="S507">
        <f t="shared" si="36"/>
        <v>0</v>
      </c>
      <c r="T507">
        <f t="shared" si="37"/>
        <v>0</v>
      </c>
      <c r="U507">
        <f t="shared" si="38"/>
        <v>0</v>
      </c>
    </row>
    <row r="508" spans="3:21" hidden="1" outlineLevel="1">
      <c r="C508" s="13" t="s">
        <v>37</v>
      </c>
      <c r="D508" s="49">
        <f t="shared" si="39"/>
        <v>499</v>
      </c>
      <c r="E508" s="42"/>
      <c r="F508" s="63"/>
      <c r="G508" s="51"/>
      <c r="H508" s="51"/>
      <c r="I508" s="58">
        <v>0</v>
      </c>
      <c r="J508" s="69">
        <v>0.1</v>
      </c>
      <c r="K508" s="58"/>
      <c r="L508" s="70">
        <f t="shared" si="40"/>
        <v>0</v>
      </c>
      <c r="M508" s="51"/>
      <c r="N508" s="51"/>
      <c r="O508" s="7"/>
      <c r="S508">
        <f t="shared" si="36"/>
        <v>0</v>
      </c>
      <c r="T508">
        <f t="shared" si="37"/>
        <v>0</v>
      </c>
      <c r="U508">
        <f t="shared" si="38"/>
        <v>0</v>
      </c>
    </row>
    <row r="509" spans="3:21" hidden="1" outlineLevel="1">
      <c r="C509" s="13" t="s">
        <v>37</v>
      </c>
      <c r="D509" s="49">
        <f t="shared" si="39"/>
        <v>500</v>
      </c>
      <c r="E509" s="42"/>
      <c r="F509" s="63"/>
      <c r="G509" s="51"/>
      <c r="H509" s="51"/>
      <c r="I509" s="58">
        <v>0</v>
      </c>
      <c r="J509" s="69">
        <v>0.1</v>
      </c>
      <c r="K509" s="58"/>
      <c r="L509" s="70">
        <f t="shared" si="40"/>
        <v>0</v>
      </c>
      <c r="M509" s="51"/>
      <c r="N509" s="51"/>
      <c r="O509" s="7"/>
      <c r="S509">
        <f t="shared" si="36"/>
        <v>0</v>
      </c>
      <c r="T509">
        <f t="shared" si="37"/>
        <v>0</v>
      </c>
      <c r="U509">
        <f t="shared" si="38"/>
        <v>0</v>
      </c>
    </row>
    <row r="510" spans="3:21" ht="18.75" customHeight="1" collapsed="1">
      <c r="C510" s="27"/>
      <c r="D510" s="38" t="s">
        <v>40</v>
      </c>
      <c r="E510" s="40"/>
      <c r="F510" s="62"/>
      <c r="G510" s="44"/>
      <c r="H510" s="44"/>
      <c r="I510" s="44"/>
      <c r="J510" s="44"/>
      <c r="K510" s="44"/>
      <c r="L510" s="44"/>
      <c r="M510" s="44"/>
      <c r="N510" s="44"/>
      <c r="O510" s="28"/>
      <c r="S510">
        <f t="shared" si="36"/>
        <v>0</v>
      </c>
      <c r="T510">
        <f t="shared" si="37"/>
        <v>0</v>
      </c>
      <c r="U510">
        <f t="shared" si="38"/>
        <v>0</v>
      </c>
    </row>
    <row r="511" spans="3:21" hidden="1" outlineLevel="1">
      <c r="C511" s="13" t="s">
        <v>37</v>
      </c>
      <c r="D511" s="49">
        <f>D509+1</f>
        <v>501</v>
      </c>
      <c r="E511" s="42"/>
      <c r="F511" s="63"/>
      <c r="G511" s="51"/>
      <c r="H511" s="51"/>
      <c r="I511" s="58">
        <v>0</v>
      </c>
      <c r="J511" s="69">
        <v>0.1</v>
      </c>
      <c r="K511" s="58"/>
      <c r="L511" s="70">
        <f t="shared" ref="L511:L574" si="41">ROUND((I511-K511)/(1+J511),0)</f>
        <v>0</v>
      </c>
      <c r="M511" s="51"/>
      <c r="N511" s="51"/>
      <c r="O511" s="7"/>
      <c r="S511">
        <f t="shared" si="36"/>
        <v>0</v>
      </c>
      <c r="T511">
        <f t="shared" si="37"/>
        <v>0</v>
      </c>
      <c r="U511">
        <f t="shared" si="38"/>
        <v>0</v>
      </c>
    </row>
    <row r="512" spans="3:21" hidden="1" outlineLevel="1">
      <c r="C512" s="13" t="s">
        <v>37</v>
      </c>
      <c r="D512" s="49">
        <f t="shared" si="39"/>
        <v>502</v>
      </c>
      <c r="E512" s="42"/>
      <c r="F512" s="63"/>
      <c r="G512" s="51"/>
      <c r="H512" s="51"/>
      <c r="I512" s="58">
        <v>0</v>
      </c>
      <c r="J512" s="69">
        <v>0.1</v>
      </c>
      <c r="K512" s="58"/>
      <c r="L512" s="70">
        <f t="shared" si="41"/>
        <v>0</v>
      </c>
      <c r="M512" s="51"/>
      <c r="N512" s="51"/>
      <c r="O512" s="7"/>
      <c r="S512">
        <f t="shared" si="36"/>
        <v>0</v>
      </c>
      <c r="T512">
        <f t="shared" si="37"/>
        <v>0</v>
      </c>
      <c r="U512">
        <f t="shared" si="38"/>
        <v>0</v>
      </c>
    </row>
    <row r="513" spans="3:21" hidden="1" outlineLevel="1">
      <c r="C513" s="13" t="s">
        <v>37</v>
      </c>
      <c r="D513" s="49">
        <f t="shared" si="39"/>
        <v>503</v>
      </c>
      <c r="E513" s="42"/>
      <c r="F513" s="63"/>
      <c r="G513" s="51"/>
      <c r="H513" s="51"/>
      <c r="I513" s="58">
        <v>0</v>
      </c>
      <c r="J513" s="69">
        <v>0.1</v>
      </c>
      <c r="K513" s="58"/>
      <c r="L513" s="70">
        <f t="shared" si="41"/>
        <v>0</v>
      </c>
      <c r="M513" s="51"/>
      <c r="N513" s="51"/>
      <c r="O513" s="7"/>
      <c r="S513">
        <f t="shared" si="36"/>
        <v>0</v>
      </c>
      <c r="T513">
        <f t="shared" si="37"/>
        <v>0</v>
      </c>
      <c r="U513">
        <f t="shared" si="38"/>
        <v>0</v>
      </c>
    </row>
    <row r="514" spans="3:21" hidden="1" outlineLevel="1">
      <c r="C514" s="13" t="s">
        <v>37</v>
      </c>
      <c r="D514" s="49">
        <f t="shared" si="39"/>
        <v>504</v>
      </c>
      <c r="E514" s="42"/>
      <c r="F514" s="63"/>
      <c r="G514" s="51"/>
      <c r="H514" s="51"/>
      <c r="I514" s="58">
        <v>0</v>
      </c>
      <c r="J514" s="69">
        <v>0.1</v>
      </c>
      <c r="K514" s="58"/>
      <c r="L514" s="70">
        <f t="shared" si="41"/>
        <v>0</v>
      </c>
      <c r="M514" s="51"/>
      <c r="N514" s="51"/>
      <c r="O514" s="7"/>
      <c r="S514">
        <f t="shared" si="36"/>
        <v>0</v>
      </c>
      <c r="T514">
        <f t="shared" si="37"/>
        <v>0</v>
      </c>
      <c r="U514">
        <f t="shared" si="38"/>
        <v>0</v>
      </c>
    </row>
    <row r="515" spans="3:21" hidden="1" outlineLevel="1">
      <c r="C515" s="13" t="s">
        <v>37</v>
      </c>
      <c r="D515" s="49">
        <f t="shared" si="39"/>
        <v>505</v>
      </c>
      <c r="E515" s="42"/>
      <c r="F515" s="63"/>
      <c r="G515" s="51"/>
      <c r="H515" s="51"/>
      <c r="I515" s="58">
        <v>0</v>
      </c>
      <c r="J515" s="69">
        <v>0.1</v>
      </c>
      <c r="K515" s="58"/>
      <c r="L515" s="70">
        <f t="shared" si="41"/>
        <v>0</v>
      </c>
      <c r="M515" s="51"/>
      <c r="N515" s="51"/>
      <c r="O515" s="7"/>
      <c r="S515">
        <f t="shared" si="36"/>
        <v>0</v>
      </c>
      <c r="T515">
        <f t="shared" si="37"/>
        <v>0</v>
      </c>
      <c r="U515">
        <f t="shared" si="38"/>
        <v>0</v>
      </c>
    </row>
    <row r="516" spans="3:21" hidden="1" outlineLevel="1">
      <c r="C516" s="13" t="s">
        <v>37</v>
      </c>
      <c r="D516" s="49">
        <f t="shared" si="39"/>
        <v>506</v>
      </c>
      <c r="E516" s="42"/>
      <c r="F516" s="63"/>
      <c r="G516" s="51"/>
      <c r="H516" s="51"/>
      <c r="I516" s="58">
        <v>0</v>
      </c>
      <c r="J516" s="69">
        <v>0.1</v>
      </c>
      <c r="K516" s="58"/>
      <c r="L516" s="70">
        <f t="shared" si="41"/>
        <v>0</v>
      </c>
      <c r="M516" s="51"/>
      <c r="N516" s="51"/>
      <c r="O516" s="7"/>
      <c r="S516">
        <f t="shared" si="36"/>
        <v>0</v>
      </c>
      <c r="T516">
        <f t="shared" si="37"/>
        <v>0</v>
      </c>
      <c r="U516">
        <f t="shared" si="38"/>
        <v>0</v>
      </c>
    </row>
    <row r="517" spans="3:21" hidden="1" outlineLevel="1">
      <c r="C517" s="13" t="s">
        <v>37</v>
      </c>
      <c r="D517" s="49">
        <f t="shared" si="39"/>
        <v>507</v>
      </c>
      <c r="E517" s="42"/>
      <c r="F517" s="63"/>
      <c r="G517" s="51"/>
      <c r="H517" s="51"/>
      <c r="I517" s="58">
        <v>0</v>
      </c>
      <c r="J517" s="69">
        <v>0.1</v>
      </c>
      <c r="K517" s="58"/>
      <c r="L517" s="70">
        <f t="shared" si="41"/>
        <v>0</v>
      </c>
      <c r="M517" s="51"/>
      <c r="N517" s="51"/>
      <c r="O517" s="7"/>
      <c r="S517">
        <f t="shared" si="36"/>
        <v>0</v>
      </c>
      <c r="T517">
        <f t="shared" si="37"/>
        <v>0</v>
      </c>
      <c r="U517">
        <f t="shared" si="38"/>
        <v>0</v>
      </c>
    </row>
    <row r="518" spans="3:21" hidden="1" outlineLevel="1">
      <c r="C518" s="13" t="s">
        <v>37</v>
      </c>
      <c r="D518" s="49">
        <f t="shared" si="39"/>
        <v>508</v>
      </c>
      <c r="E518" s="42"/>
      <c r="F518" s="63"/>
      <c r="G518" s="51"/>
      <c r="H518" s="51"/>
      <c r="I518" s="58">
        <v>0</v>
      </c>
      <c r="J518" s="69">
        <v>0.1</v>
      </c>
      <c r="K518" s="58"/>
      <c r="L518" s="70">
        <f t="shared" si="41"/>
        <v>0</v>
      </c>
      <c r="M518" s="51"/>
      <c r="N518" s="51"/>
      <c r="O518" s="7"/>
      <c r="S518">
        <f t="shared" si="36"/>
        <v>0</v>
      </c>
      <c r="T518">
        <f t="shared" si="37"/>
        <v>0</v>
      </c>
      <c r="U518">
        <f t="shared" si="38"/>
        <v>0</v>
      </c>
    </row>
    <row r="519" spans="3:21" hidden="1" outlineLevel="1">
      <c r="C519" s="13" t="s">
        <v>37</v>
      </c>
      <c r="D519" s="49">
        <f t="shared" si="39"/>
        <v>509</v>
      </c>
      <c r="E519" s="42"/>
      <c r="F519" s="63"/>
      <c r="G519" s="51"/>
      <c r="H519" s="51"/>
      <c r="I519" s="58">
        <v>0</v>
      </c>
      <c r="J519" s="69">
        <v>0.1</v>
      </c>
      <c r="K519" s="58"/>
      <c r="L519" s="70">
        <f t="shared" si="41"/>
        <v>0</v>
      </c>
      <c r="M519" s="51"/>
      <c r="N519" s="51"/>
      <c r="O519" s="7"/>
      <c r="S519">
        <f t="shared" si="36"/>
        <v>0</v>
      </c>
      <c r="T519">
        <f t="shared" si="37"/>
        <v>0</v>
      </c>
      <c r="U519">
        <f t="shared" si="38"/>
        <v>0</v>
      </c>
    </row>
    <row r="520" spans="3:21" hidden="1" outlineLevel="1">
      <c r="C520" s="13" t="s">
        <v>37</v>
      </c>
      <c r="D520" s="49">
        <f t="shared" si="39"/>
        <v>510</v>
      </c>
      <c r="E520" s="42"/>
      <c r="F520" s="63"/>
      <c r="G520" s="51"/>
      <c r="H520" s="51"/>
      <c r="I520" s="58">
        <v>0</v>
      </c>
      <c r="J520" s="69">
        <v>0.1</v>
      </c>
      <c r="K520" s="58"/>
      <c r="L520" s="70">
        <f t="shared" si="41"/>
        <v>0</v>
      </c>
      <c r="M520" s="51"/>
      <c r="N520" s="51"/>
      <c r="O520" s="7"/>
      <c r="S520">
        <f t="shared" si="36"/>
        <v>0</v>
      </c>
      <c r="T520">
        <f t="shared" si="37"/>
        <v>0</v>
      </c>
      <c r="U520">
        <f t="shared" si="38"/>
        <v>0</v>
      </c>
    </row>
    <row r="521" spans="3:21" hidden="1" outlineLevel="1">
      <c r="C521" s="13" t="s">
        <v>37</v>
      </c>
      <c r="D521" s="49">
        <f t="shared" si="39"/>
        <v>511</v>
      </c>
      <c r="E521" s="42"/>
      <c r="F521" s="63"/>
      <c r="G521" s="51"/>
      <c r="H521" s="51"/>
      <c r="I521" s="58">
        <v>0</v>
      </c>
      <c r="J521" s="69">
        <v>0.1</v>
      </c>
      <c r="K521" s="58"/>
      <c r="L521" s="70">
        <f t="shared" si="41"/>
        <v>0</v>
      </c>
      <c r="M521" s="51"/>
      <c r="N521" s="51"/>
      <c r="O521" s="7"/>
      <c r="S521">
        <f t="shared" ref="S521:S584" si="42">IF(E521="",IF(OR(F521&lt;&gt;"",I521&lt;&gt;0)=TRUE,1,0),0)</f>
        <v>0</v>
      </c>
      <c r="T521">
        <f t="shared" ref="T521:T584" si="43">IF(F521="",IF(OR(E521&lt;&gt;"",I521&lt;&gt;0)=TRUE,1,0),0)</f>
        <v>0</v>
      </c>
      <c r="U521">
        <f t="shared" ref="U521:U584" si="44">IF(I521=0,IF(OR(E521&lt;&gt;"",F521&lt;&gt;"")=TRUE,1,0),0)</f>
        <v>0</v>
      </c>
    </row>
    <row r="522" spans="3:21" hidden="1" outlineLevel="1">
      <c r="C522" s="13" t="s">
        <v>37</v>
      </c>
      <c r="D522" s="49">
        <f t="shared" si="39"/>
        <v>512</v>
      </c>
      <c r="E522" s="42"/>
      <c r="F522" s="63"/>
      <c r="G522" s="51"/>
      <c r="H522" s="51"/>
      <c r="I522" s="58">
        <v>0</v>
      </c>
      <c r="J522" s="69">
        <v>0.1</v>
      </c>
      <c r="K522" s="58"/>
      <c r="L522" s="70">
        <f t="shared" si="41"/>
        <v>0</v>
      </c>
      <c r="M522" s="51"/>
      <c r="N522" s="51"/>
      <c r="O522" s="7"/>
      <c r="S522">
        <f t="shared" si="42"/>
        <v>0</v>
      </c>
      <c r="T522">
        <f t="shared" si="43"/>
        <v>0</v>
      </c>
      <c r="U522">
        <f t="shared" si="44"/>
        <v>0</v>
      </c>
    </row>
    <row r="523" spans="3:21" hidden="1" outlineLevel="1">
      <c r="C523" s="13" t="s">
        <v>37</v>
      </c>
      <c r="D523" s="49">
        <f t="shared" ref="D523:D586" si="45">D522+1</f>
        <v>513</v>
      </c>
      <c r="E523" s="42"/>
      <c r="F523" s="63"/>
      <c r="G523" s="51"/>
      <c r="H523" s="51"/>
      <c r="I523" s="58">
        <v>0</v>
      </c>
      <c r="J523" s="69">
        <v>0.1</v>
      </c>
      <c r="K523" s="58"/>
      <c r="L523" s="70">
        <f t="shared" si="41"/>
        <v>0</v>
      </c>
      <c r="M523" s="51"/>
      <c r="N523" s="51"/>
      <c r="O523" s="7"/>
      <c r="S523">
        <f t="shared" si="42"/>
        <v>0</v>
      </c>
      <c r="T523">
        <f t="shared" si="43"/>
        <v>0</v>
      </c>
      <c r="U523">
        <f t="shared" si="44"/>
        <v>0</v>
      </c>
    </row>
    <row r="524" spans="3:21" hidden="1" outlineLevel="1">
      <c r="C524" s="13" t="s">
        <v>37</v>
      </c>
      <c r="D524" s="49">
        <f t="shared" si="45"/>
        <v>514</v>
      </c>
      <c r="E524" s="42"/>
      <c r="F524" s="63"/>
      <c r="G524" s="51"/>
      <c r="H524" s="51"/>
      <c r="I524" s="58">
        <v>0</v>
      </c>
      <c r="J524" s="69">
        <v>0.1</v>
      </c>
      <c r="K524" s="58"/>
      <c r="L524" s="70">
        <f t="shared" si="41"/>
        <v>0</v>
      </c>
      <c r="M524" s="51"/>
      <c r="N524" s="51"/>
      <c r="O524" s="7"/>
      <c r="S524">
        <f t="shared" si="42"/>
        <v>0</v>
      </c>
      <c r="T524">
        <f t="shared" si="43"/>
        <v>0</v>
      </c>
      <c r="U524">
        <f t="shared" si="44"/>
        <v>0</v>
      </c>
    </row>
    <row r="525" spans="3:21" hidden="1" outlineLevel="1">
      <c r="C525" s="13" t="s">
        <v>37</v>
      </c>
      <c r="D525" s="49">
        <f t="shared" si="45"/>
        <v>515</v>
      </c>
      <c r="E525" s="42"/>
      <c r="F525" s="63"/>
      <c r="G525" s="51"/>
      <c r="H525" s="51"/>
      <c r="I525" s="58">
        <v>0</v>
      </c>
      <c r="J525" s="69">
        <v>0.1</v>
      </c>
      <c r="K525" s="58"/>
      <c r="L525" s="70">
        <f t="shared" si="41"/>
        <v>0</v>
      </c>
      <c r="M525" s="51"/>
      <c r="N525" s="51"/>
      <c r="O525" s="7"/>
      <c r="S525">
        <f t="shared" si="42"/>
        <v>0</v>
      </c>
      <c r="T525">
        <f t="shared" si="43"/>
        <v>0</v>
      </c>
      <c r="U525">
        <f t="shared" si="44"/>
        <v>0</v>
      </c>
    </row>
    <row r="526" spans="3:21" hidden="1" outlineLevel="1">
      <c r="C526" s="13" t="s">
        <v>37</v>
      </c>
      <c r="D526" s="49">
        <f t="shared" si="45"/>
        <v>516</v>
      </c>
      <c r="E526" s="42"/>
      <c r="F526" s="63"/>
      <c r="G526" s="51"/>
      <c r="H526" s="51"/>
      <c r="I526" s="58">
        <v>0</v>
      </c>
      <c r="J526" s="69">
        <v>0.1</v>
      </c>
      <c r="K526" s="58"/>
      <c r="L526" s="70">
        <f t="shared" si="41"/>
        <v>0</v>
      </c>
      <c r="M526" s="51"/>
      <c r="N526" s="51"/>
      <c r="O526" s="7"/>
      <c r="S526">
        <f t="shared" si="42"/>
        <v>0</v>
      </c>
      <c r="T526">
        <f t="shared" si="43"/>
        <v>0</v>
      </c>
      <c r="U526">
        <f t="shared" si="44"/>
        <v>0</v>
      </c>
    </row>
    <row r="527" spans="3:21" hidden="1" outlineLevel="1">
      <c r="C527" s="13" t="s">
        <v>37</v>
      </c>
      <c r="D527" s="49">
        <f t="shared" si="45"/>
        <v>517</v>
      </c>
      <c r="E527" s="42"/>
      <c r="F527" s="63"/>
      <c r="G527" s="51"/>
      <c r="H527" s="51"/>
      <c r="I527" s="58">
        <v>0</v>
      </c>
      <c r="J527" s="69">
        <v>0.1</v>
      </c>
      <c r="K527" s="58"/>
      <c r="L527" s="70">
        <f t="shared" si="41"/>
        <v>0</v>
      </c>
      <c r="M527" s="51"/>
      <c r="N527" s="51"/>
      <c r="O527" s="7"/>
      <c r="S527">
        <f t="shared" si="42"/>
        <v>0</v>
      </c>
      <c r="T527">
        <f t="shared" si="43"/>
        <v>0</v>
      </c>
      <c r="U527">
        <f t="shared" si="44"/>
        <v>0</v>
      </c>
    </row>
    <row r="528" spans="3:21" hidden="1" outlineLevel="1">
      <c r="C528" s="13" t="s">
        <v>37</v>
      </c>
      <c r="D528" s="49">
        <f t="shared" si="45"/>
        <v>518</v>
      </c>
      <c r="E528" s="42"/>
      <c r="F528" s="63"/>
      <c r="G528" s="51"/>
      <c r="H528" s="51"/>
      <c r="I528" s="58">
        <v>0</v>
      </c>
      <c r="J528" s="69">
        <v>0.1</v>
      </c>
      <c r="K528" s="58"/>
      <c r="L528" s="70">
        <f t="shared" si="41"/>
        <v>0</v>
      </c>
      <c r="M528" s="51"/>
      <c r="N528" s="51"/>
      <c r="O528" s="7"/>
      <c r="S528">
        <f t="shared" si="42"/>
        <v>0</v>
      </c>
      <c r="T528">
        <f t="shared" si="43"/>
        <v>0</v>
      </c>
      <c r="U528">
        <f t="shared" si="44"/>
        <v>0</v>
      </c>
    </row>
    <row r="529" spans="3:21" hidden="1" outlineLevel="1">
      <c r="C529" s="13" t="s">
        <v>37</v>
      </c>
      <c r="D529" s="49">
        <f t="shared" si="45"/>
        <v>519</v>
      </c>
      <c r="E529" s="42"/>
      <c r="F529" s="63"/>
      <c r="G529" s="51"/>
      <c r="H529" s="51"/>
      <c r="I529" s="58">
        <v>0</v>
      </c>
      <c r="J529" s="69">
        <v>0.1</v>
      </c>
      <c r="K529" s="58"/>
      <c r="L529" s="70">
        <f t="shared" si="41"/>
        <v>0</v>
      </c>
      <c r="M529" s="51"/>
      <c r="N529" s="51"/>
      <c r="O529" s="7"/>
      <c r="S529">
        <f t="shared" si="42"/>
        <v>0</v>
      </c>
      <c r="T529">
        <f t="shared" si="43"/>
        <v>0</v>
      </c>
      <c r="U529">
        <f t="shared" si="44"/>
        <v>0</v>
      </c>
    </row>
    <row r="530" spans="3:21" hidden="1" outlineLevel="1">
      <c r="C530" s="13" t="s">
        <v>37</v>
      </c>
      <c r="D530" s="49">
        <f t="shared" si="45"/>
        <v>520</v>
      </c>
      <c r="E530" s="42"/>
      <c r="F530" s="63"/>
      <c r="G530" s="51"/>
      <c r="H530" s="51"/>
      <c r="I530" s="58">
        <v>0</v>
      </c>
      <c r="J530" s="69">
        <v>0.1</v>
      </c>
      <c r="K530" s="58"/>
      <c r="L530" s="70">
        <f t="shared" si="41"/>
        <v>0</v>
      </c>
      <c r="M530" s="51"/>
      <c r="N530" s="51"/>
      <c r="O530" s="7"/>
      <c r="S530">
        <f t="shared" si="42"/>
        <v>0</v>
      </c>
      <c r="T530">
        <f t="shared" si="43"/>
        <v>0</v>
      </c>
      <c r="U530">
        <f t="shared" si="44"/>
        <v>0</v>
      </c>
    </row>
    <row r="531" spans="3:21" hidden="1" outlineLevel="1">
      <c r="C531" s="13" t="s">
        <v>37</v>
      </c>
      <c r="D531" s="49">
        <f t="shared" si="45"/>
        <v>521</v>
      </c>
      <c r="E531" s="42"/>
      <c r="F531" s="63"/>
      <c r="G531" s="51"/>
      <c r="H531" s="51"/>
      <c r="I531" s="58">
        <v>0</v>
      </c>
      <c r="J531" s="69">
        <v>0.1</v>
      </c>
      <c r="K531" s="58"/>
      <c r="L531" s="70">
        <f t="shared" si="41"/>
        <v>0</v>
      </c>
      <c r="M531" s="51"/>
      <c r="N531" s="51"/>
      <c r="O531" s="7"/>
      <c r="S531">
        <f t="shared" si="42"/>
        <v>0</v>
      </c>
      <c r="T531">
        <f t="shared" si="43"/>
        <v>0</v>
      </c>
      <c r="U531">
        <f t="shared" si="44"/>
        <v>0</v>
      </c>
    </row>
    <row r="532" spans="3:21" hidden="1" outlineLevel="1">
      <c r="C532" s="13" t="s">
        <v>37</v>
      </c>
      <c r="D532" s="49">
        <f t="shared" si="45"/>
        <v>522</v>
      </c>
      <c r="E532" s="42"/>
      <c r="F532" s="63"/>
      <c r="G532" s="51"/>
      <c r="H532" s="51"/>
      <c r="I532" s="58">
        <v>0</v>
      </c>
      <c r="J532" s="69">
        <v>0.1</v>
      </c>
      <c r="K532" s="58"/>
      <c r="L532" s="70">
        <f t="shared" si="41"/>
        <v>0</v>
      </c>
      <c r="M532" s="51"/>
      <c r="N532" s="51"/>
      <c r="O532" s="7"/>
      <c r="S532">
        <f t="shared" si="42"/>
        <v>0</v>
      </c>
      <c r="T532">
        <f t="shared" si="43"/>
        <v>0</v>
      </c>
      <c r="U532">
        <f t="shared" si="44"/>
        <v>0</v>
      </c>
    </row>
    <row r="533" spans="3:21" hidden="1" outlineLevel="1">
      <c r="C533" s="13" t="s">
        <v>37</v>
      </c>
      <c r="D533" s="49">
        <f t="shared" si="45"/>
        <v>523</v>
      </c>
      <c r="E533" s="42"/>
      <c r="F533" s="63"/>
      <c r="G533" s="51"/>
      <c r="H533" s="51"/>
      <c r="I533" s="58">
        <v>0</v>
      </c>
      <c r="J533" s="69">
        <v>0.1</v>
      </c>
      <c r="K533" s="58"/>
      <c r="L533" s="70">
        <f t="shared" si="41"/>
        <v>0</v>
      </c>
      <c r="M533" s="51"/>
      <c r="N533" s="51"/>
      <c r="O533" s="7"/>
      <c r="S533">
        <f t="shared" si="42"/>
        <v>0</v>
      </c>
      <c r="T533">
        <f t="shared" si="43"/>
        <v>0</v>
      </c>
      <c r="U533">
        <f t="shared" si="44"/>
        <v>0</v>
      </c>
    </row>
    <row r="534" spans="3:21" hidden="1" outlineLevel="1">
      <c r="C534" s="13" t="s">
        <v>37</v>
      </c>
      <c r="D534" s="49">
        <f t="shared" si="45"/>
        <v>524</v>
      </c>
      <c r="E534" s="42"/>
      <c r="F534" s="63"/>
      <c r="G534" s="51"/>
      <c r="H534" s="51"/>
      <c r="I534" s="58">
        <v>0</v>
      </c>
      <c r="J534" s="69">
        <v>0.1</v>
      </c>
      <c r="K534" s="58"/>
      <c r="L534" s="70">
        <f t="shared" si="41"/>
        <v>0</v>
      </c>
      <c r="M534" s="51"/>
      <c r="N534" s="51"/>
      <c r="O534" s="7"/>
      <c r="S534">
        <f t="shared" si="42"/>
        <v>0</v>
      </c>
      <c r="T534">
        <f t="shared" si="43"/>
        <v>0</v>
      </c>
      <c r="U534">
        <f t="shared" si="44"/>
        <v>0</v>
      </c>
    </row>
    <row r="535" spans="3:21" hidden="1" outlineLevel="1">
      <c r="C535" s="13" t="s">
        <v>37</v>
      </c>
      <c r="D535" s="49">
        <f t="shared" si="45"/>
        <v>525</v>
      </c>
      <c r="E535" s="42"/>
      <c r="F535" s="63"/>
      <c r="G535" s="51"/>
      <c r="H535" s="51"/>
      <c r="I535" s="58">
        <v>0</v>
      </c>
      <c r="J535" s="69">
        <v>0.1</v>
      </c>
      <c r="K535" s="58"/>
      <c r="L535" s="70">
        <f t="shared" si="41"/>
        <v>0</v>
      </c>
      <c r="M535" s="51"/>
      <c r="N535" s="51"/>
      <c r="O535" s="7"/>
      <c r="S535">
        <f t="shared" si="42"/>
        <v>0</v>
      </c>
      <c r="T535">
        <f t="shared" si="43"/>
        <v>0</v>
      </c>
      <c r="U535">
        <f t="shared" si="44"/>
        <v>0</v>
      </c>
    </row>
    <row r="536" spans="3:21" hidden="1" outlineLevel="1">
      <c r="C536" s="13" t="s">
        <v>37</v>
      </c>
      <c r="D536" s="49">
        <f t="shared" si="45"/>
        <v>526</v>
      </c>
      <c r="E536" s="42"/>
      <c r="F536" s="63"/>
      <c r="G536" s="51"/>
      <c r="H536" s="51"/>
      <c r="I536" s="58">
        <v>0</v>
      </c>
      <c r="J536" s="69">
        <v>0.1</v>
      </c>
      <c r="K536" s="58"/>
      <c r="L536" s="70">
        <f t="shared" si="41"/>
        <v>0</v>
      </c>
      <c r="M536" s="51"/>
      <c r="N536" s="51"/>
      <c r="O536" s="7"/>
      <c r="S536">
        <f t="shared" si="42"/>
        <v>0</v>
      </c>
      <c r="T536">
        <f t="shared" si="43"/>
        <v>0</v>
      </c>
      <c r="U536">
        <f t="shared" si="44"/>
        <v>0</v>
      </c>
    </row>
    <row r="537" spans="3:21" hidden="1" outlineLevel="1">
      <c r="C537" s="13" t="s">
        <v>37</v>
      </c>
      <c r="D537" s="49">
        <f t="shared" si="45"/>
        <v>527</v>
      </c>
      <c r="E537" s="42"/>
      <c r="F537" s="63"/>
      <c r="G537" s="51"/>
      <c r="H537" s="51"/>
      <c r="I537" s="58">
        <v>0</v>
      </c>
      <c r="J537" s="69">
        <v>0.1</v>
      </c>
      <c r="K537" s="58"/>
      <c r="L537" s="70">
        <f t="shared" si="41"/>
        <v>0</v>
      </c>
      <c r="M537" s="51"/>
      <c r="N537" s="51"/>
      <c r="O537" s="7"/>
      <c r="S537">
        <f t="shared" si="42"/>
        <v>0</v>
      </c>
      <c r="T537">
        <f t="shared" si="43"/>
        <v>0</v>
      </c>
      <c r="U537">
        <f t="shared" si="44"/>
        <v>0</v>
      </c>
    </row>
    <row r="538" spans="3:21" hidden="1" outlineLevel="1">
      <c r="C538" s="13" t="s">
        <v>37</v>
      </c>
      <c r="D538" s="49">
        <f t="shared" si="45"/>
        <v>528</v>
      </c>
      <c r="E538" s="42"/>
      <c r="F538" s="63"/>
      <c r="G538" s="51"/>
      <c r="H538" s="51"/>
      <c r="I538" s="58">
        <v>0</v>
      </c>
      <c r="J538" s="69">
        <v>0.1</v>
      </c>
      <c r="K538" s="58"/>
      <c r="L538" s="70">
        <f t="shared" si="41"/>
        <v>0</v>
      </c>
      <c r="M538" s="51"/>
      <c r="N538" s="51"/>
      <c r="O538" s="7"/>
      <c r="S538">
        <f t="shared" si="42"/>
        <v>0</v>
      </c>
      <c r="T538">
        <f t="shared" si="43"/>
        <v>0</v>
      </c>
      <c r="U538">
        <f t="shared" si="44"/>
        <v>0</v>
      </c>
    </row>
    <row r="539" spans="3:21" hidden="1" outlineLevel="1">
      <c r="C539" s="13" t="s">
        <v>37</v>
      </c>
      <c r="D539" s="49">
        <f t="shared" si="45"/>
        <v>529</v>
      </c>
      <c r="E539" s="42"/>
      <c r="F539" s="63"/>
      <c r="G539" s="51"/>
      <c r="H539" s="51"/>
      <c r="I539" s="58">
        <v>0</v>
      </c>
      <c r="J539" s="69">
        <v>0.1</v>
      </c>
      <c r="K539" s="58"/>
      <c r="L539" s="70">
        <f t="shared" si="41"/>
        <v>0</v>
      </c>
      <c r="M539" s="51"/>
      <c r="N539" s="51"/>
      <c r="O539" s="7"/>
      <c r="S539">
        <f t="shared" si="42"/>
        <v>0</v>
      </c>
      <c r="T539">
        <f t="shared" si="43"/>
        <v>0</v>
      </c>
      <c r="U539">
        <f t="shared" si="44"/>
        <v>0</v>
      </c>
    </row>
    <row r="540" spans="3:21" hidden="1" outlineLevel="1">
      <c r="C540" s="13" t="s">
        <v>37</v>
      </c>
      <c r="D540" s="49">
        <f t="shared" si="45"/>
        <v>530</v>
      </c>
      <c r="E540" s="42"/>
      <c r="F540" s="63"/>
      <c r="G540" s="51"/>
      <c r="H540" s="51"/>
      <c r="I540" s="58">
        <v>0</v>
      </c>
      <c r="J540" s="69">
        <v>0.1</v>
      </c>
      <c r="K540" s="58"/>
      <c r="L540" s="70">
        <f t="shared" si="41"/>
        <v>0</v>
      </c>
      <c r="M540" s="51"/>
      <c r="N540" s="51"/>
      <c r="O540" s="7"/>
      <c r="S540">
        <f t="shared" si="42"/>
        <v>0</v>
      </c>
      <c r="T540">
        <f t="shared" si="43"/>
        <v>0</v>
      </c>
      <c r="U540">
        <f t="shared" si="44"/>
        <v>0</v>
      </c>
    </row>
    <row r="541" spans="3:21" hidden="1" outlineLevel="1">
      <c r="C541" s="13" t="s">
        <v>37</v>
      </c>
      <c r="D541" s="49">
        <f t="shared" si="45"/>
        <v>531</v>
      </c>
      <c r="E541" s="42"/>
      <c r="F541" s="63"/>
      <c r="G541" s="51"/>
      <c r="H541" s="51"/>
      <c r="I541" s="58">
        <v>0</v>
      </c>
      <c r="J541" s="69">
        <v>0.1</v>
      </c>
      <c r="K541" s="58"/>
      <c r="L541" s="70">
        <f t="shared" si="41"/>
        <v>0</v>
      </c>
      <c r="M541" s="51"/>
      <c r="N541" s="51"/>
      <c r="O541" s="7"/>
      <c r="S541">
        <f t="shared" si="42"/>
        <v>0</v>
      </c>
      <c r="T541">
        <f t="shared" si="43"/>
        <v>0</v>
      </c>
      <c r="U541">
        <f t="shared" si="44"/>
        <v>0</v>
      </c>
    </row>
    <row r="542" spans="3:21" hidden="1" outlineLevel="1">
      <c r="C542" s="13" t="s">
        <v>37</v>
      </c>
      <c r="D542" s="49">
        <f t="shared" si="45"/>
        <v>532</v>
      </c>
      <c r="E542" s="42"/>
      <c r="F542" s="63"/>
      <c r="G542" s="51"/>
      <c r="H542" s="51"/>
      <c r="I542" s="58">
        <v>0</v>
      </c>
      <c r="J542" s="69">
        <v>0.1</v>
      </c>
      <c r="K542" s="58"/>
      <c r="L542" s="70">
        <f t="shared" si="41"/>
        <v>0</v>
      </c>
      <c r="M542" s="51"/>
      <c r="N542" s="51"/>
      <c r="O542" s="7"/>
      <c r="S542">
        <f t="shared" si="42"/>
        <v>0</v>
      </c>
      <c r="T542">
        <f t="shared" si="43"/>
        <v>0</v>
      </c>
      <c r="U542">
        <f t="shared" si="44"/>
        <v>0</v>
      </c>
    </row>
    <row r="543" spans="3:21" hidden="1" outlineLevel="1">
      <c r="C543" s="13" t="s">
        <v>37</v>
      </c>
      <c r="D543" s="49">
        <f t="shared" si="45"/>
        <v>533</v>
      </c>
      <c r="E543" s="42"/>
      <c r="F543" s="63"/>
      <c r="G543" s="51"/>
      <c r="H543" s="51"/>
      <c r="I543" s="58">
        <v>0</v>
      </c>
      <c r="J543" s="69">
        <v>0.1</v>
      </c>
      <c r="K543" s="58"/>
      <c r="L543" s="70">
        <f t="shared" si="41"/>
        <v>0</v>
      </c>
      <c r="M543" s="51"/>
      <c r="N543" s="51"/>
      <c r="O543" s="7"/>
      <c r="S543">
        <f t="shared" si="42"/>
        <v>0</v>
      </c>
      <c r="T543">
        <f t="shared" si="43"/>
        <v>0</v>
      </c>
      <c r="U543">
        <f t="shared" si="44"/>
        <v>0</v>
      </c>
    </row>
    <row r="544" spans="3:21" hidden="1" outlineLevel="1">
      <c r="C544" s="13" t="s">
        <v>37</v>
      </c>
      <c r="D544" s="49">
        <f t="shared" si="45"/>
        <v>534</v>
      </c>
      <c r="E544" s="42"/>
      <c r="F544" s="63"/>
      <c r="G544" s="51"/>
      <c r="H544" s="51"/>
      <c r="I544" s="58">
        <v>0</v>
      </c>
      <c r="J544" s="69">
        <v>0.1</v>
      </c>
      <c r="K544" s="58"/>
      <c r="L544" s="70">
        <f t="shared" si="41"/>
        <v>0</v>
      </c>
      <c r="M544" s="51"/>
      <c r="N544" s="51"/>
      <c r="O544" s="7"/>
      <c r="S544">
        <f t="shared" si="42"/>
        <v>0</v>
      </c>
      <c r="T544">
        <f t="shared" si="43"/>
        <v>0</v>
      </c>
      <c r="U544">
        <f t="shared" si="44"/>
        <v>0</v>
      </c>
    </row>
    <row r="545" spans="3:21" hidden="1" outlineLevel="1">
      <c r="C545" s="13" t="s">
        <v>37</v>
      </c>
      <c r="D545" s="49">
        <f t="shared" si="45"/>
        <v>535</v>
      </c>
      <c r="E545" s="42"/>
      <c r="F545" s="63"/>
      <c r="G545" s="51"/>
      <c r="H545" s="51"/>
      <c r="I545" s="58">
        <v>0</v>
      </c>
      <c r="J545" s="69">
        <v>0.1</v>
      </c>
      <c r="K545" s="58"/>
      <c r="L545" s="70">
        <f t="shared" si="41"/>
        <v>0</v>
      </c>
      <c r="M545" s="51"/>
      <c r="N545" s="51"/>
      <c r="O545" s="7"/>
      <c r="S545">
        <f t="shared" si="42"/>
        <v>0</v>
      </c>
      <c r="T545">
        <f t="shared" si="43"/>
        <v>0</v>
      </c>
      <c r="U545">
        <f t="shared" si="44"/>
        <v>0</v>
      </c>
    </row>
    <row r="546" spans="3:21" hidden="1" outlineLevel="1">
      <c r="C546" s="13" t="s">
        <v>37</v>
      </c>
      <c r="D546" s="49">
        <f t="shared" si="45"/>
        <v>536</v>
      </c>
      <c r="E546" s="42"/>
      <c r="F546" s="63"/>
      <c r="G546" s="51"/>
      <c r="H546" s="51"/>
      <c r="I546" s="58">
        <v>0</v>
      </c>
      <c r="J546" s="69">
        <v>0.1</v>
      </c>
      <c r="K546" s="58"/>
      <c r="L546" s="70">
        <f t="shared" si="41"/>
        <v>0</v>
      </c>
      <c r="M546" s="51"/>
      <c r="N546" s="51"/>
      <c r="O546" s="7"/>
      <c r="S546">
        <f t="shared" si="42"/>
        <v>0</v>
      </c>
      <c r="T546">
        <f t="shared" si="43"/>
        <v>0</v>
      </c>
      <c r="U546">
        <f t="shared" si="44"/>
        <v>0</v>
      </c>
    </row>
    <row r="547" spans="3:21" hidden="1" outlineLevel="1">
      <c r="C547" s="13" t="s">
        <v>37</v>
      </c>
      <c r="D547" s="49">
        <f t="shared" si="45"/>
        <v>537</v>
      </c>
      <c r="E547" s="42"/>
      <c r="F547" s="63"/>
      <c r="G547" s="51"/>
      <c r="H547" s="51"/>
      <c r="I547" s="58">
        <v>0</v>
      </c>
      <c r="J547" s="69">
        <v>0.1</v>
      </c>
      <c r="K547" s="58"/>
      <c r="L547" s="70">
        <f t="shared" si="41"/>
        <v>0</v>
      </c>
      <c r="M547" s="51"/>
      <c r="N547" s="51"/>
      <c r="O547" s="7"/>
      <c r="S547">
        <f t="shared" si="42"/>
        <v>0</v>
      </c>
      <c r="T547">
        <f t="shared" si="43"/>
        <v>0</v>
      </c>
      <c r="U547">
        <f t="shared" si="44"/>
        <v>0</v>
      </c>
    </row>
    <row r="548" spans="3:21" hidden="1" outlineLevel="1">
      <c r="C548" s="13" t="s">
        <v>37</v>
      </c>
      <c r="D548" s="49">
        <f t="shared" si="45"/>
        <v>538</v>
      </c>
      <c r="E548" s="42"/>
      <c r="F548" s="63"/>
      <c r="G548" s="51"/>
      <c r="H548" s="51"/>
      <c r="I548" s="58">
        <v>0</v>
      </c>
      <c r="J548" s="69">
        <v>0.1</v>
      </c>
      <c r="K548" s="58"/>
      <c r="L548" s="70">
        <f t="shared" si="41"/>
        <v>0</v>
      </c>
      <c r="M548" s="51"/>
      <c r="N548" s="51"/>
      <c r="O548" s="7"/>
      <c r="S548">
        <f t="shared" si="42"/>
        <v>0</v>
      </c>
      <c r="T548">
        <f t="shared" si="43"/>
        <v>0</v>
      </c>
      <c r="U548">
        <f t="shared" si="44"/>
        <v>0</v>
      </c>
    </row>
    <row r="549" spans="3:21" hidden="1" outlineLevel="1">
      <c r="C549" s="13" t="s">
        <v>37</v>
      </c>
      <c r="D549" s="49">
        <f t="shared" si="45"/>
        <v>539</v>
      </c>
      <c r="E549" s="42"/>
      <c r="F549" s="63"/>
      <c r="G549" s="51"/>
      <c r="H549" s="51"/>
      <c r="I549" s="58">
        <v>0</v>
      </c>
      <c r="J549" s="69">
        <v>0.1</v>
      </c>
      <c r="K549" s="58"/>
      <c r="L549" s="70">
        <f t="shared" si="41"/>
        <v>0</v>
      </c>
      <c r="M549" s="51"/>
      <c r="N549" s="51"/>
      <c r="O549" s="7"/>
      <c r="S549">
        <f t="shared" si="42"/>
        <v>0</v>
      </c>
      <c r="T549">
        <f t="shared" si="43"/>
        <v>0</v>
      </c>
      <c r="U549">
        <f t="shared" si="44"/>
        <v>0</v>
      </c>
    </row>
    <row r="550" spans="3:21" hidden="1" outlineLevel="1">
      <c r="C550" s="13" t="s">
        <v>37</v>
      </c>
      <c r="D550" s="49">
        <f t="shared" si="45"/>
        <v>540</v>
      </c>
      <c r="E550" s="42"/>
      <c r="F550" s="63"/>
      <c r="G550" s="51"/>
      <c r="H550" s="51"/>
      <c r="I550" s="58">
        <v>0</v>
      </c>
      <c r="J550" s="69">
        <v>0.1</v>
      </c>
      <c r="K550" s="58"/>
      <c r="L550" s="70">
        <f t="shared" si="41"/>
        <v>0</v>
      </c>
      <c r="M550" s="51"/>
      <c r="N550" s="51"/>
      <c r="O550" s="7"/>
      <c r="S550">
        <f t="shared" si="42"/>
        <v>0</v>
      </c>
      <c r="T550">
        <f t="shared" si="43"/>
        <v>0</v>
      </c>
      <c r="U550">
        <f t="shared" si="44"/>
        <v>0</v>
      </c>
    </row>
    <row r="551" spans="3:21" hidden="1" outlineLevel="1">
      <c r="C551" s="13" t="s">
        <v>37</v>
      </c>
      <c r="D551" s="49">
        <f t="shared" si="45"/>
        <v>541</v>
      </c>
      <c r="E551" s="42"/>
      <c r="F551" s="63"/>
      <c r="G551" s="51"/>
      <c r="H551" s="51"/>
      <c r="I551" s="58">
        <v>0</v>
      </c>
      <c r="J551" s="69">
        <v>0.1</v>
      </c>
      <c r="K551" s="58"/>
      <c r="L551" s="70">
        <f t="shared" si="41"/>
        <v>0</v>
      </c>
      <c r="M551" s="51"/>
      <c r="N551" s="51"/>
      <c r="O551" s="7"/>
      <c r="S551">
        <f t="shared" si="42"/>
        <v>0</v>
      </c>
      <c r="T551">
        <f t="shared" si="43"/>
        <v>0</v>
      </c>
      <c r="U551">
        <f t="shared" si="44"/>
        <v>0</v>
      </c>
    </row>
    <row r="552" spans="3:21" hidden="1" outlineLevel="1">
      <c r="C552" s="13" t="s">
        <v>37</v>
      </c>
      <c r="D552" s="49">
        <f t="shared" si="45"/>
        <v>542</v>
      </c>
      <c r="E552" s="42"/>
      <c r="F552" s="63"/>
      <c r="G552" s="51"/>
      <c r="H552" s="51"/>
      <c r="I552" s="58">
        <v>0</v>
      </c>
      <c r="J552" s="69">
        <v>0.1</v>
      </c>
      <c r="K552" s="58"/>
      <c r="L552" s="70">
        <f t="shared" si="41"/>
        <v>0</v>
      </c>
      <c r="M552" s="51"/>
      <c r="N552" s="51"/>
      <c r="O552" s="7"/>
      <c r="S552">
        <f t="shared" si="42"/>
        <v>0</v>
      </c>
      <c r="T552">
        <f t="shared" si="43"/>
        <v>0</v>
      </c>
      <c r="U552">
        <f t="shared" si="44"/>
        <v>0</v>
      </c>
    </row>
    <row r="553" spans="3:21" hidden="1" outlineLevel="1">
      <c r="C553" s="13" t="s">
        <v>37</v>
      </c>
      <c r="D553" s="49">
        <f t="shared" si="45"/>
        <v>543</v>
      </c>
      <c r="E553" s="42"/>
      <c r="F553" s="63"/>
      <c r="G553" s="51"/>
      <c r="H553" s="51"/>
      <c r="I553" s="58">
        <v>0</v>
      </c>
      <c r="J553" s="69">
        <v>0.1</v>
      </c>
      <c r="K553" s="58"/>
      <c r="L553" s="70">
        <f t="shared" si="41"/>
        <v>0</v>
      </c>
      <c r="M553" s="51"/>
      <c r="N553" s="51"/>
      <c r="O553" s="7"/>
      <c r="S553">
        <f t="shared" si="42"/>
        <v>0</v>
      </c>
      <c r="T553">
        <f t="shared" si="43"/>
        <v>0</v>
      </c>
      <c r="U553">
        <f t="shared" si="44"/>
        <v>0</v>
      </c>
    </row>
    <row r="554" spans="3:21" hidden="1" outlineLevel="1">
      <c r="C554" s="13" t="s">
        <v>37</v>
      </c>
      <c r="D554" s="49">
        <f t="shared" si="45"/>
        <v>544</v>
      </c>
      <c r="E554" s="42"/>
      <c r="F554" s="63"/>
      <c r="G554" s="51"/>
      <c r="H554" s="51"/>
      <c r="I554" s="58">
        <v>0</v>
      </c>
      <c r="J554" s="69">
        <v>0.1</v>
      </c>
      <c r="K554" s="58"/>
      <c r="L554" s="70">
        <f t="shared" si="41"/>
        <v>0</v>
      </c>
      <c r="M554" s="51"/>
      <c r="N554" s="51"/>
      <c r="O554" s="7"/>
      <c r="S554">
        <f t="shared" si="42"/>
        <v>0</v>
      </c>
      <c r="T554">
        <f t="shared" si="43"/>
        <v>0</v>
      </c>
      <c r="U554">
        <f t="shared" si="44"/>
        <v>0</v>
      </c>
    </row>
    <row r="555" spans="3:21" hidden="1" outlineLevel="1">
      <c r="C555" s="13" t="s">
        <v>37</v>
      </c>
      <c r="D555" s="49">
        <f t="shared" si="45"/>
        <v>545</v>
      </c>
      <c r="E555" s="42"/>
      <c r="F555" s="63"/>
      <c r="G555" s="51"/>
      <c r="H555" s="51"/>
      <c r="I555" s="58">
        <v>0</v>
      </c>
      <c r="J555" s="69">
        <v>0.1</v>
      </c>
      <c r="K555" s="58"/>
      <c r="L555" s="70">
        <f t="shared" si="41"/>
        <v>0</v>
      </c>
      <c r="M555" s="51"/>
      <c r="N555" s="51"/>
      <c r="O555" s="7"/>
      <c r="S555">
        <f t="shared" si="42"/>
        <v>0</v>
      </c>
      <c r="T555">
        <f t="shared" si="43"/>
        <v>0</v>
      </c>
      <c r="U555">
        <f t="shared" si="44"/>
        <v>0</v>
      </c>
    </row>
    <row r="556" spans="3:21" hidden="1" outlineLevel="1">
      <c r="C556" s="13" t="s">
        <v>37</v>
      </c>
      <c r="D556" s="49">
        <f t="shared" si="45"/>
        <v>546</v>
      </c>
      <c r="E556" s="42"/>
      <c r="F556" s="63"/>
      <c r="G556" s="51"/>
      <c r="H556" s="51"/>
      <c r="I556" s="58">
        <v>0</v>
      </c>
      <c r="J556" s="69">
        <v>0.1</v>
      </c>
      <c r="K556" s="58"/>
      <c r="L556" s="70">
        <f t="shared" si="41"/>
        <v>0</v>
      </c>
      <c r="M556" s="51"/>
      <c r="N556" s="51"/>
      <c r="O556" s="7"/>
      <c r="S556">
        <f t="shared" si="42"/>
        <v>0</v>
      </c>
      <c r="T556">
        <f t="shared" si="43"/>
        <v>0</v>
      </c>
      <c r="U556">
        <f t="shared" si="44"/>
        <v>0</v>
      </c>
    </row>
    <row r="557" spans="3:21" hidden="1" outlineLevel="1">
      <c r="C557" s="13" t="s">
        <v>37</v>
      </c>
      <c r="D557" s="49">
        <f t="shared" si="45"/>
        <v>547</v>
      </c>
      <c r="E557" s="42"/>
      <c r="F557" s="63"/>
      <c r="G557" s="51"/>
      <c r="H557" s="51"/>
      <c r="I557" s="58">
        <v>0</v>
      </c>
      <c r="J557" s="69">
        <v>0.1</v>
      </c>
      <c r="K557" s="58"/>
      <c r="L557" s="70">
        <f t="shared" si="41"/>
        <v>0</v>
      </c>
      <c r="M557" s="51"/>
      <c r="N557" s="51"/>
      <c r="O557" s="7"/>
      <c r="S557">
        <f t="shared" si="42"/>
        <v>0</v>
      </c>
      <c r="T557">
        <f t="shared" si="43"/>
        <v>0</v>
      </c>
      <c r="U557">
        <f t="shared" si="44"/>
        <v>0</v>
      </c>
    </row>
    <row r="558" spans="3:21" hidden="1" outlineLevel="1">
      <c r="C558" s="13" t="s">
        <v>37</v>
      </c>
      <c r="D558" s="49">
        <f t="shared" si="45"/>
        <v>548</v>
      </c>
      <c r="E558" s="42"/>
      <c r="F558" s="63"/>
      <c r="G558" s="51"/>
      <c r="H558" s="51"/>
      <c r="I558" s="58">
        <v>0</v>
      </c>
      <c r="J558" s="69">
        <v>0.1</v>
      </c>
      <c r="K558" s="58"/>
      <c r="L558" s="70">
        <f t="shared" si="41"/>
        <v>0</v>
      </c>
      <c r="M558" s="51"/>
      <c r="N558" s="51"/>
      <c r="O558" s="7"/>
      <c r="S558">
        <f t="shared" si="42"/>
        <v>0</v>
      </c>
      <c r="T558">
        <f t="shared" si="43"/>
        <v>0</v>
      </c>
      <c r="U558">
        <f t="shared" si="44"/>
        <v>0</v>
      </c>
    </row>
    <row r="559" spans="3:21" hidden="1" outlineLevel="1">
      <c r="C559" s="13" t="s">
        <v>37</v>
      </c>
      <c r="D559" s="49">
        <f t="shared" si="45"/>
        <v>549</v>
      </c>
      <c r="E559" s="42"/>
      <c r="F559" s="63"/>
      <c r="G559" s="51"/>
      <c r="H559" s="51"/>
      <c r="I559" s="58">
        <v>0</v>
      </c>
      <c r="J559" s="69">
        <v>0.1</v>
      </c>
      <c r="K559" s="58"/>
      <c r="L559" s="70">
        <f t="shared" si="41"/>
        <v>0</v>
      </c>
      <c r="M559" s="51"/>
      <c r="N559" s="51"/>
      <c r="O559" s="7"/>
      <c r="S559">
        <f t="shared" si="42"/>
        <v>0</v>
      </c>
      <c r="T559">
        <f t="shared" si="43"/>
        <v>0</v>
      </c>
      <c r="U559">
        <f t="shared" si="44"/>
        <v>0</v>
      </c>
    </row>
    <row r="560" spans="3:21" hidden="1" outlineLevel="1">
      <c r="C560" s="13" t="s">
        <v>37</v>
      </c>
      <c r="D560" s="49">
        <f t="shared" si="45"/>
        <v>550</v>
      </c>
      <c r="E560" s="42"/>
      <c r="F560" s="63"/>
      <c r="G560" s="51"/>
      <c r="H560" s="51"/>
      <c r="I560" s="58">
        <v>0</v>
      </c>
      <c r="J560" s="69">
        <v>0.1</v>
      </c>
      <c r="K560" s="58"/>
      <c r="L560" s="70">
        <f t="shared" si="41"/>
        <v>0</v>
      </c>
      <c r="M560" s="51"/>
      <c r="N560" s="51"/>
      <c r="O560" s="7"/>
      <c r="S560">
        <f t="shared" si="42"/>
        <v>0</v>
      </c>
      <c r="T560">
        <f t="shared" si="43"/>
        <v>0</v>
      </c>
      <c r="U560">
        <f t="shared" si="44"/>
        <v>0</v>
      </c>
    </row>
    <row r="561" spans="3:21" hidden="1" outlineLevel="1">
      <c r="C561" s="13" t="s">
        <v>37</v>
      </c>
      <c r="D561" s="49">
        <f t="shared" si="45"/>
        <v>551</v>
      </c>
      <c r="E561" s="42"/>
      <c r="F561" s="63"/>
      <c r="G561" s="51"/>
      <c r="H561" s="51"/>
      <c r="I561" s="58">
        <v>0</v>
      </c>
      <c r="J561" s="69">
        <v>0.1</v>
      </c>
      <c r="K561" s="58"/>
      <c r="L561" s="70">
        <f t="shared" si="41"/>
        <v>0</v>
      </c>
      <c r="M561" s="51"/>
      <c r="N561" s="51"/>
      <c r="O561" s="7"/>
      <c r="S561">
        <f t="shared" si="42"/>
        <v>0</v>
      </c>
      <c r="T561">
        <f t="shared" si="43"/>
        <v>0</v>
      </c>
      <c r="U561">
        <f t="shared" si="44"/>
        <v>0</v>
      </c>
    </row>
    <row r="562" spans="3:21" hidden="1" outlineLevel="1">
      <c r="C562" s="13" t="s">
        <v>37</v>
      </c>
      <c r="D562" s="49">
        <f t="shared" si="45"/>
        <v>552</v>
      </c>
      <c r="E562" s="42"/>
      <c r="F562" s="63"/>
      <c r="G562" s="51"/>
      <c r="H562" s="51"/>
      <c r="I562" s="58">
        <v>0</v>
      </c>
      <c r="J562" s="69">
        <v>0.1</v>
      </c>
      <c r="K562" s="58"/>
      <c r="L562" s="70">
        <f t="shared" si="41"/>
        <v>0</v>
      </c>
      <c r="M562" s="51"/>
      <c r="N562" s="51"/>
      <c r="O562" s="7"/>
      <c r="S562">
        <f t="shared" si="42"/>
        <v>0</v>
      </c>
      <c r="T562">
        <f t="shared" si="43"/>
        <v>0</v>
      </c>
      <c r="U562">
        <f t="shared" si="44"/>
        <v>0</v>
      </c>
    </row>
    <row r="563" spans="3:21" hidden="1" outlineLevel="1">
      <c r="C563" s="13" t="s">
        <v>37</v>
      </c>
      <c r="D563" s="49">
        <f t="shared" si="45"/>
        <v>553</v>
      </c>
      <c r="E563" s="42"/>
      <c r="F563" s="63"/>
      <c r="G563" s="51"/>
      <c r="H563" s="51"/>
      <c r="I563" s="58">
        <v>0</v>
      </c>
      <c r="J563" s="69">
        <v>0.1</v>
      </c>
      <c r="K563" s="58"/>
      <c r="L563" s="70">
        <f t="shared" si="41"/>
        <v>0</v>
      </c>
      <c r="M563" s="51"/>
      <c r="N563" s="51"/>
      <c r="O563" s="7"/>
      <c r="S563">
        <f t="shared" si="42"/>
        <v>0</v>
      </c>
      <c r="T563">
        <f t="shared" si="43"/>
        <v>0</v>
      </c>
      <c r="U563">
        <f t="shared" si="44"/>
        <v>0</v>
      </c>
    </row>
    <row r="564" spans="3:21" hidden="1" outlineLevel="1">
      <c r="C564" s="13" t="s">
        <v>37</v>
      </c>
      <c r="D564" s="49">
        <f t="shared" si="45"/>
        <v>554</v>
      </c>
      <c r="E564" s="42"/>
      <c r="F564" s="63"/>
      <c r="G564" s="51"/>
      <c r="H564" s="51"/>
      <c r="I564" s="58">
        <v>0</v>
      </c>
      <c r="J564" s="69">
        <v>0.1</v>
      </c>
      <c r="K564" s="58"/>
      <c r="L564" s="70">
        <f t="shared" si="41"/>
        <v>0</v>
      </c>
      <c r="M564" s="51"/>
      <c r="N564" s="51"/>
      <c r="O564" s="7"/>
      <c r="S564">
        <f t="shared" si="42"/>
        <v>0</v>
      </c>
      <c r="T564">
        <f t="shared" si="43"/>
        <v>0</v>
      </c>
      <c r="U564">
        <f t="shared" si="44"/>
        <v>0</v>
      </c>
    </row>
    <row r="565" spans="3:21" hidden="1" outlineLevel="1">
      <c r="C565" s="13" t="s">
        <v>37</v>
      </c>
      <c r="D565" s="49">
        <f t="shared" si="45"/>
        <v>555</v>
      </c>
      <c r="E565" s="42"/>
      <c r="F565" s="63"/>
      <c r="G565" s="51"/>
      <c r="H565" s="51"/>
      <c r="I565" s="58">
        <v>0</v>
      </c>
      <c r="J565" s="69">
        <v>0.1</v>
      </c>
      <c r="K565" s="58"/>
      <c r="L565" s="70">
        <f t="shared" si="41"/>
        <v>0</v>
      </c>
      <c r="M565" s="51"/>
      <c r="N565" s="51"/>
      <c r="O565" s="7"/>
      <c r="S565">
        <f t="shared" si="42"/>
        <v>0</v>
      </c>
      <c r="T565">
        <f t="shared" si="43"/>
        <v>0</v>
      </c>
      <c r="U565">
        <f t="shared" si="44"/>
        <v>0</v>
      </c>
    </row>
    <row r="566" spans="3:21" hidden="1" outlineLevel="1">
      <c r="C566" s="13" t="s">
        <v>37</v>
      </c>
      <c r="D566" s="49">
        <f t="shared" si="45"/>
        <v>556</v>
      </c>
      <c r="E566" s="42"/>
      <c r="F566" s="63"/>
      <c r="G566" s="51"/>
      <c r="H566" s="51"/>
      <c r="I566" s="58">
        <v>0</v>
      </c>
      <c r="J566" s="69">
        <v>0.1</v>
      </c>
      <c r="K566" s="58"/>
      <c r="L566" s="70">
        <f t="shared" si="41"/>
        <v>0</v>
      </c>
      <c r="M566" s="51"/>
      <c r="N566" s="51"/>
      <c r="O566" s="7"/>
      <c r="S566">
        <f t="shared" si="42"/>
        <v>0</v>
      </c>
      <c r="T566">
        <f t="shared" si="43"/>
        <v>0</v>
      </c>
      <c r="U566">
        <f t="shared" si="44"/>
        <v>0</v>
      </c>
    </row>
    <row r="567" spans="3:21" hidden="1" outlineLevel="1">
      <c r="C567" s="13" t="s">
        <v>37</v>
      </c>
      <c r="D567" s="49">
        <f t="shared" si="45"/>
        <v>557</v>
      </c>
      <c r="E567" s="42"/>
      <c r="F567" s="63"/>
      <c r="G567" s="51"/>
      <c r="H567" s="51"/>
      <c r="I567" s="58">
        <v>0</v>
      </c>
      <c r="J567" s="69">
        <v>0.1</v>
      </c>
      <c r="K567" s="58"/>
      <c r="L567" s="70">
        <f t="shared" si="41"/>
        <v>0</v>
      </c>
      <c r="M567" s="51"/>
      <c r="N567" s="51"/>
      <c r="O567" s="7"/>
      <c r="S567">
        <f t="shared" si="42"/>
        <v>0</v>
      </c>
      <c r="T567">
        <f t="shared" si="43"/>
        <v>0</v>
      </c>
      <c r="U567">
        <f t="shared" si="44"/>
        <v>0</v>
      </c>
    </row>
    <row r="568" spans="3:21" hidden="1" outlineLevel="1">
      <c r="C568" s="13" t="s">
        <v>37</v>
      </c>
      <c r="D568" s="49">
        <f t="shared" si="45"/>
        <v>558</v>
      </c>
      <c r="E568" s="42"/>
      <c r="F568" s="63"/>
      <c r="G568" s="51"/>
      <c r="H568" s="51"/>
      <c r="I568" s="58">
        <v>0</v>
      </c>
      <c r="J568" s="69">
        <v>0.1</v>
      </c>
      <c r="K568" s="58"/>
      <c r="L568" s="70">
        <f t="shared" si="41"/>
        <v>0</v>
      </c>
      <c r="M568" s="51"/>
      <c r="N568" s="51"/>
      <c r="O568" s="7"/>
      <c r="S568">
        <f t="shared" si="42"/>
        <v>0</v>
      </c>
      <c r="T568">
        <f t="shared" si="43"/>
        <v>0</v>
      </c>
      <c r="U568">
        <f t="shared" si="44"/>
        <v>0</v>
      </c>
    </row>
    <row r="569" spans="3:21" hidden="1" outlineLevel="1">
      <c r="C569" s="13" t="s">
        <v>37</v>
      </c>
      <c r="D569" s="49">
        <f t="shared" si="45"/>
        <v>559</v>
      </c>
      <c r="E569" s="42"/>
      <c r="F569" s="63"/>
      <c r="G569" s="51"/>
      <c r="H569" s="51"/>
      <c r="I569" s="58">
        <v>0</v>
      </c>
      <c r="J569" s="69">
        <v>0.1</v>
      </c>
      <c r="K569" s="58"/>
      <c r="L569" s="70">
        <f t="shared" si="41"/>
        <v>0</v>
      </c>
      <c r="M569" s="51"/>
      <c r="N569" s="51"/>
      <c r="O569" s="7"/>
      <c r="S569">
        <f t="shared" si="42"/>
        <v>0</v>
      </c>
      <c r="T569">
        <f t="shared" si="43"/>
        <v>0</v>
      </c>
      <c r="U569">
        <f t="shared" si="44"/>
        <v>0</v>
      </c>
    </row>
    <row r="570" spans="3:21" hidden="1" outlineLevel="1">
      <c r="C570" s="13" t="s">
        <v>37</v>
      </c>
      <c r="D570" s="49">
        <f t="shared" si="45"/>
        <v>560</v>
      </c>
      <c r="E570" s="42"/>
      <c r="F570" s="63"/>
      <c r="G570" s="51"/>
      <c r="H570" s="51"/>
      <c r="I570" s="58">
        <v>0</v>
      </c>
      <c r="J570" s="69">
        <v>0.1</v>
      </c>
      <c r="K570" s="58"/>
      <c r="L570" s="70">
        <f t="shared" si="41"/>
        <v>0</v>
      </c>
      <c r="M570" s="51"/>
      <c r="N570" s="51"/>
      <c r="O570" s="7"/>
      <c r="S570">
        <f t="shared" si="42"/>
        <v>0</v>
      </c>
      <c r="T570">
        <f t="shared" si="43"/>
        <v>0</v>
      </c>
      <c r="U570">
        <f t="shared" si="44"/>
        <v>0</v>
      </c>
    </row>
    <row r="571" spans="3:21" hidden="1" outlineLevel="1">
      <c r="C571" s="13" t="s">
        <v>37</v>
      </c>
      <c r="D571" s="49">
        <f t="shared" si="45"/>
        <v>561</v>
      </c>
      <c r="E571" s="42"/>
      <c r="F571" s="63"/>
      <c r="G571" s="51"/>
      <c r="H571" s="51"/>
      <c r="I571" s="58">
        <v>0</v>
      </c>
      <c r="J571" s="69">
        <v>0.1</v>
      </c>
      <c r="K571" s="58"/>
      <c r="L571" s="70">
        <f t="shared" si="41"/>
        <v>0</v>
      </c>
      <c r="M571" s="51"/>
      <c r="N571" s="51"/>
      <c r="O571" s="7"/>
      <c r="S571">
        <f t="shared" si="42"/>
        <v>0</v>
      </c>
      <c r="T571">
        <f t="shared" si="43"/>
        <v>0</v>
      </c>
      <c r="U571">
        <f t="shared" si="44"/>
        <v>0</v>
      </c>
    </row>
    <row r="572" spans="3:21" hidden="1" outlineLevel="1">
      <c r="C572" s="13" t="s">
        <v>37</v>
      </c>
      <c r="D572" s="49">
        <f t="shared" si="45"/>
        <v>562</v>
      </c>
      <c r="E572" s="42"/>
      <c r="F572" s="63"/>
      <c r="G572" s="51"/>
      <c r="H572" s="51"/>
      <c r="I572" s="58">
        <v>0</v>
      </c>
      <c r="J572" s="69">
        <v>0.1</v>
      </c>
      <c r="K572" s="58"/>
      <c r="L572" s="70">
        <f t="shared" si="41"/>
        <v>0</v>
      </c>
      <c r="M572" s="51"/>
      <c r="N572" s="51"/>
      <c r="O572" s="7"/>
      <c r="S572">
        <f t="shared" si="42"/>
        <v>0</v>
      </c>
      <c r="T572">
        <f t="shared" si="43"/>
        <v>0</v>
      </c>
      <c r="U572">
        <f t="shared" si="44"/>
        <v>0</v>
      </c>
    </row>
    <row r="573" spans="3:21" hidden="1" outlineLevel="1">
      <c r="C573" s="13" t="s">
        <v>37</v>
      </c>
      <c r="D573" s="49">
        <f t="shared" si="45"/>
        <v>563</v>
      </c>
      <c r="E573" s="42"/>
      <c r="F573" s="63"/>
      <c r="G573" s="51"/>
      <c r="H573" s="51"/>
      <c r="I573" s="58">
        <v>0</v>
      </c>
      <c r="J573" s="69">
        <v>0.1</v>
      </c>
      <c r="K573" s="58"/>
      <c r="L573" s="70">
        <f t="shared" si="41"/>
        <v>0</v>
      </c>
      <c r="M573" s="51"/>
      <c r="N573" s="51"/>
      <c r="O573" s="7"/>
      <c r="S573">
        <f t="shared" si="42"/>
        <v>0</v>
      </c>
      <c r="T573">
        <f t="shared" si="43"/>
        <v>0</v>
      </c>
      <c r="U573">
        <f t="shared" si="44"/>
        <v>0</v>
      </c>
    </row>
    <row r="574" spans="3:21" hidden="1" outlineLevel="1">
      <c r="C574" s="13" t="s">
        <v>37</v>
      </c>
      <c r="D574" s="49">
        <f t="shared" si="45"/>
        <v>564</v>
      </c>
      <c r="E574" s="42"/>
      <c r="F574" s="63"/>
      <c r="G574" s="51"/>
      <c r="H574" s="51"/>
      <c r="I574" s="58">
        <v>0</v>
      </c>
      <c r="J574" s="69">
        <v>0.1</v>
      </c>
      <c r="K574" s="58"/>
      <c r="L574" s="70">
        <f t="shared" si="41"/>
        <v>0</v>
      </c>
      <c r="M574" s="51"/>
      <c r="N574" s="51"/>
      <c r="O574" s="7"/>
      <c r="S574">
        <f t="shared" si="42"/>
        <v>0</v>
      </c>
      <c r="T574">
        <f t="shared" si="43"/>
        <v>0</v>
      </c>
      <c r="U574">
        <f t="shared" si="44"/>
        <v>0</v>
      </c>
    </row>
    <row r="575" spans="3:21" hidden="1" outlineLevel="1">
      <c r="C575" s="13" t="s">
        <v>37</v>
      </c>
      <c r="D575" s="49">
        <f t="shared" si="45"/>
        <v>565</v>
      </c>
      <c r="E575" s="42"/>
      <c r="F575" s="63"/>
      <c r="G575" s="51"/>
      <c r="H575" s="51"/>
      <c r="I575" s="58">
        <v>0</v>
      </c>
      <c r="J575" s="69">
        <v>0.1</v>
      </c>
      <c r="K575" s="58"/>
      <c r="L575" s="70">
        <f t="shared" ref="L575:L638" si="46">ROUND((I575-K575)/(1+J575),0)</f>
        <v>0</v>
      </c>
      <c r="M575" s="51"/>
      <c r="N575" s="51"/>
      <c r="O575" s="7"/>
      <c r="S575">
        <f t="shared" si="42"/>
        <v>0</v>
      </c>
      <c r="T575">
        <f t="shared" si="43"/>
        <v>0</v>
      </c>
      <c r="U575">
        <f t="shared" si="44"/>
        <v>0</v>
      </c>
    </row>
    <row r="576" spans="3:21" hidden="1" outlineLevel="1">
      <c r="C576" s="13" t="s">
        <v>37</v>
      </c>
      <c r="D576" s="49">
        <f t="shared" si="45"/>
        <v>566</v>
      </c>
      <c r="E576" s="42"/>
      <c r="F576" s="63"/>
      <c r="G576" s="51"/>
      <c r="H576" s="51"/>
      <c r="I576" s="58">
        <v>0</v>
      </c>
      <c r="J576" s="69">
        <v>0.1</v>
      </c>
      <c r="K576" s="58"/>
      <c r="L576" s="70">
        <f t="shared" si="46"/>
        <v>0</v>
      </c>
      <c r="M576" s="51"/>
      <c r="N576" s="51"/>
      <c r="O576" s="7"/>
      <c r="S576">
        <f t="shared" si="42"/>
        <v>0</v>
      </c>
      <c r="T576">
        <f t="shared" si="43"/>
        <v>0</v>
      </c>
      <c r="U576">
        <f t="shared" si="44"/>
        <v>0</v>
      </c>
    </row>
    <row r="577" spans="3:21" hidden="1" outlineLevel="1">
      <c r="C577" s="13" t="s">
        <v>37</v>
      </c>
      <c r="D577" s="49">
        <f t="shared" si="45"/>
        <v>567</v>
      </c>
      <c r="E577" s="42"/>
      <c r="F577" s="63"/>
      <c r="G577" s="51"/>
      <c r="H577" s="51"/>
      <c r="I577" s="58">
        <v>0</v>
      </c>
      <c r="J577" s="69">
        <v>0.1</v>
      </c>
      <c r="K577" s="58"/>
      <c r="L577" s="70">
        <f t="shared" si="46"/>
        <v>0</v>
      </c>
      <c r="M577" s="51"/>
      <c r="N577" s="51"/>
      <c r="O577" s="7"/>
      <c r="S577">
        <f t="shared" si="42"/>
        <v>0</v>
      </c>
      <c r="T577">
        <f t="shared" si="43"/>
        <v>0</v>
      </c>
      <c r="U577">
        <f t="shared" si="44"/>
        <v>0</v>
      </c>
    </row>
    <row r="578" spans="3:21" hidden="1" outlineLevel="1">
      <c r="C578" s="13" t="s">
        <v>37</v>
      </c>
      <c r="D578" s="49">
        <f t="shared" si="45"/>
        <v>568</v>
      </c>
      <c r="E578" s="42"/>
      <c r="F578" s="63"/>
      <c r="G578" s="51"/>
      <c r="H578" s="51"/>
      <c r="I578" s="58">
        <v>0</v>
      </c>
      <c r="J578" s="69">
        <v>0.1</v>
      </c>
      <c r="K578" s="58"/>
      <c r="L578" s="70">
        <f t="shared" si="46"/>
        <v>0</v>
      </c>
      <c r="M578" s="51"/>
      <c r="N578" s="51"/>
      <c r="O578" s="7"/>
      <c r="S578">
        <f t="shared" si="42"/>
        <v>0</v>
      </c>
      <c r="T578">
        <f t="shared" si="43"/>
        <v>0</v>
      </c>
      <c r="U578">
        <f t="shared" si="44"/>
        <v>0</v>
      </c>
    </row>
    <row r="579" spans="3:21" hidden="1" outlineLevel="1">
      <c r="C579" s="13" t="s">
        <v>37</v>
      </c>
      <c r="D579" s="49">
        <f t="shared" si="45"/>
        <v>569</v>
      </c>
      <c r="E579" s="42"/>
      <c r="F579" s="63"/>
      <c r="G579" s="51"/>
      <c r="H579" s="51"/>
      <c r="I579" s="58">
        <v>0</v>
      </c>
      <c r="J579" s="69">
        <v>0.1</v>
      </c>
      <c r="K579" s="58"/>
      <c r="L579" s="70">
        <f t="shared" si="46"/>
        <v>0</v>
      </c>
      <c r="M579" s="51"/>
      <c r="N579" s="51"/>
      <c r="O579" s="7"/>
      <c r="S579">
        <f t="shared" si="42"/>
        <v>0</v>
      </c>
      <c r="T579">
        <f t="shared" si="43"/>
        <v>0</v>
      </c>
      <c r="U579">
        <f t="shared" si="44"/>
        <v>0</v>
      </c>
    </row>
    <row r="580" spans="3:21" hidden="1" outlineLevel="1">
      <c r="C580" s="13" t="s">
        <v>37</v>
      </c>
      <c r="D580" s="49">
        <f t="shared" si="45"/>
        <v>570</v>
      </c>
      <c r="E580" s="42"/>
      <c r="F580" s="63"/>
      <c r="G580" s="51"/>
      <c r="H580" s="51"/>
      <c r="I580" s="58">
        <v>0</v>
      </c>
      <c r="J580" s="69">
        <v>0.1</v>
      </c>
      <c r="K580" s="58"/>
      <c r="L580" s="70">
        <f t="shared" si="46"/>
        <v>0</v>
      </c>
      <c r="M580" s="51"/>
      <c r="N580" s="51"/>
      <c r="O580" s="7"/>
      <c r="S580">
        <f t="shared" si="42"/>
        <v>0</v>
      </c>
      <c r="T580">
        <f t="shared" si="43"/>
        <v>0</v>
      </c>
      <c r="U580">
        <f t="shared" si="44"/>
        <v>0</v>
      </c>
    </row>
    <row r="581" spans="3:21" hidden="1" outlineLevel="1">
      <c r="C581" s="13" t="s">
        <v>37</v>
      </c>
      <c r="D581" s="49">
        <f t="shared" si="45"/>
        <v>571</v>
      </c>
      <c r="E581" s="42"/>
      <c r="F581" s="63"/>
      <c r="G581" s="51"/>
      <c r="H581" s="51"/>
      <c r="I581" s="58">
        <v>0</v>
      </c>
      <c r="J581" s="69">
        <v>0.1</v>
      </c>
      <c r="K581" s="58"/>
      <c r="L581" s="70">
        <f t="shared" si="46"/>
        <v>0</v>
      </c>
      <c r="M581" s="51"/>
      <c r="N581" s="51"/>
      <c r="O581" s="7"/>
      <c r="S581">
        <f t="shared" si="42"/>
        <v>0</v>
      </c>
      <c r="T581">
        <f t="shared" si="43"/>
        <v>0</v>
      </c>
      <c r="U581">
        <f t="shared" si="44"/>
        <v>0</v>
      </c>
    </row>
    <row r="582" spans="3:21" hidden="1" outlineLevel="1">
      <c r="C582" s="13" t="s">
        <v>37</v>
      </c>
      <c r="D582" s="49">
        <f t="shared" si="45"/>
        <v>572</v>
      </c>
      <c r="E582" s="42"/>
      <c r="F582" s="63"/>
      <c r="G582" s="51"/>
      <c r="H582" s="51"/>
      <c r="I582" s="58">
        <v>0</v>
      </c>
      <c r="J582" s="69">
        <v>0.1</v>
      </c>
      <c r="K582" s="58"/>
      <c r="L582" s="70">
        <f t="shared" si="46"/>
        <v>0</v>
      </c>
      <c r="M582" s="51"/>
      <c r="N582" s="51"/>
      <c r="O582" s="7"/>
      <c r="S582">
        <f t="shared" si="42"/>
        <v>0</v>
      </c>
      <c r="T582">
        <f t="shared" si="43"/>
        <v>0</v>
      </c>
      <c r="U582">
        <f t="shared" si="44"/>
        <v>0</v>
      </c>
    </row>
    <row r="583" spans="3:21" hidden="1" outlineLevel="1">
      <c r="C583" s="13" t="s">
        <v>37</v>
      </c>
      <c r="D583" s="49">
        <f t="shared" si="45"/>
        <v>573</v>
      </c>
      <c r="E583" s="42"/>
      <c r="F583" s="63"/>
      <c r="G583" s="51"/>
      <c r="H583" s="51"/>
      <c r="I583" s="58">
        <v>0</v>
      </c>
      <c r="J583" s="69">
        <v>0.1</v>
      </c>
      <c r="K583" s="58"/>
      <c r="L583" s="70">
        <f t="shared" si="46"/>
        <v>0</v>
      </c>
      <c r="M583" s="51"/>
      <c r="N583" s="51"/>
      <c r="O583" s="7"/>
      <c r="S583">
        <f t="shared" si="42"/>
        <v>0</v>
      </c>
      <c r="T583">
        <f t="shared" si="43"/>
        <v>0</v>
      </c>
      <c r="U583">
        <f t="shared" si="44"/>
        <v>0</v>
      </c>
    </row>
    <row r="584" spans="3:21" hidden="1" outlineLevel="1">
      <c r="C584" s="13" t="s">
        <v>37</v>
      </c>
      <c r="D584" s="49">
        <f t="shared" si="45"/>
        <v>574</v>
      </c>
      <c r="E584" s="42"/>
      <c r="F584" s="63"/>
      <c r="G584" s="51"/>
      <c r="H584" s="51"/>
      <c r="I584" s="58">
        <v>0</v>
      </c>
      <c r="J584" s="69">
        <v>0.1</v>
      </c>
      <c r="K584" s="58"/>
      <c r="L584" s="70">
        <f t="shared" si="46"/>
        <v>0</v>
      </c>
      <c r="M584" s="51"/>
      <c r="N584" s="51"/>
      <c r="O584" s="7"/>
      <c r="S584">
        <f t="shared" si="42"/>
        <v>0</v>
      </c>
      <c r="T584">
        <f t="shared" si="43"/>
        <v>0</v>
      </c>
      <c r="U584">
        <f t="shared" si="44"/>
        <v>0</v>
      </c>
    </row>
    <row r="585" spans="3:21" hidden="1" outlineLevel="1">
      <c r="C585" s="13" t="s">
        <v>37</v>
      </c>
      <c r="D585" s="49">
        <f t="shared" si="45"/>
        <v>575</v>
      </c>
      <c r="E585" s="42"/>
      <c r="F585" s="63"/>
      <c r="G585" s="51"/>
      <c r="H585" s="51"/>
      <c r="I585" s="58">
        <v>0</v>
      </c>
      <c r="J585" s="69">
        <v>0.1</v>
      </c>
      <c r="K585" s="58"/>
      <c r="L585" s="70">
        <f t="shared" si="46"/>
        <v>0</v>
      </c>
      <c r="M585" s="51"/>
      <c r="N585" s="51"/>
      <c r="O585" s="7"/>
      <c r="S585">
        <f t="shared" ref="S585:S648" si="47">IF(E585="",IF(OR(F585&lt;&gt;"",I585&lt;&gt;0)=TRUE,1,0),0)</f>
        <v>0</v>
      </c>
      <c r="T585">
        <f t="shared" ref="T585:T648" si="48">IF(F585="",IF(OR(E585&lt;&gt;"",I585&lt;&gt;0)=TRUE,1,0),0)</f>
        <v>0</v>
      </c>
      <c r="U585">
        <f t="shared" ref="U585:U648" si="49">IF(I585=0,IF(OR(E585&lt;&gt;"",F585&lt;&gt;"")=TRUE,1,0),0)</f>
        <v>0</v>
      </c>
    </row>
    <row r="586" spans="3:21" hidden="1" outlineLevel="1">
      <c r="C586" s="13" t="s">
        <v>37</v>
      </c>
      <c r="D586" s="49">
        <f t="shared" si="45"/>
        <v>576</v>
      </c>
      <c r="E586" s="42"/>
      <c r="F586" s="63"/>
      <c r="G586" s="51"/>
      <c r="H586" s="51"/>
      <c r="I586" s="58">
        <v>0</v>
      </c>
      <c r="J586" s="69">
        <v>0.1</v>
      </c>
      <c r="K586" s="58"/>
      <c r="L586" s="70">
        <f t="shared" si="46"/>
        <v>0</v>
      </c>
      <c r="M586" s="51"/>
      <c r="N586" s="51"/>
      <c r="O586" s="7"/>
      <c r="S586">
        <f t="shared" si="47"/>
        <v>0</v>
      </c>
      <c r="T586">
        <f t="shared" si="48"/>
        <v>0</v>
      </c>
      <c r="U586">
        <f t="shared" si="49"/>
        <v>0</v>
      </c>
    </row>
    <row r="587" spans="3:21" hidden="1" outlineLevel="1">
      <c r="C587" s="13" t="s">
        <v>37</v>
      </c>
      <c r="D587" s="49">
        <f t="shared" ref="D587:D650" si="50">D586+1</f>
        <v>577</v>
      </c>
      <c r="E587" s="42"/>
      <c r="F587" s="63"/>
      <c r="G587" s="51"/>
      <c r="H587" s="51"/>
      <c r="I587" s="58">
        <v>0</v>
      </c>
      <c r="J587" s="69">
        <v>0.1</v>
      </c>
      <c r="K587" s="58"/>
      <c r="L587" s="70">
        <f t="shared" si="46"/>
        <v>0</v>
      </c>
      <c r="M587" s="51"/>
      <c r="N587" s="51"/>
      <c r="O587" s="7"/>
      <c r="S587">
        <f t="shared" si="47"/>
        <v>0</v>
      </c>
      <c r="T587">
        <f t="shared" si="48"/>
        <v>0</v>
      </c>
      <c r="U587">
        <f t="shared" si="49"/>
        <v>0</v>
      </c>
    </row>
    <row r="588" spans="3:21" hidden="1" outlineLevel="1">
      <c r="C588" s="13" t="s">
        <v>37</v>
      </c>
      <c r="D588" s="49">
        <f t="shared" si="50"/>
        <v>578</v>
      </c>
      <c r="E588" s="42"/>
      <c r="F588" s="63"/>
      <c r="G588" s="51"/>
      <c r="H588" s="51"/>
      <c r="I588" s="58">
        <v>0</v>
      </c>
      <c r="J588" s="69">
        <v>0.1</v>
      </c>
      <c r="K588" s="58"/>
      <c r="L588" s="70">
        <f t="shared" si="46"/>
        <v>0</v>
      </c>
      <c r="M588" s="51"/>
      <c r="N588" s="51"/>
      <c r="O588" s="7"/>
      <c r="S588">
        <f t="shared" si="47"/>
        <v>0</v>
      </c>
      <c r="T588">
        <f t="shared" si="48"/>
        <v>0</v>
      </c>
      <c r="U588">
        <f t="shared" si="49"/>
        <v>0</v>
      </c>
    </row>
    <row r="589" spans="3:21" hidden="1" outlineLevel="1">
      <c r="C589" s="13" t="s">
        <v>37</v>
      </c>
      <c r="D589" s="49">
        <f t="shared" si="50"/>
        <v>579</v>
      </c>
      <c r="E589" s="42"/>
      <c r="F589" s="63"/>
      <c r="G589" s="51"/>
      <c r="H589" s="51"/>
      <c r="I589" s="58">
        <v>0</v>
      </c>
      <c r="J589" s="69">
        <v>0.1</v>
      </c>
      <c r="K589" s="58"/>
      <c r="L589" s="70">
        <f t="shared" si="46"/>
        <v>0</v>
      </c>
      <c r="M589" s="51"/>
      <c r="N589" s="51"/>
      <c r="O589" s="7"/>
      <c r="S589">
        <f t="shared" si="47"/>
        <v>0</v>
      </c>
      <c r="T589">
        <f t="shared" si="48"/>
        <v>0</v>
      </c>
      <c r="U589">
        <f t="shared" si="49"/>
        <v>0</v>
      </c>
    </row>
    <row r="590" spans="3:21" hidden="1" outlineLevel="1">
      <c r="C590" s="13" t="s">
        <v>37</v>
      </c>
      <c r="D590" s="49">
        <f t="shared" si="50"/>
        <v>580</v>
      </c>
      <c r="E590" s="42"/>
      <c r="F590" s="63"/>
      <c r="G590" s="51"/>
      <c r="H590" s="51"/>
      <c r="I590" s="58">
        <v>0</v>
      </c>
      <c r="J590" s="69">
        <v>0.1</v>
      </c>
      <c r="K590" s="58"/>
      <c r="L590" s="70">
        <f t="shared" si="46"/>
        <v>0</v>
      </c>
      <c r="M590" s="51"/>
      <c r="N590" s="51"/>
      <c r="O590" s="7"/>
      <c r="S590">
        <f t="shared" si="47"/>
        <v>0</v>
      </c>
      <c r="T590">
        <f t="shared" si="48"/>
        <v>0</v>
      </c>
      <c r="U590">
        <f t="shared" si="49"/>
        <v>0</v>
      </c>
    </row>
    <row r="591" spans="3:21" hidden="1" outlineLevel="1">
      <c r="C591" s="13" t="s">
        <v>37</v>
      </c>
      <c r="D591" s="49">
        <f t="shared" si="50"/>
        <v>581</v>
      </c>
      <c r="E591" s="42"/>
      <c r="F591" s="63"/>
      <c r="G591" s="51"/>
      <c r="H591" s="51"/>
      <c r="I591" s="58">
        <v>0</v>
      </c>
      <c r="J591" s="69">
        <v>0.1</v>
      </c>
      <c r="K591" s="58"/>
      <c r="L591" s="70">
        <f t="shared" si="46"/>
        <v>0</v>
      </c>
      <c r="M591" s="51"/>
      <c r="N591" s="51"/>
      <c r="O591" s="7"/>
      <c r="S591">
        <f t="shared" si="47"/>
        <v>0</v>
      </c>
      <c r="T591">
        <f t="shared" si="48"/>
        <v>0</v>
      </c>
      <c r="U591">
        <f t="shared" si="49"/>
        <v>0</v>
      </c>
    </row>
    <row r="592" spans="3:21" hidden="1" outlineLevel="1">
      <c r="C592" s="13" t="s">
        <v>37</v>
      </c>
      <c r="D592" s="49">
        <f t="shared" si="50"/>
        <v>582</v>
      </c>
      <c r="E592" s="42"/>
      <c r="F592" s="63"/>
      <c r="G592" s="51"/>
      <c r="H592" s="51"/>
      <c r="I592" s="58">
        <v>0</v>
      </c>
      <c r="J592" s="69">
        <v>0.1</v>
      </c>
      <c r="K592" s="58"/>
      <c r="L592" s="70">
        <f t="shared" si="46"/>
        <v>0</v>
      </c>
      <c r="M592" s="51"/>
      <c r="N592" s="51"/>
      <c r="O592" s="7"/>
      <c r="S592">
        <f t="shared" si="47"/>
        <v>0</v>
      </c>
      <c r="T592">
        <f t="shared" si="48"/>
        <v>0</v>
      </c>
      <c r="U592">
        <f t="shared" si="49"/>
        <v>0</v>
      </c>
    </row>
    <row r="593" spans="3:21" hidden="1" outlineLevel="1">
      <c r="C593" s="13" t="s">
        <v>37</v>
      </c>
      <c r="D593" s="49">
        <f t="shared" si="50"/>
        <v>583</v>
      </c>
      <c r="E593" s="42"/>
      <c r="F593" s="63"/>
      <c r="G593" s="51"/>
      <c r="H593" s="51"/>
      <c r="I593" s="58">
        <v>0</v>
      </c>
      <c r="J593" s="69">
        <v>0.1</v>
      </c>
      <c r="K593" s="58"/>
      <c r="L593" s="70">
        <f t="shared" si="46"/>
        <v>0</v>
      </c>
      <c r="M593" s="51"/>
      <c r="N593" s="51"/>
      <c r="O593" s="7"/>
      <c r="S593">
        <f t="shared" si="47"/>
        <v>0</v>
      </c>
      <c r="T593">
        <f t="shared" si="48"/>
        <v>0</v>
      </c>
      <c r="U593">
        <f t="shared" si="49"/>
        <v>0</v>
      </c>
    </row>
    <row r="594" spans="3:21" hidden="1" outlineLevel="1">
      <c r="C594" s="13" t="s">
        <v>37</v>
      </c>
      <c r="D594" s="49">
        <f t="shared" si="50"/>
        <v>584</v>
      </c>
      <c r="E594" s="42"/>
      <c r="F594" s="63"/>
      <c r="G594" s="51"/>
      <c r="H594" s="51"/>
      <c r="I594" s="58">
        <v>0</v>
      </c>
      <c r="J594" s="69">
        <v>0.1</v>
      </c>
      <c r="K594" s="58"/>
      <c r="L594" s="70">
        <f t="shared" si="46"/>
        <v>0</v>
      </c>
      <c r="M594" s="51"/>
      <c r="N594" s="51"/>
      <c r="O594" s="7"/>
      <c r="S594">
        <f t="shared" si="47"/>
        <v>0</v>
      </c>
      <c r="T594">
        <f t="shared" si="48"/>
        <v>0</v>
      </c>
      <c r="U594">
        <f t="shared" si="49"/>
        <v>0</v>
      </c>
    </row>
    <row r="595" spans="3:21" hidden="1" outlineLevel="1">
      <c r="C595" s="13" t="s">
        <v>37</v>
      </c>
      <c r="D595" s="49">
        <f t="shared" si="50"/>
        <v>585</v>
      </c>
      <c r="E595" s="42"/>
      <c r="F595" s="63"/>
      <c r="G595" s="51"/>
      <c r="H595" s="51"/>
      <c r="I595" s="58">
        <v>0</v>
      </c>
      <c r="J595" s="69">
        <v>0.1</v>
      </c>
      <c r="K595" s="58"/>
      <c r="L595" s="70">
        <f t="shared" si="46"/>
        <v>0</v>
      </c>
      <c r="M595" s="51"/>
      <c r="N595" s="51"/>
      <c r="O595" s="7"/>
      <c r="S595">
        <f t="shared" si="47"/>
        <v>0</v>
      </c>
      <c r="T595">
        <f t="shared" si="48"/>
        <v>0</v>
      </c>
      <c r="U595">
        <f t="shared" si="49"/>
        <v>0</v>
      </c>
    </row>
    <row r="596" spans="3:21" hidden="1" outlineLevel="1">
      <c r="C596" s="13" t="s">
        <v>37</v>
      </c>
      <c r="D596" s="49">
        <f t="shared" si="50"/>
        <v>586</v>
      </c>
      <c r="E596" s="42"/>
      <c r="F596" s="63"/>
      <c r="G596" s="51"/>
      <c r="H596" s="51"/>
      <c r="I596" s="58">
        <v>0</v>
      </c>
      <c r="J596" s="69">
        <v>0.1</v>
      </c>
      <c r="K596" s="58"/>
      <c r="L596" s="70">
        <f t="shared" si="46"/>
        <v>0</v>
      </c>
      <c r="M596" s="51"/>
      <c r="N596" s="51"/>
      <c r="O596" s="7"/>
      <c r="S596">
        <f t="shared" si="47"/>
        <v>0</v>
      </c>
      <c r="T596">
        <f t="shared" si="48"/>
        <v>0</v>
      </c>
      <c r="U596">
        <f t="shared" si="49"/>
        <v>0</v>
      </c>
    </row>
    <row r="597" spans="3:21" hidden="1" outlineLevel="1">
      <c r="C597" s="13" t="s">
        <v>37</v>
      </c>
      <c r="D597" s="49">
        <f t="shared" si="50"/>
        <v>587</v>
      </c>
      <c r="E597" s="42"/>
      <c r="F597" s="63"/>
      <c r="G597" s="51"/>
      <c r="H597" s="51"/>
      <c r="I597" s="58">
        <v>0</v>
      </c>
      <c r="J597" s="69">
        <v>0.1</v>
      </c>
      <c r="K597" s="58"/>
      <c r="L597" s="70">
        <f t="shared" si="46"/>
        <v>0</v>
      </c>
      <c r="M597" s="51"/>
      <c r="N597" s="51"/>
      <c r="O597" s="7"/>
      <c r="S597">
        <f t="shared" si="47"/>
        <v>0</v>
      </c>
      <c r="T597">
        <f t="shared" si="48"/>
        <v>0</v>
      </c>
      <c r="U597">
        <f t="shared" si="49"/>
        <v>0</v>
      </c>
    </row>
    <row r="598" spans="3:21" hidden="1" outlineLevel="1">
      <c r="C598" s="13" t="s">
        <v>37</v>
      </c>
      <c r="D598" s="49">
        <f t="shared" si="50"/>
        <v>588</v>
      </c>
      <c r="E598" s="42"/>
      <c r="F598" s="63"/>
      <c r="G598" s="51"/>
      <c r="H598" s="51"/>
      <c r="I598" s="58">
        <v>0</v>
      </c>
      <c r="J598" s="69">
        <v>0.1</v>
      </c>
      <c r="K598" s="58"/>
      <c r="L598" s="70">
        <f t="shared" si="46"/>
        <v>0</v>
      </c>
      <c r="M598" s="51"/>
      <c r="N598" s="51"/>
      <c r="O598" s="7"/>
      <c r="S598">
        <f t="shared" si="47"/>
        <v>0</v>
      </c>
      <c r="T598">
        <f t="shared" si="48"/>
        <v>0</v>
      </c>
      <c r="U598">
        <f t="shared" si="49"/>
        <v>0</v>
      </c>
    </row>
    <row r="599" spans="3:21" hidden="1" outlineLevel="1">
      <c r="C599" s="13" t="s">
        <v>37</v>
      </c>
      <c r="D599" s="49">
        <f t="shared" si="50"/>
        <v>589</v>
      </c>
      <c r="E599" s="42"/>
      <c r="F599" s="63"/>
      <c r="G599" s="51"/>
      <c r="H599" s="51"/>
      <c r="I599" s="58">
        <v>0</v>
      </c>
      <c r="J599" s="69">
        <v>0.1</v>
      </c>
      <c r="K599" s="58"/>
      <c r="L599" s="70">
        <f t="shared" si="46"/>
        <v>0</v>
      </c>
      <c r="M599" s="51"/>
      <c r="N599" s="51"/>
      <c r="O599" s="7"/>
      <c r="S599">
        <f t="shared" si="47"/>
        <v>0</v>
      </c>
      <c r="T599">
        <f t="shared" si="48"/>
        <v>0</v>
      </c>
      <c r="U599">
        <f t="shared" si="49"/>
        <v>0</v>
      </c>
    </row>
    <row r="600" spans="3:21" hidden="1" outlineLevel="1">
      <c r="C600" s="13" t="s">
        <v>37</v>
      </c>
      <c r="D600" s="49">
        <f t="shared" si="50"/>
        <v>590</v>
      </c>
      <c r="E600" s="42"/>
      <c r="F600" s="63"/>
      <c r="G600" s="51"/>
      <c r="H600" s="51"/>
      <c r="I600" s="58">
        <v>0</v>
      </c>
      <c r="J600" s="69">
        <v>0.1</v>
      </c>
      <c r="K600" s="58"/>
      <c r="L600" s="70">
        <f t="shared" si="46"/>
        <v>0</v>
      </c>
      <c r="M600" s="51"/>
      <c r="N600" s="51"/>
      <c r="O600" s="7"/>
      <c r="S600">
        <f t="shared" si="47"/>
        <v>0</v>
      </c>
      <c r="T600">
        <f t="shared" si="48"/>
        <v>0</v>
      </c>
      <c r="U600">
        <f t="shared" si="49"/>
        <v>0</v>
      </c>
    </row>
    <row r="601" spans="3:21" hidden="1" outlineLevel="1">
      <c r="C601" s="13" t="s">
        <v>37</v>
      </c>
      <c r="D601" s="49">
        <f t="shared" si="50"/>
        <v>591</v>
      </c>
      <c r="E601" s="42"/>
      <c r="F601" s="63"/>
      <c r="G601" s="51"/>
      <c r="H601" s="51"/>
      <c r="I601" s="58">
        <v>0</v>
      </c>
      <c r="J601" s="69">
        <v>0.1</v>
      </c>
      <c r="K601" s="58"/>
      <c r="L601" s="70">
        <f t="shared" si="46"/>
        <v>0</v>
      </c>
      <c r="M601" s="51"/>
      <c r="N601" s="51"/>
      <c r="O601" s="7"/>
      <c r="S601">
        <f t="shared" si="47"/>
        <v>0</v>
      </c>
      <c r="T601">
        <f t="shared" si="48"/>
        <v>0</v>
      </c>
      <c r="U601">
        <f t="shared" si="49"/>
        <v>0</v>
      </c>
    </row>
    <row r="602" spans="3:21" hidden="1" outlineLevel="1">
      <c r="C602" s="13" t="s">
        <v>37</v>
      </c>
      <c r="D602" s="49">
        <f t="shared" si="50"/>
        <v>592</v>
      </c>
      <c r="E602" s="42"/>
      <c r="F602" s="63"/>
      <c r="G602" s="51"/>
      <c r="H602" s="51"/>
      <c r="I602" s="58">
        <v>0</v>
      </c>
      <c r="J602" s="69">
        <v>0.1</v>
      </c>
      <c r="K602" s="58"/>
      <c r="L602" s="70">
        <f t="shared" si="46"/>
        <v>0</v>
      </c>
      <c r="M602" s="51"/>
      <c r="N602" s="51"/>
      <c r="O602" s="7"/>
      <c r="S602">
        <f t="shared" si="47"/>
        <v>0</v>
      </c>
      <c r="T602">
        <f t="shared" si="48"/>
        <v>0</v>
      </c>
      <c r="U602">
        <f t="shared" si="49"/>
        <v>0</v>
      </c>
    </row>
    <row r="603" spans="3:21" hidden="1" outlineLevel="1">
      <c r="C603" s="13" t="s">
        <v>37</v>
      </c>
      <c r="D603" s="49">
        <f t="shared" si="50"/>
        <v>593</v>
      </c>
      <c r="E603" s="42"/>
      <c r="F603" s="63"/>
      <c r="G603" s="51"/>
      <c r="H603" s="51"/>
      <c r="I603" s="58">
        <v>0</v>
      </c>
      <c r="J603" s="69">
        <v>0.1</v>
      </c>
      <c r="K603" s="58"/>
      <c r="L603" s="70">
        <f t="shared" si="46"/>
        <v>0</v>
      </c>
      <c r="M603" s="51"/>
      <c r="N603" s="51"/>
      <c r="O603" s="7"/>
      <c r="S603">
        <f t="shared" si="47"/>
        <v>0</v>
      </c>
      <c r="T603">
        <f t="shared" si="48"/>
        <v>0</v>
      </c>
      <c r="U603">
        <f t="shared" si="49"/>
        <v>0</v>
      </c>
    </row>
    <row r="604" spans="3:21" hidden="1" outlineLevel="1">
      <c r="C604" s="13" t="s">
        <v>37</v>
      </c>
      <c r="D604" s="49">
        <f t="shared" si="50"/>
        <v>594</v>
      </c>
      <c r="E604" s="42"/>
      <c r="F604" s="63"/>
      <c r="G604" s="51"/>
      <c r="H604" s="51"/>
      <c r="I604" s="58">
        <v>0</v>
      </c>
      <c r="J604" s="69">
        <v>0.1</v>
      </c>
      <c r="K604" s="58"/>
      <c r="L604" s="70">
        <f t="shared" si="46"/>
        <v>0</v>
      </c>
      <c r="M604" s="51"/>
      <c r="N604" s="51"/>
      <c r="O604" s="7"/>
      <c r="S604">
        <f t="shared" si="47"/>
        <v>0</v>
      </c>
      <c r="T604">
        <f t="shared" si="48"/>
        <v>0</v>
      </c>
      <c r="U604">
        <f t="shared" si="49"/>
        <v>0</v>
      </c>
    </row>
    <row r="605" spans="3:21" hidden="1" outlineLevel="1">
      <c r="C605" s="13" t="s">
        <v>37</v>
      </c>
      <c r="D605" s="49">
        <f t="shared" si="50"/>
        <v>595</v>
      </c>
      <c r="E605" s="42"/>
      <c r="F605" s="63"/>
      <c r="G605" s="51"/>
      <c r="H605" s="51"/>
      <c r="I605" s="58">
        <v>0</v>
      </c>
      <c r="J605" s="69">
        <v>0.1</v>
      </c>
      <c r="K605" s="58"/>
      <c r="L605" s="70">
        <f t="shared" si="46"/>
        <v>0</v>
      </c>
      <c r="M605" s="51"/>
      <c r="N605" s="51"/>
      <c r="O605" s="7"/>
      <c r="S605">
        <f t="shared" si="47"/>
        <v>0</v>
      </c>
      <c r="T605">
        <f t="shared" si="48"/>
        <v>0</v>
      </c>
      <c r="U605">
        <f t="shared" si="49"/>
        <v>0</v>
      </c>
    </row>
    <row r="606" spans="3:21" hidden="1" outlineLevel="1">
      <c r="C606" s="13" t="s">
        <v>37</v>
      </c>
      <c r="D606" s="49">
        <f t="shared" si="50"/>
        <v>596</v>
      </c>
      <c r="E606" s="42"/>
      <c r="F606" s="63"/>
      <c r="G606" s="51"/>
      <c r="H606" s="51"/>
      <c r="I606" s="58">
        <v>0</v>
      </c>
      <c r="J606" s="69">
        <v>0.1</v>
      </c>
      <c r="K606" s="58"/>
      <c r="L606" s="70">
        <f t="shared" si="46"/>
        <v>0</v>
      </c>
      <c r="M606" s="51"/>
      <c r="N606" s="51"/>
      <c r="O606" s="7"/>
      <c r="S606">
        <f t="shared" si="47"/>
        <v>0</v>
      </c>
      <c r="T606">
        <f t="shared" si="48"/>
        <v>0</v>
      </c>
      <c r="U606">
        <f t="shared" si="49"/>
        <v>0</v>
      </c>
    </row>
    <row r="607" spans="3:21" hidden="1" outlineLevel="1">
      <c r="C607" s="13" t="s">
        <v>37</v>
      </c>
      <c r="D607" s="49">
        <f t="shared" si="50"/>
        <v>597</v>
      </c>
      <c r="E607" s="42"/>
      <c r="F607" s="63"/>
      <c r="G607" s="51"/>
      <c r="H607" s="51"/>
      <c r="I607" s="58">
        <v>0</v>
      </c>
      <c r="J607" s="69">
        <v>0.1</v>
      </c>
      <c r="K607" s="58"/>
      <c r="L607" s="70">
        <f t="shared" si="46"/>
        <v>0</v>
      </c>
      <c r="M607" s="51"/>
      <c r="N607" s="51"/>
      <c r="O607" s="7"/>
      <c r="S607">
        <f t="shared" si="47"/>
        <v>0</v>
      </c>
      <c r="T607">
        <f t="shared" si="48"/>
        <v>0</v>
      </c>
      <c r="U607">
        <f t="shared" si="49"/>
        <v>0</v>
      </c>
    </row>
    <row r="608" spans="3:21" hidden="1" outlineLevel="1">
      <c r="C608" s="13" t="s">
        <v>37</v>
      </c>
      <c r="D608" s="49">
        <f t="shared" si="50"/>
        <v>598</v>
      </c>
      <c r="E608" s="42"/>
      <c r="F608" s="63"/>
      <c r="G608" s="51"/>
      <c r="H608" s="51"/>
      <c r="I608" s="58">
        <v>0</v>
      </c>
      <c r="J608" s="69">
        <v>0.1</v>
      </c>
      <c r="K608" s="58"/>
      <c r="L608" s="70">
        <f t="shared" si="46"/>
        <v>0</v>
      </c>
      <c r="M608" s="51"/>
      <c r="N608" s="51"/>
      <c r="O608" s="7"/>
      <c r="S608">
        <f t="shared" si="47"/>
        <v>0</v>
      </c>
      <c r="T608">
        <f t="shared" si="48"/>
        <v>0</v>
      </c>
      <c r="U608">
        <f t="shared" si="49"/>
        <v>0</v>
      </c>
    </row>
    <row r="609" spans="3:21" hidden="1" outlineLevel="1">
      <c r="C609" s="13" t="s">
        <v>37</v>
      </c>
      <c r="D609" s="49">
        <f t="shared" si="50"/>
        <v>599</v>
      </c>
      <c r="E609" s="42"/>
      <c r="F609" s="63"/>
      <c r="G609" s="51"/>
      <c r="H609" s="51"/>
      <c r="I609" s="58">
        <v>0</v>
      </c>
      <c r="J609" s="69">
        <v>0.1</v>
      </c>
      <c r="K609" s="58"/>
      <c r="L609" s="70">
        <f t="shared" si="46"/>
        <v>0</v>
      </c>
      <c r="M609" s="51"/>
      <c r="N609" s="51"/>
      <c r="O609" s="7"/>
      <c r="S609">
        <f t="shared" si="47"/>
        <v>0</v>
      </c>
      <c r="T609">
        <f t="shared" si="48"/>
        <v>0</v>
      </c>
      <c r="U609">
        <f t="shared" si="49"/>
        <v>0</v>
      </c>
    </row>
    <row r="610" spans="3:21" hidden="1" outlineLevel="1">
      <c r="C610" s="13" t="s">
        <v>37</v>
      </c>
      <c r="D610" s="49">
        <f t="shared" si="50"/>
        <v>600</v>
      </c>
      <c r="E610" s="42"/>
      <c r="F610" s="63"/>
      <c r="G610" s="51"/>
      <c r="H610" s="51"/>
      <c r="I610" s="58">
        <v>0</v>
      </c>
      <c r="J610" s="69">
        <v>0.1</v>
      </c>
      <c r="K610" s="58"/>
      <c r="L610" s="70">
        <f t="shared" si="46"/>
        <v>0</v>
      </c>
      <c r="M610" s="51"/>
      <c r="N610" s="51"/>
      <c r="O610" s="7"/>
      <c r="S610">
        <f t="shared" si="47"/>
        <v>0</v>
      </c>
      <c r="T610">
        <f t="shared" si="48"/>
        <v>0</v>
      </c>
      <c r="U610">
        <f t="shared" si="49"/>
        <v>0</v>
      </c>
    </row>
    <row r="611" spans="3:21" hidden="1" outlineLevel="1">
      <c r="C611" s="13" t="s">
        <v>37</v>
      </c>
      <c r="D611" s="49">
        <f t="shared" si="50"/>
        <v>601</v>
      </c>
      <c r="E611" s="42"/>
      <c r="F611" s="63"/>
      <c r="G611" s="51"/>
      <c r="H611" s="51"/>
      <c r="I611" s="58">
        <v>0</v>
      </c>
      <c r="J611" s="69">
        <v>0.1</v>
      </c>
      <c r="K611" s="58"/>
      <c r="L611" s="70">
        <f t="shared" si="46"/>
        <v>0</v>
      </c>
      <c r="M611" s="51"/>
      <c r="N611" s="51"/>
      <c r="O611" s="7"/>
      <c r="S611">
        <f t="shared" si="47"/>
        <v>0</v>
      </c>
      <c r="T611">
        <f t="shared" si="48"/>
        <v>0</v>
      </c>
      <c r="U611">
        <f t="shared" si="49"/>
        <v>0</v>
      </c>
    </row>
    <row r="612" spans="3:21" hidden="1" outlineLevel="1">
      <c r="C612" s="13" t="s">
        <v>37</v>
      </c>
      <c r="D612" s="49">
        <f t="shared" si="50"/>
        <v>602</v>
      </c>
      <c r="E612" s="42"/>
      <c r="F612" s="63"/>
      <c r="G612" s="51"/>
      <c r="H612" s="51"/>
      <c r="I612" s="58">
        <v>0</v>
      </c>
      <c r="J612" s="69">
        <v>0.1</v>
      </c>
      <c r="K612" s="58"/>
      <c r="L612" s="70">
        <f t="shared" si="46"/>
        <v>0</v>
      </c>
      <c r="M612" s="51"/>
      <c r="N612" s="51"/>
      <c r="O612" s="7"/>
      <c r="S612">
        <f t="shared" si="47"/>
        <v>0</v>
      </c>
      <c r="T612">
        <f t="shared" si="48"/>
        <v>0</v>
      </c>
      <c r="U612">
        <f t="shared" si="49"/>
        <v>0</v>
      </c>
    </row>
    <row r="613" spans="3:21" hidden="1" outlineLevel="1">
      <c r="C613" s="13" t="s">
        <v>37</v>
      </c>
      <c r="D613" s="49">
        <f t="shared" si="50"/>
        <v>603</v>
      </c>
      <c r="E613" s="42"/>
      <c r="F613" s="63"/>
      <c r="G613" s="51"/>
      <c r="H613" s="51"/>
      <c r="I613" s="58">
        <v>0</v>
      </c>
      <c r="J613" s="69">
        <v>0.1</v>
      </c>
      <c r="K613" s="58"/>
      <c r="L613" s="70">
        <f t="shared" si="46"/>
        <v>0</v>
      </c>
      <c r="M613" s="51"/>
      <c r="N613" s="51"/>
      <c r="O613" s="7"/>
      <c r="S613">
        <f t="shared" si="47"/>
        <v>0</v>
      </c>
      <c r="T613">
        <f t="shared" si="48"/>
        <v>0</v>
      </c>
      <c r="U613">
        <f t="shared" si="49"/>
        <v>0</v>
      </c>
    </row>
    <row r="614" spans="3:21" hidden="1" outlineLevel="1">
      <c r="C614" s="13" t="s">
        <v>37</v>
      </c>
      <c r="D614" s="49">
        <f t="shared" si="50"/>
        <v>604</v>
      </c>
      <c r="E614" s="42"/>
      <c r="F614" s="63"/>
      <c r="G614" s="51"/>
      <c r="H614" s="51"/>
      <c r="I614" s="58">
        <v>0</v>
      </c>
      <c r="J614" s="69">
        <v>0.1</v>
      </c>
      <c r="K614" s="58"/>
      <c r="L614" s="70">
        <f t="shared" si="46"/>
        <v>0</v>
      </c>
      <c r="M614" s="51"/>
      <c r="N614" s="51"/>
      <c r="O614" s="7"/>
      <c r="S614">
        <f t="shared" si="47"/>
        <v>0</v>
      </c>
      <c r="T614">
        <f t="shared" si="48"/>
        <v>0</v>
      </c>
      <c r="U614">
        <f t="shared" si="49"/>
        <v>0</v>
      </c>
    </row>
    <row r="615" spans="3:21" hidden="1" outlineLevel="1">
      <c r="C615" s="13" t="s">
        <v>37</v>
      </c>
      <c r="D615" s="49">
        <f t="shared" si="50"/>
        <v>605</v>
      </c>
      <c r="E615" s="42"/>
      <c r="F615" s="63"/>
      <c r="G615" s="51"/>
      <c r="H615" s="51"/>
      <c r="I615" s="58">
        <v>0</v>
      </c>
      <c r="J615" s="69">
        <v>0.1</v>
      </c>
      <c r="K615" s="58"/>
      <c r="L615" s="70">
        <f t="shared" si="46"/>
        <v>0</v>
      </c>
      <c r="M615" s="51"/>
      <c r="N615" s="51"/>
      <c r="O615" s="7"/>
      <c r="S615">
        <f t="shared" si="47"/>
        <v>0</v>
      </c>
      <c r="T615">
        <f t="shared" si="48"/>
        <v>0</v>
      </c>
      <c r="U615">
        <f t="shared" si="49"/>
        <v>0</v>
      </c>
    </row>
    <row r="616" spans="3:21" hidden="1" outlineLevel="1">
      <c r="C616" s="13" t="s">
        <v>37</v>
      </c>
      <c r="D616" s="49">
        <f t="shared" si="50"/>
        <v>606</v>
      </c>
      <c r="E616" s="42"/>
      <c r="F616" s="63"/>
      <c r="G616" s="51"/>
      <c r="H616" s="51"/>
      <c r="I616" s="58">
        <v>0</v>
      </c>
      <c r="J616" s="69">
        <v>0.1</v>
      </c>
      <c r="K616" s="58"/>
      <c r="L616" s="70">
        <f t="shared" si="46"/>
        <v>0</v>
      </c>
      <c r="M616" s="51"/>
      <c r="N616" s="51"/>
      <c r="O616" s="7"/>
      <c r="S616">
        <f t="shared" si="47"/>
        <v>0</v>
      </c>
      <c r="T616">
        <f t="shared" si="48"/>
        <v>0</v>
      </c>
      <c r="U616">
        <f t="shared" si="49"/>
        <v>0</v>
      </c>
    </row>
    <row r="617" spans="3:21" hidden="1" outlineLevel="1">
      <c r="C617" s="13" t="s">
        <v>37</v>
      </c>
      <c r="D617" s="49">
        <f t="shared" si="50"/>
        <v>607</v>
      </c>
      <c r="E617" s="42"/>
      <c r="F617" s="63"/>
      <c r="G617" s="51"/>
      <c r="H617" s="51"/>
      <c r="I617" s="58">
        <v>0</v>
      </c>
      <c r="J617" s="69">
        <v>0.1</v>
      </c>
      <c r="K617" s="58"/>
      <c r="L617" s="70">
        <f t="shared" si="46"/>
        <v>0</v>
      </c>
      <c r="M617" s="51"/>
      <c r="N617" s="51"/>
      <c r="O617" s="7"/>
      <c r="S617">
        <f t="shared" si="47"/>
        <v>0</v>
      </c>
      <c r="T617">
        <f t="shared" si="48"/>
        <v>0</v>
      </c>
      <c r="U617">
        <f t="shared" si="49"/>
        <v>0</v>
      </c>
    </row>
    <row r="618" spans="3:21" hidden="1" outlineLevel="1">
      <c r="C618" s="13" t="s">
        <v>37</v>
      </c>
      <c r="D618" s="49">
        <f t="shared" si="50"/>
        <v>608</v>
      </c>
      <c r="E618" s="42"/>
      <c r="F618" s="63"/>
      <c r="G618" s="51"/>
      <c r="H618" s="51"/>
      <c r="I618" s="58">
        <v>0</v>
      </c>
      <c r="J618" s="69">
        <v>0.1</v>
      </c>
      <c r="K618" s="58"/>
      <c r="L618" s="70">
        <f t="shared" si="46"/>
        <v>0</v>
      </c>
      <c r="M618" s="51"/>
      <c r="N618" s="51"/>
      <c r="O618" s="7"/>
      <c r="S618">
        <f t="shared" si="47"/>
        <v>0</v>
      </c>
      <c r="T618">
        <f t="shared" si="48"/>
        <v>0</v>
      </c>
      <c r="U618">
        <f t="shared" si="49"/>
        <v>0</v>
      </c>
    </row>
    <row r="619" spans="3:21" hidden="1" outlineLevel="1">
      <c r="C619" s="13" t="s">
        <v>37</v>
      </c>
      <c r="D619" s="49">
        <f t="shared" si="50"/>
        <v>609</v>
      </c>
      <c r="E619" s="42"/>
      <c r="F619" s="63"/>
      <c r="G619" s="51"/>
      <c r="H619" s="51"/>
      <c r="I619" s="58">
        <v>0</v>
      </c>
      <c r="J619" s="69">
        <v>0.1</v>
      </c>
      <c r="K619" s="58"/>
      <c r="L619" s="70">
        <f t="shared" si="46"/>
        <v>0</v>
      </c>
      <c r="M619" s="51"/>
      <c r="N619" s="51"/>
      <c r="O619" s="7"/>
      <c r="S619">
        <f t="shared" si="47"/>
        <v>0</v>
      </c>
      <c r="T619">
        <f t="shared" si="48"/>
        <v>0</v>
      </c>
      <c r="U619">
        <f t="shared" si="49"/>
        <v>0</v>
      </c>
    </row>
    <row r="620" spans="3:21" hidden="1" outlineLevel="1">
      <c r="C620" s="13" t="s">
        <v>37</v>
      </c>
      <c r="D620" s="49">
        <f t="shared" si="50"/>
        <v>610</v>
      </c>
      <c r="E620" s="42"/>
      <c r="F620" s="63"/>
      <c r="G620" s="51"/>
      <c r="H620" s="51"/>
      <c r="I620" s="58">
        <v>0</v>
      </c>
      <c r="J620" s="69">
        <v>0.1</v>
      </c>
      <c r="K620" s="58"/>
      <c r="L620" s="70">
        <f t="shared" si="46"/>
        <v>0</v>
      </c>
      <c r="M620" s="51"/>
      <c r="N620" s="51"/>
      <c r="O620" s="7"/>
      <c r="S620">
        <f t="shared" si="47"/>
        <v>0</v>
      </c>
      <c r="T620">
        <f t="shared" si="48"/>
        <v>0</v>
      </c>
      <c r="U620">
        <f t="shared" si="49"/>
        <v>0</v>
      </c>
    </row>
    <row r="621" spans="3:21" hidden="1" outlineLevel="1">
      <c r="C621" s="13" t="s">
        <v>37</v>
      </c>
      <c r="D621" s="49">
        <f t="shared" si="50"/>
        <v>611</v>
      </c>
      <c r="E621" s="42"/>
      <c r="F621" s="63"/>
      <c r="G621" s="51"/>
      <c r="H621" s="51"/>
      <c r="I621" s="58">
        <v>0</v>
      </c>
      <c r="J621" s="69">
        <v>0.1</v>
      </c>
      <c r="K621" s="58"/>
      <c r="L621" s="70">
        <f t="shared" si="46"/>
        <v>0</v>
      </c>
      <c r="M621" s="51"/>
      <c r="N621" s="51"/>
      <c r="O621" s="7"/>
      <c r="S621">
        <f t="shared" si="47"/>
        <v>0</v>
      </c>
      <c r="T621">
        <f t="shared" si="48"/>
        <v>0</v>
      </c>
      <c r="U621">
        <f t="shared" si="49"/>
        <v>0</v>
      </c>
    </row>
    <row r="622" spans="3:21" hidden="1" outlineLevel="1">
      <c r="C622" s="13" t="s">
        <v>37</v>
      </c>
      <c r="D622" s="49">
        <f t="shared" si="50"/>
        <v>612</v>
      </c>
      <c r="E622" s="42"/>
      <c r="F622" s="63"/>
      <c r="G622" s="51"/>
      <c r="H622" s="51"/>
      <c r="I622" s="58">
        <v>0</v>
      </c>
      <c r="J622" s="69">
        <v>0.1</v>
      </c>
      <c r="K622" s="58"/>
      <c r="L622" s="70">
        <f t="shared" si="46"/>
        <v>0</v>
      </c>
      <c r="M622" s="51"/>
      <c r="N622" s="51"/>
      <c r="O622" s="7"/>
      <c r="S622">
        <f t="shared" si="47"/>
        <v>0</v>
      </c>
      <c r="T622">
        <f t="shared" si="48"/>
        <v>0</v>
      </c>
      <c r="U622">
        <f t="shared" si="49"/>
        <v>0</v>
      </c>
    </row>
    <row r="623" spans="3:21" hidden="1" outlineLevel="1">
      <c r="C623" s="13" t="s">
        <v>37</v>
      </c>
      <c r="D623" s="49">
        <f t="shared" si="50"/>
        <v>613</v>
      </c>
      <c r="E623" s="42"/>
      <c r="F623" s="63"/>
      <c r="G623" s="51"/>
      <c r="H623" s="51"/>
      <c r="I623" s="58">
        <v>0</v>
      </c>
      <c r="J623" s="69">
        <v>0.1</v>
      </c>
      <c r="K623" s="58"/>
      <c r="L623" s="70">
        <f t="shared" si="46"/>
        <v>0</v>
      </c>
      <c r="M623" s="51"/>
      <c r="N623" s="51"/>
      <c r="O623" s="7"/>
      <c r="S623">
        <f t="shared" si="47"/>
        <v>0</v>
      </c>
      <c r="T623">
        <f t="shared" si="48"/>
        <v>0</v>
      </c>
      <c r="U623">
        <f t="shared" si="49"/>
        <v>0</v>
      </c>
    </row>
    <row r="624" spans="3:21" hidden="1" outlineLevel="1">
      <c r="C624" s="13" t="s">
        <v>37</v>
      </c>
      <c r="D624" s="49">
        <f t="shared" si="50"/>
        <v>614</v>
      </c>
      <c r="E624" s="42"/>
      <c r="F624" s="63"/>
      <c r="G624" s="51"/>
      <c r="H624" s="51"/>
      <c r="I624" s="58">
        <v>0</v>
      </c>
      <c r="J624" s="69">
        <v>0.1</v>
      </c>
      <c r="K624" s="58"/>
      <c r="L624" s="70">
        <f t="shared" si="46"/>
        <v>0</v>
      </c>
      <c r="M624" s="51"/>
      <c r="N624" s="51"/>
      <c r="O624" s="7"/>
      <c r="S624">
        <f t="shared" si="47"/>
        <v>0</v>
      </c>
      <c r="T624">
        <f t="shared" si="48"/>
        <v>0</v>
      </c>
      <c r="U624">
        <f t="shared" si="49"/>
        <v>0</v>
      </c>
    </row>
    <row r="625" spans="3:21" hidden="1" outlineLevel="1">
      <c r="C625" s="13" t="s">
        <v>37</v>
      </c>
      <c r="D625" s="49">
        <f t="shared" si="50"/>
        <v>615</v>
      </c>
      <c r="E625" s="42"/>
      <c r="F625" s="63"/>
      <c r="G625" s="51"/>
      <c r="H625" s="51"/>
      <c r="I625" s="58">
        <v>0</v>
      </c>
      <c r="J625" s="69">
        <v>0.1</v>
      </c>
      <c r="K625" s="58"/>
      <c r="L625" s="70">
        <f t="shared" si="46"/>
        <v>0</v>
      </c>
      <c r="M625" s="51"/>
      <c r="N625" s="51"/>
      <c r="O625" s="7"/>
      <c r="S625">
        <f t="shared" si="47"/>
        <v>0</v>
      </c>
      <c r="T625">
        <f t="shared" si="48"/>
        <v>0</v>
      </c>
      <c r="U625">
        <f t="shared" si="49"/>
        <v>0</v>
      </c>
    </row>
    <row r="626" spans="3:21" hidden="1" outlineLevel="1">
      <c r="C626" s="13" t="s">
        <v>37</v>
      </c>
      <c r="D626" s="49">
        <f t="shared" si="50"/>
        <v>616</v>
      </c>
      <c r="E626" s="42"/>
      <c r="F626" s="63"/>
      <c r="G626" s="51"/>
      <c r="H626" s="51"/>
      <c r="I626" s="58">
        <v>0</v>
      </c>
      <c r="J626" s="69">
        <v>0.1</v>
      </c>
      <c r="K626" s="58"/>
      <c r="L626" s="70">
        <f t="shared" si="46"/>
        <v>0</v>
      </c>
      <c r="M626" s="51"/>
      <c r="N626" s="51"/>
      <c r="O626" s="7"/>
      <c r="S626">
        <f t="shared" si="47"/>
        <v>0</v>
      </c>
      <c r="T626">
        <f t="shared" si="48"/>
        <v>0</v>
      </c>
      <c r="U626">
        <f t="shared" si="49"/>
        <v>0</v>
      </c>
    </row>
    <row r="627" spans="3:21" hidden="1" outlineLevel="1">
      <c r="C627" s="13" t="s">
        <v>37</v>
      </c>
      <c r="D627" s="49">
        <f t="shared" si="50"/>
        <v>617</v>
      </c>
      <c r="E627" s="42"/>
      <c r="F627" s="63"/>
      <c r="G627" s="51"/>
      <c r="H627" s="51"/>
      <c r="I627" s="58">
        <v>0</v>
      </c>
      <c r="J627" s="69">
        <v>0.1</v>
      </c>
      <c r="K627" s="58"/>
      <c r="L627" s="70">
        <f t="shared" si="46"/>
        <v>0</v>
      </c>
      <c r="M627" s="51"/>
      <c r="N627" s="51"/>
      <c r="O627" s="7"/>
      <c r="S627">
        <f t="shared" si="47"/>
        <v>0</v>
      </c>
      <c r="T627">
        <f t="shared" si="48"/>
        <v>0</v>
      </c>
      <c r="U627">
        <f t="shared" si="49"/>
        <v>0</v>
      </c>
    </row>
    <row r="628" spans="3:21" hidden="1" outlineLevel="1">
      <c r="C628" s="13" t="s">
        <v>37</v>
      </c>
      <c r="D628" s="49">
        <f t="shared" si="50"/>
        <v>618</v>
      </c>
      <c r="E628" s="42"/>
      <c r="F628" s="63"/>
      <c r="G628" s="51"/>
      <c r="H628" s="51"/>
      <c r="I628" s="58">
        <v>0</v>
      </c>
      <c r="J628" s="69">
        <v>0.1</v>
      </c>
      <c r="K628" s="58"/>
      <c r="L628" s="70">
        <f t="shared" si="46"/>
        <v>0</v>
      </c>
      <c r="M628" s="51"/>
      <c r="N628" s="51"/>
      <c r="O628" s="7"/>
      <c r="S628">
        <f t="shared" si="47"/>
        <v>0</v>
      </c>
      <c r="T628">
        <f t="shared" si="48"/>
        <v>0</v>
      </c>
      <c r="U628">
        <f t="shared" si="49"/>
        <v>0</v>
      </c>
    </row>
    <row r="629" spans="3:21" hidden="1" outlineLevel="1">
      <c r="C629" s="13" t="s">
        <v>37</v>
      </c>
      <c r="D629" s="49">
        <f t="shared" si="50"/>
        <v>619</v>
      </c>
      <c r="E629" s="42"/>
      <c r="F629" s="63"/>
      <c r="G629" s="51"/>
      <c r="H629" s="51"/>
      <c r="I629" s="58">
        <v>0</v>
      </c>
      <c r="J629" s="69">
        <v>0.1</v>
      </c>
      <c r="K629" s="58"/>
      <c r="L629" s="70">
        <f t="shared" si="46"/>
        <v>0</v>
      </c>
      <c r="M629" s="51"/>
      <c r="N629" s="51"/>
      <c r="O629" s="7"/>
      <c r="S629">
        <f t="shared" si="47"/>
        <v>0</v>
      </c>
      <c r="T629">
        <f t="shared" si="48"/>
        <v>0</v>
      </c>
      <c r="U629">
        <f t="shared" si="49"/>
        <v>0</v>
      </c>
    </row>
    <row r="630" spans="3:21" hidden="1" outlineLevel="1">
      <c r="C630" s="13" t="s">
        <v>37</v>
      </c>
      <c r="D630" s="49">
        <f t="shared" si="50"/>
        <v>620</v>
      </c>
      <c r="E630" s="42"/>
      <c r="F630" s="63"/>
      <c r="G630" s="51"/>
      <c r="H630" s="51"/>
      <c r="I630" s="58">
        <v>0</v>
      </c>
      <c r="J630" s="69">
        <v>0.1</v>
      </c>
      <c r="K630" s="58"/>
      <c r="L630" s="70">
        <f t="shared" si="46"/>
        <v>0</v>
      </c>
      <c r="M630" s="51"/>
      <c r="N630" s="51"/>
      <c r="O630" s="7"/>
      <c r="S630">
        <f t="shared" si="47"/>
        <v>0</v>
      </c>
      <c r="T630">
        <f t="shared" si="48"/>
        <v>0</v>
      </c>
      <c r="U630">
        <f t="shared" si="49"/>
        <v>0</v>
      </c>
    </row>
    <row r="631" spans="3:21" hidden="1" outlineLevel="1">
      <c r="C631" s="13" t="s">
        <v>37</v>
      </c>
      <c r="D631" s="49">
        <f t="shared" si="50"/>
        <v>621</v>
      </c>
      <c r="E631" s="42"/>
      <c r="F631" s="63"/>
      <c r="G631" s="51"/>
      <c r="H631" s="51"/>
      <c r="I631" s="58">
        <v>0</v>
      </c>
      <c r="J631" s="69">
        <v>0.1</v>
      </c>
      <c r="K631" s="58"/>
      <c r="L631" s="70">
        <f t="shared" si="46"/>
        <v>0</v>
      </c>
      <c r="M631" s="51"/>
      <c r="N631" s="51"/>
      <c r="O631" s="7"/>
      <c r="S631">
        <f t="shared" si="47"/>
        <v>0</v>
      </c>
      <c r="T631">
        <f t="shared" si="48"/>
        <v>0</v>
      </c>
      <c r="U631">
        <f t="shared" si="49"/>
        <v>0</v>
      </c>
    </row>
    <row r="632" spans="3:21" hidden="1" outlineLevel="1">
      <c r="C632" s="13" t="s">
        <v>37</v>
      </c>
      <c r="D632" s="49">
        <f t="shared" si="50"/>
        <v>622</v>
      </c>
      <c r="E632" s="42"/>
      <c r="F632" s="63"/>
      <c r="G632" s="51"/>
      <c r="H632" s="51"/>
      <c r="I632" s="58">
        <v>0</v>
      </c>
      <c r="J632" s="69">
        <v>0.1</v>
      </c>
      <c r="K632" s="58"/>
      <c r="L632" s="70">
        <f t="shared" si="46"/>
        <v>0</v>
      </c>
      <c r="M632" s="51"/>
      <c r="N632" s="51"/>
      <c r="O632" s="7"/>
      <c r="S632">
        <f t="shared" si="47"/>
        <v>0</v>
      </c>
      <c r="T632">
        <f t="shared" si="48"/>
        <v>0</v>
      </c>
      <c r="U632">
        <f t="shared" si="49"/>
        <v>0</v>
      </c>
    </row>
    <row r="633" spans="3:21" hidden="1" outlineLevel="1">
      <c r="C633" s="13" t="s">
        <v>37</v>
      </c>
      <c r="D633" s="49">
        <f t="shared" si="50"/>
        <v>623</v>
      </c>
      <c r="E633" s="42"/>
      <c r="F633" s="63"/>
      <c r="G633" s="51"/>
      <c r="H633" s="51"/>
      <c r="I633" s="58">
        <v>0</v>
      </c>
      <c r="J633" s="69">
        <v>0.1</v>
      </c>
      <c r="K633" s="58"/>
      <c r="L633" s="70">
        <f t="shared" si="46"/>
        <v>0</v>
      </c>
      <c r="M633" s="51"/>
      <c r="N633" s="51"/>
      <c r="O633" s="7"/>
      <c r="S633">
        <f t="shared" si="47"/>
        <v>0</v>
      </c>
      <c r="T633">
        <f t="shared" si="48"/>
        <v>0</v>
      </c>
      <c r="U633">
        <f t="shared" si="49"/>
        <v>0</v>
      </c>
    </row>
    <row r="634" spans="3:21" hidden="1" outlineLevel="1">
      <c r="C634" s="13" t="s">
        <v>37</v>
      </c>
      <c r="D634" s="49">
        <f t="shared" si="50"/>
        <v>624</v>
      </c>
      <c r="E634" s="42"/>
      <c r="F634" s="63"/>
      <c r="G634" s="51"/>
      <c r="H634" s="51"/>
      <c r="I634" s="58">
        <v>0</v>
      </c>
      <c r="J634" s="69">
        <v>0.1</v>
      </c>
      <c r="K634" s="58"/>
      <c r="L634" s="70">
        <f t="shared" si="46"/>
        <v>0</v>
      </c>
      <c r="M634" s="51"/>
      <c r="N634" s="51"/>
      <c r="O634" s="7"/>
      <c r="S634">
        <f t="shared" si="47"/>
        <v>0</v>
      </c>
      <c r="T634">
        <f t="shared" si="48"/>
        <v>0</v>
      </c>
      <c r="U634">
        <f t="shared" si="49"/>
        <v>0</v>
      </c>
    </row>
    <row r="635" spans="3:21" hidden="1" outlineLevel="1">
      <c r="C635" s="13" t="s">
        <v>37</v>
      </c>
      <c r="D635" s="49">
        <f t="shared" si="50"/>
        <v>625</v>
      </c>
      <c r="E635" s="42"/>
      <c r="F635" s="63"/>
      <c r="G635" s="51"/>
      <c r="H635" s="51"/>
      <c r="I635" s="58">
        <v>0</v>
      </c>
      <c r="J635" s="69">
        <v>0.1</v>
      </c>
      <c r="K635" s="58"/>
      <c r="L635" s="70">
        <f t="shared" si="46"/>
        <v>0</v>
      </c>
      <c r="M635" s="51"/>
      <c r="N635" s="51"/>
      <c r="O635" s="7"/>
      <c r="S635">
        <f t="shared" si="47"/>
        <v>0</v>
      </c>
      <c r="T635">
        <f t="shared" si="48"/>
        <v>0</v>
      </c>
      <c r="U635">
        <f t="shared" si="49"/>
        <v>0</v>
      </c>
    </row>
    <row r="636" spans="3:21" hidden="1" outlineLevel="1">
      <c r="C636" s="13" t="s">
        <v>37</v>
      </c>
      <c r="D636" s="49">
        <f t="shared" si="50"/>
        <v>626</v>
      </c>
      <c r="E636" s="42"/>
      <c r="F636" s="63"/>
      <c r="G636" s="51"/>
      <c r="H636" s="51"/>
      <c r="I636" s="58">
        <v>0</v>
      </c>
      <c r="J636" s="69">
        <v>0.1</v>
      </c>
      <c r="K636" s="58"/>
      <c r="L636" s="70">
        <f t="shared" si="46"/>
        <v>0</v>
      </c>
      <c r="M636" s="51"/>
      <c r="N636" s="51"/>
      <c r="O636" s="7"/>
      <c r="S636">
        <f t="shared" si="47"/>
        <v>0</v>
      </c>
      <c r="T636">
        <f t="shared" si="48"/>
        <v>0</v>
      </c>
      <c r="U636">
        <f t="shared" si="49"/>
        <v>0</v>
      </c>
    </row>
    <row r="637" spans="3:21" hidden="1" outlineLevel="1">
      <c r="C637" s="13" t="s">
        <v>37</v>
      </c>
      <c r="D637" s="49">
        <f t="shared" si="50"/>
        <v>627</v>
      </c>
      <c r="E637" s="42"/>
      <c r="F637" s="63"/>
      <c r="G637" s="51"/>
      <c r="H637" s="51"/>
      <c r="I637" s="58">
        <v>0</v>
      </c>
      <c r="J637" s="69">
        <v>0.1</v>
      </c>
      <c r="K637" s="58"/>
      <c r="L637" s="70">
        <f t="shared" si="46"/>
        <v>0</v>
      </c>
      <c r="M637" s="51"/>
      <c r="N637" s="51"/>
      <c r="O637" s="7"/>
      <c r="S637">
        <f t="shared" si="47"/>
        <v>0</v>
      </c>
      <c r="T637">
        <f t="shared" si="48"/>
        <v>0</v>
      </c>
      <c r="U637">
        <f t="shared" si="49"/>
        <v>0</v>
      </c>
    </row>
    <row r="638" spans="3:21" hidden="1" outlineLevel="1">
      <c r="C638" s="13" t="s">
        <v>37</v>
      </c>
      <c r="D638" s="49">
        <f t="shared" si="50"/>
        <v>628</v>
      </c>
      <c r="E638" s="42"/>
      <c r="F638" s="63"/>
      <c r="G638" s="51"/>
      <c r="H638" s="51"/>
      <c r="I638" s="58">
        <v>0</v>
      </c>
      <c r="J638" s="69">
        <v>0.1</v>
      </c>
      <c r="K638" s="58"/>
      <c r="L638" s="70">
        <f t="shared" si="46"/>
        <v>0</v>
      </c>
      <c r="M638" s="51"/>
      <c r="N638" s="51"/>
      <c r="O638" s="7"/>
      <c r="S638">
        <f t="shared" si="47"/>
        <v>0</v>
      </c>
      <c r="T638">
        <f t="shared" si="48"/>
        <v>0</v>
      </c>
      <c r="U638">
        <f t="shared" si="49"/>
        <v>0</v>
      </c>
    </row>
    <row r="639" spans="3:21" hidden="1" outlineLevel="1">
      <c r="C639" s="13" t="s">
        <v>37</v>
      </c>
      <c r="D639" s="49">
        <f t="shared" si="50"/>
        <v>629</v>
      </c>
      <c r="E639" s="42"/>
      <c r="F639" s="63"/>
      <c r="G639" s="51"/>
      <c r="H639" s="51"/>
      <c r="I639" s="58">
        <v>0</v>
      </c>
      <c r="J639" s="69">
        <v>0.1</v>
      </c>
      <c r="K639" s="58"/>
      <c r="L639" s="70">
        <f t="shared" ref="L639:L702" si="51">ROUND((I639-K639)/(1+J639),0)</f>
        <v>0</v>
      </c>
      <c r="M639" s="51"/>
      <c r="N639" s="51"/>
      <c r="O639" s="7"/>
      <c r="S639">
        <f t="shared" si="47"/>
        <v>0</v>
      </c>
      <c r="T639">
        <f t="shared" si="48"/>
        <v>0</v>
      </c>
      <c r="U639">
        <f t="shared" si="49"/>
        <v>0</v>
      </c>
    </row>
    <row r="640" spans="3:21" hidden="1" outlineLevel="1">
      <c r="C640" s="13" t="s">
        <v>37</v>
      </c>
      <c r="D640" s="49">
        <f t="shared" si="50"/>
        <v>630</v>
      </c>
      <c r="E640" s="42"/>
      <c r="F640" s="63"/>
      <c r="G640" s="51"/>
      <c r="H640" s="51"/>
      <c r="I640" s="58">
        <v>0</v>
      </c>
      <c r="J640" s="69">
        <v>0.1</v>
      </c>
      <c r="K640" s="58"/>
      <c r="L640" s="70">
        <f t="shared" si="51"/>
        <v>0</v>
      </c>
      <c r="M640" s="51"/>
      <c r="N640" s="51"/>
      <c r="O640" s="7"/>
      <c r="S640">
        <f t="shared" si="47"/>
        <v>0</v>
      </c>
      <c r="T640">
        <f t="shared" si="48"/>
        <v>0</v>
      </c>
      <c r="U640">
        <f t="shared" si="49"/>
        <v>0</v>
      </c>
    </row>
    <row r="641" spans="3:21" hidden="1" outlineLevel="1">
      <c r="C641" s="13" t="s">
        <v>37</v>
      </c>
      <c r="D641" s="49">
        <f t="shared" si="50"/>
        <v>631</v>
      </c>
      <c r="E641" s="42"/>
      <c r="F641" s="63"/>
      <c r="G641" s="51"/>
      <c r="H641" s="51"/>
      <c r="I641" s="58">
        <v>0</v>
      </c>
      <c r="J641" s="69">
        <v>0.1</v>
      </c>
      <c r="K641" s="58"/>
      <c r="L641" s="70">
        <f t="shared" si="51"/>
        <v>0</v>
      </c>
      <c r="M641" s="51"/>
      <c r="N641" s="51"/>
      <c r="O641" s="7"/>
      <c r="S641">
        <f t="shared" si="47"/>
        <v>0</v>
      </c>
      <c r="T641">
        <f t="shared" si="48"/>
        <v>0</v>
      </c>
      <c r="U641">
        <f t="shared" si="49"/>
        <v>0</v>
      </c>
    </row>
    <row r="642" spans="3:21" hidden="1" outlineLevel="1">
      <c r="C642" s="13" t="s">
        <v>37</v>
      </c>
      <c r="D642" s="49">
        <f t="shared" si="50"/>
        <v>632</v>
      </c>
      <c r="E642" s="42"/>
      <c r="F642" s="63"/>
      <c r="G642" s="51"/>
      <c r="H642" s="51"/>
      <c r="I642" s="58">
        <v>0</v>
      </c>
      <c r="J642" s="69">
        <v>0.1</v>
      </c>
      <c r="K642" s="58"/>
      <c r="L642" s="70">
        <f t="shared" si="51"/>
        <v>0</v>
      </c>
      <c r="M642" s="51"/>
      <c r="N642" s="51"/>
      <c r="O642" s="7"/>
      <c r="S642">
        <f t="shared" si="47"/>
        <v>0</v>
      </c>
      <c r="T642">
        <f t="shared" si="48"/>
        <v>0</v>
      </c>
      <c r="U642">
        <f t="shared" si="49"/>
        <v>0</v>
      </c>
    </row>
    <row r="643" spans="3:21" hidden="1" outlineLevel="1">
      <c r="C643" s="13" t="s">
        <v>37</v>
      </c>
      <c r="D643" s="49">
        <f t="shared" si="50"/>
        <v>633</v>
      </c>
      <c r="E643" s="42"/>
      <c r="F643" s="63"/>
      <c r="G643" s="51"/>
      <c r="H643" s="51"/>
      <c r="I643" s="58">
        <v>0</v>
      </c>
      <c r="J643" s="69">
        <v>0.1</v>
      </c>
      <c r="K643" s="58"/>
      <c r="L643" s="70">
        <f t="shared" si="51"/>
        <v>0</v>
      </c>
      <c r="M643" s="51"/>
      <c r="N643" s="51"/>
      <c r="O643" s="7"/>
      <c r="S643">
        <f t="shared" si="47"/>
        <v>0</v>
      </c>
      <c r="T643">
        <f t="shared" si="48"/>
        <v>0</v>
      </c>
      <c r="U643">
        <f t="shared" si="49"/>
        <v>0</v>
      </c>
    </row>
    <row r="644" spans="3:21" hidden="1" outlineLevel="1">
      <c r="C644" s="13" t="s">
        <v>37</v>
      </c>
      <c r="D644" s="49">
        <f t="shared" si="50"/>
        <v>634</v>
      </c>
      <c r="E644" s="42"/>
      <c r="F644" s="63"/>
      <c r="G644" s="51"/>
      <c r="H644" s="51"/>
      <c r="I644" s="58">
        <v>0</v>
      </c>
      <c r="J644" s="69">
        <v>0.1</v>
      </c>
      <c r="K644" s="58"/>
      <c r="L644" s="70">
        <f t="shared" si="51"/>
        <v>0</v>
      </c>
      <c r="M644" s="51"/>
      <c r="N644" s="51"/>
      <c r="O644" s="7"/>
      <c r="S644">
        <f t="shared" si="47"/>
        <v>0</v>
      </c>
      <c r="T644">
        <f t="shared" si="48"/>
        <v>0</v>
      </c>
      <c r="U644">
        <f t="shared" si="49"/>
        <v>0</v>
      </c>
    </row>
    <row r="645" spans="3:21" hidden="1" outlineLevel="1">
      <c r="C645" s="13" t="s">
        <v>37</v>
      </c>
      <c r="D645" s="49">
        <f t="shared" si="50"/>
        <v>635</v>
      </c>
      <c r="E645" s="42"/>
      <c r="F645" s="63"/>
      <c r="G645" s="51"/>
      <c r="H645" s="51"/>
      <c r="I645" s="58">
        <v>0</v>
      </c>
      <c r="J645" s="69">
        <v>0.1</v>
      </c>
      <c r="K645" s="58"/>
      <c r="L645" s="70">
        <f t="shared" si="51"/>
        <v>0</v>
      </c>
      <c r="M645" s="51"/>
      <c r="N645" s="51"/>
      <c r="O645" s="7"/>
      <c r="S645">
        <f t="shared" si="47"/>
        <v>0</v>
      </c>
      <c r="T645">
        <f t="shared" si="48"/>
        <v>0</v>
      </c>
      <c r="U645">
        <f t="shared" si="49"/>
        <v>0</v>
      </c>
    </row>
    <row r="646" spans="3:21" hidden="1" outlineLevel="1">
      <c r="C646" s="13" t="s">
        <v>37</v>
      </c>
      <c r="D646" s="49">
        <f t="shared" si="50"/>
        <v>636</v>
      </c>
      <c r="E646" s="42"/>
      <c r="F646" s="63"/>
      <c r="G646" s="51"/>
      <c r="H646" s="51"/>
      <c r="I646" s="58">
        <v>0</v>
      </c>
      <c r="J646" s="69">
        <v>0.1</v>
      </c>
      <c r="K646" s="58"/>
      <c r="L646" s="70">
        <f t="shared" si="51"/>
        <v>0</v>
      </c>
      <c r="M646" s="51"/>
      <c r="N646" s="51"/>
      <c r="O646" s="7"/>
      <c r="S646">
        <f t="shared" si="47"/>
        <v>0</v>
      </c>
      <c r="T646">
        <f t="shared" si="48"/>
        <v>0</v>
      </c>
      <c r="U646">
        <f t="shared" si="49"/>
        <v>0</v>
      </c>
    </row>
    <row r="647" spans="3:21" hidden="1" outlineLevel="1">
      <c r="C647" s="13" t="s">
        <v>37</v>
      </c>
      <c r="D647" s="49">
        <f t="shared" si="50"/>
        <v>637</v>
      </c>
      <c r="E647" s="42"/>
      <c r="F647" s="63"/>
      <c r="G647" s="51"/>
      <c r="H647" s="51"/>
      <c r="I647" s="58">
        <v>0</v>
      </c>
      <c r="J647" s="69">
        <v>0.1</v>
      </c>
      <c r="K647" s="58"/>
      <c r="L647" s="70">
        <f t="shared" si="51"/>
        <v>0</v>
      </c>
      <c r="M647" s="51"/>
      <c r="N647" s="51"/>
      <c r="O647" s="7"/>
      <c r="S647">
        <f t="shared" si="47"/>
        <v>0</v>
      </c>
      <c r="T647">
        <f t="shared" si="48"/>
        <v>0</v>
      </c>
      <c r="U647">
        <f t="shared" si="49"/>
        <v>0</v>
      </c>
    </row>
    <row r="648" spans="3:21" hidden="1" outlineLevel="1">
      <c r="C648" s="13" t="s">
        <v>37</v>
      </c>
      <c r="D648" s="49">
        <f t="shared" si="50"/>
        <v>638</v>
      </c>
      <c r="E648" s="42"/>
      <c r="F648" s="63"/>
      <c r="G648" s="51"/>
      <c r="H648" s="51"/>
      <c r="I648" s="58">
        <v>0</v>
      </c>
      <c r="J648" s="69">
        <v>0.1</v>
      </c>
      <c r="K648" s="58"/>
      <c r="L648" s="70">
        <f t="shared" si="51"/>
        <v>0</v>
      </c>
      <c r="M648" s="51"/>
      <c r="N648" s="51"/>
      <c r="O648" s="7"/>
      <c r="S648">
        <f t="shared" si="47"/>
        <v>0</v>
      </c>
      <c r="T648">
        <f t="shared" si="48"/>
        <v>0</v>
      </c>
      <c r="U648">
        <f t="shared" si="49"/>
        <v>0</v>
      </c>
    </row>
    <row r="649" spans="3:21" hidden="1" outlineLevel="1">
      <c r="C649" s="13" t="s">
        <v>37</v>
      </c>
      <c r="D649" s="49">
        <f t="shared" si="50"/>
        <v>639</v>
      </c>
      <c r="E649" s="42"/>
      <c r="F649" s="63"/>
      <c r="G649" s="51"/>
      <c r="H649" s="51"/>
      <c r="I649" s="58">
        <v>0</v>
      </c>
      <c r="J649" s="69">
        <v>0.1</v>
      </c>
      <c r="K649" s="58"/>
      <c r="L649" s="70">
        <f t="shared" si="51"/>
        <v>0</v>
      </c>
      <c r="M649" s="51"/>
      <c r="N649" s="51"/>
      <c r="O649" s="7"/>
      <c r="S649">
        <f t="shared" ref="S649:S712" si="52">IF(E649="",IF(OR(F649&lt;&gt;"",I649&lt;&gt;0)=TRUE,1,0),0)</f>
        <v>0</v>
      </c>
      <c r="T649">
        <f t="shared" ref="T649:T712" si="53">IF(F649="",IF(OR(E649&lt;&gt;"",I649&lt;&gt;0)=TRUE,1,0),0)</f>
        <v>0</v>
      </c>
      <c r="U649">
        <f t="shared" ref="U649:U712" si="54">IF(I649=0,IF(OR(E649&lt;&gt;"",F649&lt;&gt;"")=TRUE,1,0),0)</f>
        <v>0</v>
      </c>
    </row>
    <row r="650" spans="3:21" hidden="1" outlineLevel="1">
      <c r="C650" s="13" t="s">
        <v>37</v>
      </c>
      <c r="D650" s="49">
        <f t="shared" si="50"/>
        <v>640</v>
      </c>
      <c r="E650" s="42"/>
      <c r="F650" s="63"/>
      <c r="G650" s="51"/>
      <c r="H650" s="51"/>
      <c r="I650" s="58">
        <v>0</v>
      </c>
      <c r="J650" s="69">
        <v>0.1</v>
      </c>
      <c r="K650" s="58"/>
      <c r="L650" s="70">
        <f t="shared" si="51"/>
        <v>0</v>
      </c>
      <c r="M650" s="51"/>
      <c r="N650" s="51"/>
      <c r="O650" s="7"/>
      <c r="S650">
        <f t="shared" si="52"/>
        <v>0</v>
      </c>
      <c r="T650">
        <f t="shared" si="53"/>
        <v>0</v>
      </c>
      <c r="U650">
        <f t="shared" si="54"/>
        <v>0</v>
      </c>
    </row>
    <row r="651" spans="3:21" hidden="1" outlineLevel="1">
      <c r="C651" s="13" t="s">
        <v>37</v>
      </c>
      <c r="D651" s="49">
        <f t="shared" ref="D651:D714" si="55">D650+1</f>
        <v>641</v>
      </c>
      <c r="E651" s="42"/>
      <c r="F651" s="63"/>
      <c r="G651" s="51"/>
      <c r="H651" s="51"/>
      <c r="I651" s="58">
        <v>0</v>
      </c>
      <c r="J651" s="69">
        <v>0.1</v>
      </c>
      <c r="K651" s="58"/>
      <c r="L651" s="70">
        <f t="shared" si="51"/>
        <v>0</v>
      </c>
      <c r="M651" s="51"/>
      <c r="N651" s="51"/>
      <c r="O651" s="7"/>
      <c r="S651">
        <f t="shared" si="52"/>
        <v>0</v>
      </c>
      <c r="T651">
        <f t="shared" si="53"/>
        <v>0</v>
      </c>
      <c r="U651">
        <f t="shared" si="54"/>
        <v>0</v>
      </c>
    </row>
    <row r="652" spans="3:21" hidden="1" outlineLevel="1">
      <c r="C652" s="13" t="s">
        <v>37</v>
      </c>
      <c r="D652" s="49">
        <f t="shared" si="55"/>
        <v>642</v>
      </c>
      <c r="E652" s="42"/>
      <c r="F652" s="63"/>
      <c r="G652" s="51"/>
      <c r="H652" s="51"/>
      <c r="I652" s="58">
        <v>0</v>
      </c>
      <c r="J652" s="69">
        <v>0.1</v>
      </c>
      <c r="K652" s="58"/>
      <c r="L652" s="70">
        <f t="shared" si="51"/>
        <v>0</v>
      </c>
      <c r="M652" s="51"/>
      <c r="N652" s="51"/>
      <c r="O652" s="7"/>
      <c r="S652">
        <f t="shared" si="52"/>
        <v>0</v>
      </c>
      <c r="T652">
        <f t="shared" si="53"/>
        <v>0</v>
      </c>
      <c r="U652">
        <f t="shared" si="54"/>
        <v>0</v>
      </c>
    </row>
    <row r="653" spans="3:21" hidden="1" outlineLevel="1">
      <c r="C653" s="13" t="s">
        <v>37</v>
      </c>
      <c r="D653" s="49">
        <f t="shared" si="55"/>
        <v>643</v>
      </c>
      <c r="E653" s="42"/>
      <c r="F653" s="63"/>
      <c r="G653" s="51"/>
      <c r="H653" s="51"/>
      <c r="I653" s="58">
        <v>0</v>
      </c>
      <c r="J653" s="69">
        <v>0.1</v>
      </c>
      <c r="K653" s="58"/>
      <c r="L653" s="70">
        <f t="shared" si="51"/>
        <v>0</v>
      </c>
      <c r="M653" s="51"/>
      <c r="N653" s="51"/>
      <c r="O653" s="7"/>
      <c r="S653">
        <f t="shared" si="52"/>
        <v>0</v>
      </c>
      <c r="T653">
        <f t="shared" si="53"/>
        <v>0</v>
      </c>
      <c r="U653">
        <f t="shared" si="54"/>
        <v>0</v>
      </c>
    </row>
    <row r="654" spans="3:21" hidden="1" outlineLevel="1">
      <c r="C654" s="13" t="s">
        <v>37</v>
      </c>
      <c r="D654" s="49">
        <f t="shared" si="55"/>
        <v>644</v>
      </c>
      <c r="E654" s="42"/>
      <c r="F654" s="63"/>
      <c r="G654" s="51"/>
      <c r="H654" s="51"/>
      <c r="I654" s="58">
        <v>0</v>
      </c>
      <c r="J654" s="69">
        <v>0.1</v>
      </c>
      <c r="K654" s="58"/>
      <c r="L654" s="70">
        <f t="shared" si="51"/>
        <v>0</v>
      </c>
      <c r="M654" s="51"/>
      <c r="N654" s="51"/>
      <c r="O654" s="7"/>
      <c r="S654">
        <f t="shared" si="52"/>
        <v>0</v>
      </c>
      <c r="T654">
        <f t="shared" si="53"/>
        <v>0</v>
      </c>
      <c r="U654">
        <f t="shared" si="54"/>
        <v>0</v>
      </c>
    </row>
    <row r="655" spans="3:21" hidden="1" outlineLevel="1">
      <c r="C655" s="13" t="s">
        <v>37</v>
      </c>
      <c r="D655" s="49">
        <f t="shared" si="55"/>
        <v>645</v>
      </c>
      <c r="E655" s="42"/>
      <c r="F655" s="63"/>
      <c r="G655" s="51"/>
      <c r="H655" s="51"/>
      <c r="I655" s="58">
        <v>0</v>
      </c>
      <c r="J655" s="69">
        <v>0.1</v>
      </c>
      <c r="K655" s="58"/>
      <c r="L655" s="70">
        <f t="shared" si="51"/>
        <v>0</v>
      </c>
      <c r="M655" s="51"/>
      <c r="N655" s="51"/>
      <c r="O655" s="7"/>
      <c r="S655">
        <f t="shared" si="52"/>
        <v>0</v>
      </c>
      <c r="T655">
        <f t="shared" si="53"/>
        <v>0</v>
      </c>
      <c r="U655">
        <f t="shared" si="54"/>
        <v>0</v>
      </c>
    </row>
    <row r="656" spans="3:21" hidden="1" outlineLevel="1">
      <c r="C656" s="13" t="s">
        <v>37</v>
      </c>
      <c r="D656" s="49">
        <f t="shared" si="55"/>
        <v>646</v>
      </c>
      <c r="E656" s="42"/>
      <c r="F656" s="63"/>
      <c r="G656" s="51"/>
      <c r="H656" s="51"/>
      <c r="I656" s="58">
        <v>0</v>
      </c>
      <c r="J656" s="69">
        <v>0.1</v>
      </c>
      <c r="K656" s="58"/>
      <c r="L656" s="70">
        <f t="shared" si="51"/>
        <v>0</v>
      </c>
      <c r="M656" s="51"/>
      <c r="N656" s="51"/>
      <c r="O656" s="7"/>
      <c r="S656">
        <f t="shared" si="52"/>
        <v>0</v>
      </c>
      <c r="T656">
        <f t="shared" si="53"/>
        <v>0</v>
      </c>
      <c r="U656">
        <f t="shared" si="54"/>
        <v>0</v>
      </c>
    </row>
    <row r="657" spans="3:21" hidden="1" outlineLevel="1">
      <c r="C657" s="13" t="s">
        <v>37</v>
      </c>
      <c r="D657" s="49">
        <f t="shared" si="55"/>
        <v>647</v>
      </c>
      <c r="E657" s="42"/>
      <c r="F657" s="63"/>
      <c r="G657" s="51"/>
      <c r="H657" s="51"/>
      <c r="I657" s="58">
        <v>0</v>
      </c>
      <c r="J657" s="69">
        <v>0.1</v>
      </c>
      <c r="K657" s="58"/>
      <c r="L657" s="70">
        <f t="shared" si="51"/>
        <v>0</v>
      </c>
      <c r="M657" s="51"/>
      <c r="N657" s="51"/>
      <c r="O657" s="7"/>
      <c r="S657">
        <f t="shared" si="52"/>
        <v>0</v>
      </c>
      <c r="T657">
        <f t="shared" si="53"/>
        <v>0</v>
      </c>
      <c r="U657">
        <f t="shared" si="54"/>
        <v>0</v>
      </c>
    </row>
    <row r="658" spans="3:21" hidden="1" outlineLevel="1">
      <c r="C658" s="13" t="s">
        <v>37</v>
      </c>
      <c r="D658" s="49">
        <f t="shared" si="55"/>
        <v>648</v>
      </c>
      <c r="E658" s="42"/>
      <c r="F658" s="63"/>
      <c r="G658" s="51"/>
      <c r="H658" s="51"/>
      <c r="I658" s="58">
        <v>0</v>
      </c>
      <c r="J658" s="69">
        <v>0.1</v>
      </c>
      <c r="K658" s="58"/>
      <c r="L658" s="70">
        <f t="shared" si="51"/>
        <v>0</v>
      </c>
      <c r="M658" s="51"/>
      <c r="N658" s="51"/>
      <c r="O658" s="7"/>
      <c r="S658">
        <f t="shared" si="52"/>
        <v>0</v>
      </c>
      <c r="T658">
        <f t="shared" si="53"/>
        <v>0</v>
      </c>
      <c r="U658">
        <f t="shared" si="54"/>
        <v>0</v>
      </c>
    </row>
    <row r="659" spans="3:21" hidden="1" outlineLevel="1">
      <c r="C659" s="13" t="s">
        <v>37</v>
      </c>
      <c r="D659" s="49">
        <f t="shared" si="55"/>
        <v>649</v>
      </c>
      <c r="E659" s="42"/>
      <c r="F659" s="63"/>
      <c r="G659" s="51"/>
      <c r="H659" s="51"/>
      <c r="I659" s="58">
        <v>0</v>
      </c>
      <c r="J659" s="69">
        <v>0.1</v>
      </c>
      <c r="K659" s="58"/>
      <c r="L659" s="70">
        <f t="shared" si="51"/>
        <v>0</v>
      </c>
      <c r="M659" s="51"/>
      <c r="N659" s="51"/>
      <c r="O659" s="7"/>
      <c r="S659">
        <f t="shared" si="52"/>
        <v>0</v>
      </c>
      <c r="T659">
        <f t="shared" si="53"/>
        <v>0</v>
      </c>
      <c r="U659">
        <f t="shared" si="54"/>
        <v>0</v>
      </c>
    </row>
    <row r="660" spans="3:21" hidden="1" outlineLevel="1">
      <c r="C660" s="13" t="s">
        <v>37</v>
      </c>
      <c r="D660" s="49">
        <f t="shared" si="55"/>
        <v>650</v>
      </c>
      <c r="E660" s="42"/>
      <c r="F660" s="63"/>
      <c r="G660" s="51"/>
      <c r="H660" s="51"/>
      <c r="I660" s="58">
        <v>0</v>
      </c>
      <c r="J660" s="69">
        <v>0.1</v>
      </c>
      <c r="K660" s="58"/>
      <c r="L660" s="70">
        <f t="shared" si="51"/>
        <v>0</v>
      </c>
      <c r="M660" s="51"/>
      <c r="N660" s="51"/>
      <c r="O660" s="7"/>
      <c r="S660">
        <f t="shared" si="52"/>
        <v>0</v>
      </c>
      <c r="T660">
        <f t="shared" si="53"/>
        <v>0</v>
      </c>
      <c r="U660">
        <f t="shared" si="54"/>
        <v>0</v>
      </c>
    </row>
    <row r="661" spans="3:21" hidden="1" outlineLevel="1">
      <c r="C661" s="13" t="s">
        <v>37</v>
      </c>
      <c r="D661" s="49">
        <f t="shared" si="55"/>
        <v>651</v>
      </c>
      <c r="E661" s="42"/>
      <c r="F661" s="63"/>
      <c r="G661" s="51"/>
      <c r="H661" s="51"/>
      <c r="I661" s="58">
        <v>0</v>
      </c>
      <c r="J661" s="69">
        <v>0.1</v>
      </c>
      <c r="K661" s="58"/>
      <c r="L661" s="70">
        <f t="shared" si="51"/>
        <v>0</v>
      </c>
      <c r="M661" s="51"/>
      <c r="N661" s="51"/>
      <c r="O661" s="7"/>
      <c r="S661">
        <f t="shared" si="52"/>
        <v>0</v>
      </c>
      <c r="T661">
        <f t="shared" si="53"/>
        <v>0</v>
      </c>
      <c r="U661">
        <f t="shared" si="54"/>
        <v>0</v>
      </c>
    </row>
    <row r="662" spans="3:21" hidden="1" outlineLevel="1">
      <c r="C662" s="13" t="s">
        <v>37</v>
      </c>
      <c r="D662" s="49">
        <f t="shared" si="55"/>
        <v>652</v>
      </c>
      <c r="E662" s="42"/>
      <c r="F662" s="63"/>
      <c r="G662" s="51"/>
      <c r="H662" s="51"/>
      <c r="I662" s="58">
        <v>0</v>
      </c>
      <c r="J662" s="69">
        <v>0.1</v>
      </c>
      <c r="K662" s="58"/>
      <c r="L662" s="70">
        <f t="shared" si="51"/>
        <v>0</v>
      </c>
      <c r="M662" s="51"/>
      <c r="N662" s="51"/>
      <c r="O662" s="7"/>
      <c r="S662">
        <f t="shared" si="52"/>
        <v>0</v>
      </c>
      <c r="T662">
        <f t="shared" si="53"/>
        <v>0</v>
      </c>
      <c r="U662">
        <f t="shared" si="54"/>
        <v>0</v>
      </c>
    </row>
    <row r="663" spans="3:21" hidden="1" outlineLevel="1">
      <c r="C663" s="13" t="s">
        <v>37</v>
      </c>
      <c r="D663" s="49">
        <f t="shared" si="55"/>
        <v>653</v>
      </c>
      <c r="E663" s="42"/>
      <c r="F663" s="63"/>
      <c r="G663" s="51"/>
      <c r="H663" s="51"/>
      <c r="I663" s="58">
        <v>0</v>
      </c>
      <c r="J663" s="69">
        <v>0.1</v>
      </c>
      <c r="K663" s="58"/>
      <c r="L663" s="70">
        <f t="shared" si="51"/>
        <v>0</v>
      </c>
      <c r="M663" s="51"/>
      <c r="N663" s="51"/>
      <c r="O663" s="7"/>
      <c r="S663">
        <f t="shared" si="52"/>
        <v>0</v>
      </c>
      <c r="T663">
        <f t="shared" si="53"/>
        <v>0</v>
      </c>
      <c r="U663">
        <f t="shared" si="54"/>
        <v>0</v>
      </c>
    </row>
    <row r="664" spans="3:21" hidden="1" outlineLevel="1">
      <c r="C664" s="13" t="s">
        <v>37</v>
      </c>
      <c r="D664" s="49">
        <f t="shared" si="55"/>
        <v>654</v>
      </c>
      <c r="E664" s="42"/>
      <c r="F664" s="63"/>
      <c r="G664" s="51"/>
      <c r="H664" s="51"/>
      <c r="I664" s="58">
        <v>0</v>
      </c>
      <c r="J664" s="69">
        <v>0.1</v>
      </c>
      <c r="K664" s="58"/>
      <c r="L664" s="70">
        <f t="shared" si="51"/>
        <v>0</v>
      </c>
      <c r="M664" s="51"/>
      <c r="N664" s="51"/>
      <c r="O664" s="7"/>
      <c r="S664">
        <f t="shared" si="52"/>
        <v>0</v>
      </c>
      <c r="T664">
        <f t="shared" si="53"/>
        <v>0</v>
      </c>
      <c r="U664">
        <f t="shared" si="54"/>
        <v>0</v>
      </c>
    </row>
    <row r="665" spans="3:21" hidden="1" outlineLevel="1">
      <c r="C665" s="13" t="s">
        <v>37</v>
      </c>
      <c r="D665" s="49">
        <f t="shared" si="55"/>
        <v>655</v>
      </c>
      <c r="E665" s="42"/>
      <c r="F665" s="63"/>
      <c r="G665" s="51"/>
      <c r="H665" s="51"/>
      <c r="I665" s="58">
        <v>0</v>
      </c>
      <c r="J665" s="69">
        <v>0.1</v>
      </c>
      <c r="K665" s="58"/>
      <c r="L665" s="70">
        <f t="shared" si="51"/>
        <v>0</v>
      </c>
      <c r="M665" s="51"/>
      <c r="N665" s="51"/>
      <c r="O665" s="7"/>
      <c r="S665">
        <f t="shared" si="52"/>
        <v>0</v>
      </c>
      <c r="T665">
        <f t="shared" si="53"/>
        <v>0</v>
      </c>
      <c r="U665">
        <f t="shared" si="54"/>
        <v>0</v>
      </c>
    </row>
    <row r="666" spans="3:21" hidden="1" outlineLevel="1">
      <c r="C666" s="13" t="s">
        <v>37</v>
      </c>
      <c r="D666" s="49">
        <f t="shared" si="55"/>
        <v>656</v>
      </c>
      <c r="E666" s="42"/>
      <c r="F666" s="63"/>
      <c r="G666" s="51"/>
      <c r="H666" s="51"/>
      <c r="I666" s="58">
        <v>0</v>
      </c>
      <c r="J666" s="69">
        <v>0.1</v>
      </c>
      <c r="K666" s="58"/>
      <c r="L666" s="70">
        <f t="shared" si="51"/>
        <v>0</v>
      </c>
      <c r="M666" s="51"/>
      <c r="N666" s="51"/>
      <c r="O666" s="7"/>
      <c r="S666">
        <f t="shared" si="52"/>
        <v>0</v>
      </c>
      <c r="T666">
        <f t="shared" si="53"/>
        <v>0</v>
      </c>
      <c r="U666">
        <f t="shared" si="54"/>
        <v>0</v>
      </c>
    </row>
    <row r="667" spans="3:21" hidden="1" outlineLevel="1">
      <c r="C667" s="13" t="s">
        <v>37</v>
      </c>
      <c r="D667" s="49">
        <f t="shared" si="55"/>
        <v>657</v>
      </c>
      <c r="E667" s="42"/>
      <c r="F667" s="63"/>
      <c r="G667" s="51"/>
      <c r="H667" s="51"/>
      <c r="I667" s="58">
        <v>0</v>
      </c>
      <c r="J667" s="69">
        <v>0.1</v>
      </c>
      <c r="K667" s="58"/>
      <c r="L667" s="70">
        <f t="shared" si="51"/>
        <v>0</v>
      </c>
      <c r="M667" s="51"/>
      <c r="N667" s="51"/>
      <c r="O667" s="7"/>
      <c r="S667">
        <f t="shared" si="52"/>
        <v>0</v>
      </c>
      <c r="T667">
        <f t="shared" si="53"/>
        <v>0</v>
      </c>
      <c r="U667">
        <f t="shared" si="54"/>
        <v>0</v>
      </c>
    </row>
    <row r="668" spans="3:21" hidden="1" outlineLevel="1">
      <c r="C668" s="13" t="s">
        <v>37</v>
      </c>
      <c r="D668" s="49">
        <f t="shared" si="55"/>
        <v>658</v>
      </c>
      <c r="E668" s="42"/>
      <c r="F668" s="63"/>
      <c r="G668" s="51"/>
      <c r="H668" s="51"/>
      <c r="I668" s="58">
        <v>0</v>
      </c>
      <c r="J668" s="69">
        <v>0.1</v>
      </c>
      <c r="K668" s="58"/>
      <c r="L668" s="70">
        <f t="shared" si="51"/>
        <v>0</v>
      </c>
      <c r="M668" s="51"/>
      <c r="N668" s="51"/>
      <c r="O668" s="7"/>
      <c r="S668">
        <f t="shared" si="52"/>
        <v>0</v>
      </c>
      <c r="T668">
        <f t="shared" si="53"/>
        <v>0</v>
      </c>
      <c r="U668">
        <f t="shared" si="54"/>
        <v>0</v>
      </c>
    </row>
    <row r="669" spans="3:21" hidden="1" outlineLevel="1">
      <c r="C669" s="13" t="s">
        <v>37</v>
      </c>
      <c r="D669" s="49">
        <f t="shared" si="55"/>
        <v>659</v>
      </c>
      <c r="E669" s="42"/>
      <c r="F669" s="63"/>
      <c r="G669" s="51"/>
      <c r="H669" s="51"/>
      <c r="I669" s="58">
        <v>0</v>
      </c>
      <c r="J669" s="69">
        <v>0.1</v>
      </c>
      <c r="K669" s="58"/>
      <c r="L669" s="70">
        <f t="shared" si="51"/>
        <v>0</v>
      </c>
      <c r="M669" s="51"/>
      <c r="N669" s="51"/>
      <c r="O669" s="7"/>
      <c r="S669">
        <f t="shared" si="52"/>
        <v>0</v>
      </c>
      <c r="T669">
        <f t="shared" si="53"/>
        <v>0</v>
      </c>
      <c r="U669">
        <f t="shared" si="54"/>
        <v>0</v>
      </c>
    </row>
    <row r="670" spans="3:21" hidden="1" outlineLevel="1">
      <c r="C670" s="13" t="s">
        <v>37</v>
      </c>
      <c r="D670" s="49">
        <f t="shared" si="55"/>
        <v>660</v>
      </c>
      <c r="E670" s="42"/>
      <c r="F670" s="63"/>
      <c r="G670" s="51"/>
      <c r="H670" s="51"/>
      <c r="I670" s="58">
        <v>0</v>
      </c>
      <c r="J670" s="69">
        <v>0.1</v>
      </c>
      <c r="K670" s="58"/>
      <c r="L670" s="70">
        <f t="shared" si="51"/>
        <v>0</v>
      </c>
      <c r="M670" s="51"/>
      <c r="N670" s="51"/>
      <c r="O670" s="7"/>
      <c r="S670">
        <f t="shared" si="52"/>
        <v>0</v>
      </c>
      <c r="T670">
        <f t="shared" si="53"/>
        <v>0</v>
      </c>
      <c r="U670">
        <f t="shared" si="54"/>
        <v>0</v>
      </c>
    </row>
    <row r="671" spans="3:21" hidden="1" outlineLevel="1">
      <c r="C671" s="13" t="s">
        <v>37</v>
      </c>
      <c r="D671" s="49">
        <f t="shared" si="55"/>
        <v>661</v>
      </c>
      <c r="E671" s="42"/>
      <c r="F671" s="63"/>
      <c r="G671" s="51"/>
      <c r="H671" s="51"/>
      <c r="I671" s="58">
        <v>0</v>
      </c>
      <c r="J671" s="69">
        <v>0.1</v>
      </c>
      <c r="K671" s="58"/>
      <c r="L671" s="70">
        <f t="shared" si="51"/>
        <v>0</v>
      </c>
      <c r="M671" s="51"/>
      <c r="N671" s="51"/>
      <c r="O671" s="7"/>
      <c r="S671">
        <f t="shared" si="52"/>
        <v>0</v>
      </c>
      <c r="T671">
        <f t="shared" si="53"/>
        <v>0</v>
      </c>
      <c r="U671">
        <f t="shared" si="54"/>
        <v>0</v>
      </c>
    </row>
    <row r="672" spans="3:21" hidden="1" outlineLevel="1">
      <c r="C672" s="13" t="s">
        <v>37</v>
      </c>
      <c r="D672" s="49">
        <f t="shared" si="55"/>
        <v>662</v>
      </c>
      <c r="E672" s="42"/>
      <c r="F672" s="63"/>
      <c r="G672" s="51"/>
      <c r="H672" s="51"/>
      <c r="I672" s="58">
        <v>0</v>
      </c>
      <c r="J672" s="69">
        <v>0.1</v>
      </c>
      <c r="K672" s="58"/>
      <c r="L672" s="70">
        <f t="shared" si="51"/>
        <v>0</v>
      </c>
      <c r="M672" s="51"/>
      <c r="N672" s="51"/>
      <c r="O672" s="7"/>
      <c r="S672">
        <f t="shared" si="52"/>
        <v>0</v>
      </c>
      <c r="T672">
        <f t="shared" si="53"/>
        <v>0</v>
      </c>
      <c r="U672">
        <f t="shared" si="54"/>
        <v>0</v>
      </c>
    </row>
    <row r="673" spans="3:21" hidden="1" outlineLevel="1">
      <c r="C673" s="13" t="s">
        <v>37</v>
      </c>
      <c r="D673" s="49">
        <f t="shared" si="55"/>
        <v>663</v>
      </c>
      <c r="E673" s="42"/>
      <c r="F673" s="63"/>
      <c r="G673" s="51"/>
      <c r="H673" s="51"/>
      <c r="I673" s="58">
        <v>0</v>
      </c>
      <c r="J673" s="69">
        <v>0.1</v>
      </c>
      <c r="K673" s="58"/>
      <c r="L673" s="70">
        <f t="shared" si="51"/>
        <v>0</v>
      </c>
      <c r="M673" s="51"/>
      <c r="N673" s="51"/>
      <c r="O673" s="7"/>
      <c r="S673">
        <f t="shared" si="52"/>
        <v>0</v>
      </c>
      <c r="T673">
        <f t="shared" si="53"/>
        <v>0</v>
      </c>
      <c r="U673">
        <f t="shared" si="54"/>
        <v>0</v>
      </c>
    </row>
    <row r="674" spans="3:21" hidden="1" outlineLevel="1">
      <c r="C674" s="13" t="s">
        <v>37</v>
      </c>
      <c r="D674" s="49">
        <f t="shared" si="55"/>
        <v>664</v>
      </c>
      <c r="E674" s="42"/>
      <c r="F674" s="63"/>
      <c r="G674" s="51"/>
      <c r="H674" s="51"/>
      <c r="I674" s="58">
        <v>0</v>
      </c>
      <c r="J674" s="69">
        <v>0.1</v>
      </c>
      <c r="K674" s="58"/>
      <c r="L674" s="70">
        <f t="shared" si="51"/>
        <v>0</v>
      </c>
      <c r="M674" s="51"/>
      <c r="N674" s="51"/>
      <c r="O674" s="7"/>
      <c r="S674">
        <f t="shared" si="52"/>
        <v>0</v>
      </c>
      <c r="T674">
        <f t="shared" si="53"/>
        <v>0</v>
      </c>
      <c r="U674">
        <f t="shared" si="54"/>
        <v>0</v>
      </c>
    </row>
    <row r="675" spans="3:21" hidden="1" outlineLevel="1">
      <c r="C675" s="13" t="s">
        <v>37</v>
      </c>
      <c r="D675" s="49">
        <f t="shared" si="55"/>
        <v>665</v>
      </c>
      <c r="E675" s="42"/>
      <c r="F675" s="63"/>
      <c r="G675" s="51"/>
      <c r="H675" s="51"/>
      <c r="I675" s="58">
        <v>0</v>
      </c>
      <c r="J675" s="69">
        <v>0.1</v>
      </c>
      <c r="K675" s="58"/>
      <c r="L675" s="70">
        <f t="shared" si="51"/>
        <v>0</v>
      </c>
      <c r="M675" s="51"/>
      <c r="N675" s="51"/>
      <c r="O675" s="7"/>
      <c r="S675">
        <f t="shared" si="52"/>
        <v>0</v>
      </c>
      <c r="T675">
        <f t="shared" si="53"/>
        <v>0</v>
      </c>
      <c r="U675">
        <f t="shared" si="54"/>
        <v>0</v>
      </c>
    </row>
    <row r="676" spans="3:21" hidden="1" outlineLevel="1">
      <c r="C676" s="13" t="s">
        <v>37</v>
      </c>
      <c r="D676" s="49">
        <f t="shared" si="55"/>
        <v>666</v>
      </c>
      <c r="E676" s="42"/>
      <c r="F676" s="63"/>
      <c r="G676" s="51"/>
      <c r="H676" s="51"/>
      <c r="I676" s="58">
        <v>0</v>
      </c>
      <c r="J676" s="69">
        <v>0.1</v>
      </c>
      <c r="K676" s="58"/>
      <c r="L676" s="70">
        <f t="shared" si="51"/>
        <v>0</v>
      </c>
      <c r="M676" s="51"/>
      <c r="N676" s="51"/>
      <c r="O676" s="7"/>
      <c r="S676">
        <f t="shared" si="52"/>
        <v>0</v>
      </c>
      <c r="T676">
        <f t="shared" si="53"/>
        <v>0</v>
      </c>
      <c r="U676">
        <f t="shared" si="54"/>
        <v>0</v>
      </c>
    </row>
    <row r="677" spans="3:21" hidden="1" outlineLevel="1">
      <c r="C677" s="13" t="s">
        <v>37</v>
      </c>
      <c r="D677" s="49">
        <f t="shared" si="55"/>
        <v>667</v>
      </c>
      <c r="E677" s="42"/>
      <c r="F677" s="63"/>
      <c r="G677" s="51"/>
      <c r="H677" s="51"/>
      <c r="I677" s="58">
        <v>0</v>
      </c>
      <c r="J677" s="69">
        <v>0.1</v>
      </c>
      <c r="K677" s="58"/>
      <c r="L677" s="70">
        <f t="shared" si="51"/>
        <v>0</v>
      </c>
      <c r="M677" s="51"/>
      <c r="N677" s="51"/>
      <c r="O677" s="7"/>
      <c r="S677">
        <f t="shared" si="52"/>
        <v>0</v>
      </c>
      <c r="T677">
        <f t="shared" si="53"/>
        <v>0</v>
      </c>
      <c r="U677">
        <f t="shared" si="54"/>
        <v>0</v>
      </c>
    </row>
    <row r="678" spans="3:21" hidden="1" outlineLevel="1">
      <c r="C678" s="13" t="s">
        <v>37</v>
      </c>
      <c r="D678" s="49">
        <f t="shared" si="55"/>
        <v>668</v>
      </c>
      <c r="E678" s="42"/>
      <c r="F678" s="63"/>
      <c r="G678" s="51"/>
      <c r="H678" s="51"/>
      <c r="I678" s="58">
        <v>0</v>
      </c>
      <c r="J678" s="69">
        <v>0.1</v>
      </c>
      <c r="K678" s="58"/>
      <c r="L678" s="70">
        <f t="shared" si="51"/>
        <v>0</v>
      </c>
      <c r="M678" s="51"/>
      <c r="N678" s="51"/>
      <c r="O678" s="7"/>
      <c r="S678">
        <f t="shared" si="52"/>
        <v>0</v>
      </c>
      <c r="T678">
        <f t="shared" si="53"/>
        <v>0</v>
      </c>
      <c r="U678">
        <f t="shared" si="54"/>
        <v>0</v>
      </c>
    </row>
    <row r="679" spans="3:21" hidden="1" outlineLevel="1">
      <c r="C679" s="13" t="s">
        <v>37</v>
      </c>
      <c r="D679" s="49">
        <f t="shared" si="55"/>
        <v>669</v>
      </c>
      <c r="E679" s="42"/>
      <c r="F679" s="63"/>
      <c r="G679" s="51"/>
      <c r="H679" s="51"/>
      <c r="I679" s="58">
        <v>0</v>
      </c>
      <c r="J679" s="69">
        <v>0.1</v>
      </c>
      <c r="K679" s="58"/>
      <c r="L679" s="70">
        <f t="shared" si="51"/>
        <v>0</v>
      </c>
      <c r="M679" s="51"/>
      <c r="N679" s="51"/>
      <c r="O679" s="7"/>
      <c r="S679">
        <f t="shared" si="52"/>
        <v>0</v>
      </c>
      <c r="T679">
        <f t="shared" si="53"/>
        <v>0</v>
      </c>
      <c r="U679">
        <f t="shared" si="54"/>
        <v>0</v>
      </c>
    </row>
    <row r="680" spans="3:21" hidden="1" outlineLevel="1">
      <c r="C680" s="13" t="s">
        <v>37</v>
      </c>
      <c r="D680" s="49">
        <f t="shared" si="55"/>
        <v>670</v>
      </c>
      <c r="E680" s="42"/>
      <c r="F680" s="63"/>
      <c r="G680" s="51"/>
      <c r="H680" s="51"/>
      <c r="I680" s="58">
        <v>0</v>
      </c>
      <c r="J680" s="69">
        <v>0.1</v>
      </c>
      <c r="K680" s="58"/>
      <c r="L680" s="70">
        <f t="shared" si="51"/>
        <v>0</v>
      </c>
      <c r="M680" s="51"/>
      <c r="N680" s="51"/>
      <c r="O680" s="7"/>
      <c r="S680">
        <f t="shared" si="52"/>
        <v>0</v>
      </c>
      <c r="T680">
        <f t="shared" si="53"/>
        <v>0</v>
      </c>
      <c r="U680">
        <f t="shared" si="54"/>
        <v>0</v>
      </c>
    </row>
    <row r="681" spans="3:21" hidden="1" outlineLevel="1">
      <c r="C681" s="13" t="s">
        <v>37</v>
      </c>
      <c r="D681" s="49">
        <f t="shared" si="55"/>
        <v>671</v>
      </c>
      <c r="E681" s="42"/>
      <c r="F681" s="63"/>
      <c r="G681" s="51"/>
      <c r="H681" s="51"/>
      <c r="I681" s="58">
        <v>0</v>
      </c>
      <c r="J681" s="69">
        <v>0.1</v>
      </c>
      <c r="K681" s="58"/>
      <c r="L681" s="70">
        <f t="shared" si="51"/>
        <v>0</v>
      </c>
      <c r="M681" s="51"/>
      <c r="N681" s="51"/>
      <c r="O681" s="7"/>
      <c r="S681">
        <f t="shared" si="52"/>
        <v>0</v>
      </c>
      <c r="T681">
        <f t="shared" si="53"/>
        <v>0</v>
      </c>
      <c r="U681">
        <f t="shared" si="54"/>
        <v>0</v>
      </c>
    </row>
    <row r="682" spans="3:21" hidden="1" outlineLevel="1">
      <c r="C682" s="13" t="s">
        <v>37</v>
      </c>
      <c r="D682" s="49">
        <f t="shared" si="55"/>
        <v>672</v>
      </c>
      <c r="E682" s="42"/>
      <c r="F682" s="63"/>
      <c r="G682" s="51"/>
      <c r="H682" s="51"/>
      <c r="I682" s="58">
        <v>0</v>
      </c>
      <c r="J682" s="69">
        <v>0.1</v>
      </c>
      <c r="K682" s="58"/>
      <c r="L682" s="70">
        <f t="shared" si="51"/>
        <v>0</v>
      </c>
      <c r="M682" s="51"/>
      <c r="N682" s="51"/>
      <c r="O682" s="7"/>
      <c r="S682">
        <f t="shared" si="52"/>
        <v>0</v>
      </c>
      <c r="T682">
        <f t="shared" si="53"/>
        <v>0</v>
      </c>
      <c r="U682">
        <f t="shared" si="54"/>
        <v>0</v>
      </c>
    </row>
    <row r="683" spans="3:21" hidden="1" outlineLevel="1">
      <c r="C683" s="13" t="s">
        <v>37</v>
      </c>
      <c r="D683" s="49">
        <f t="shared" si="55"/>
        <v>673</v>
      </c>
      <c r="E683" s="42"/>
      <c r="F683" s="63"/>
      <c r="G683" s="51"/>
      <c r="H683" s="51"/>
      <c r="I683" s="58">
        <v>0</v>
      </c>
      <c r="J683" s="69">
        <v>0.1</v>
      </c>
      <c r="K683" s="58"/>
      <c r="L683" s="70">
        <f t="shared" si="51"/>
        <v>0</v>
      </c>
      <c r="M683" s="51"/>
      <c r="N683" s="51"/>
      <c r="O683" s="7"/>
      <c r="S683">
        <f t="shared" si="52"/>
        <v>0</v>
      </c>
      <c r="T683">
        <f t="shared" si="53"/>
        <v>0</v>
      </c>
      <c r="U683">
        <f t="shared" si="54"/>
        <v>0</v>
      </c>
    </row>
    <row r="684" spans="3:21" hidden="1" outlineLevel="1">
      <c r="C684" s="13" t="s">
        <v>37</v>
      </c>
      <c r="D684" s="49">
        <f t="shared" si="55"/>
        <v>674</v>
      </c>
      <c r="E684" s="42"/>
      <c r="F684" s="63"/>
      <c r="G684" s="51"/>
      <c r="H684" s="51"/>
      <c r="I684" s="58">
        <v>0</v>
      </c>
      <c r="J684" s="69">
        <v>0.1</v>
      </c>
      <c r="K684" s="58"/>
      <c r="L684" s="70">
        <f t="shared" si="51"/>
        <v>0</v>
      </c>
      <c r="M684" s="51"/>
      <c r="N684" s="51"/>
      <c r="O684" s="7"/>
      <c r="S684">
        <f t="shared" si="52"/>
        <v>0</v>
      </c>
      <c r="T684">
        <f t="shared" si="53"/>
        <v>0</v>
      </c>
      <c r="U684">
        <f t="shared" si="54"/>
        <v>0</v>
      </c>
    </row>
    <row r="685" spans="3:21" hidden="1" outlineLevel="1">
      <c r="C685" s="13" t="s">
        <v>37</v>
      </c>
      <c r="D685" s="49">
        <f t="shared" si="55"/>
        <v>675</v>
      </c>
      <c r="E685" s="42"/>
      <c r="F685" s="63"/>
      <c r="G685" s="51"/>
      <c r="H685" s="51"/>
      <c r="I685" s="58">
        <v>0</v>
      </c>
      <c r="J685" s="69">
        <v>0.1</v>
      </c>
      <c r="K685" s="58"/>
      <c r="L685" s="70">
        <f t="shared" si="51"/>
        <v>0</v>
      </c>
      <c r="M685" s="51"/>
      <c r="N685" s="51"/>
      <c r="O685" s="7"/>
      <c r="S685">
        <f t="shared" si="52"/>
        <v>0</v>
      </c>
      <c r="T685">
        <f t="shared" si="53"/>
        <v>0</v>
      </c>
      <c r="U685">
        <f t="shared" si="54"/>
        <v>0</v>
      </c>
    </row>
    <row r="686" spans="3:21" hidden="1" outlineLevel="1">
      <c r="C686" s="13" t="s">
        <v>37</v>
      </c>
      <c r="D686" s="49">
        <f t="shared" si="55"/>
        <v>676</v>
      </c>
      <c r="E686" s="42"/>
      <c r="F686" s="63"/>
      <c r="G686" s="51"/>
      <c r="H686" s="51"/>
      <c r="I686" s="58">
        <v>0</v>
      </c>
      <c r="J686" s="69">
        <v>0.1</v>
      </c>
      <c r="K686" s="58"/>
      <c r="L686" s="70">
        <f t="shared" si="51"/>
        <v>0</v>
      </c>
      <c r="M686" s="51"/>
      <c r="N686" s="51"/>
      <c r="O686" s="7"/>
      <c r="S686">
        <f t="shared" si="52"/>
        <v>0</v>
      </c>
      <c r="T686">
        <f t="shared" si="53"/>
        <v>0</v>
      </c>
      <c r="U686">
        <f t="shared" si="54"/>
        <v>0</v>
      </c>
    </row>
    <row r="687" spans="3:21" hidden="1" outlineLevel="1">
      <c r="C687" s="13" t="s">
        <v>37</v>
      </c>
      <c r="D687" s="49">
        <f t="shared" si="55"/>
        <v>677</v>
      </c>
      <c r="E687" s="42"/>
      <c r="F687" s="63"/>
      <c r="G687" s="51"/>
      <c r="H687" s="51"/>
      <c r="I687" s="58">
        <v>0</v>
      </c>
      <c r="J687" s="69">
        <v>0.1</v>
      </c>
      <c r="K687" s="58"/>
      <c r="L687" s="70">
        <f t="shared" si="51"/>
        <v>0</v>
      </c>
      <c r="M687" s="51"/>
      <c r="N687" s="51"/>
      <c r="O687" s="7"/>
      <c r="S687">
        <f t="shared" si="52"/>
        <v>0</v>
      </c>
      <c r="T687">
        <f t="shared" si="53"/>
        <v>0</v>
      </c>
      <c r="U687">
        <f t="shared" si="54"/>
        <v>0</v>
      </c>
    </row>
    <row r="688" spans="3:21" hidden="1" outlineLevel="1">
      <c r="C688" s="13" t="s">
        <v>37</v>
      </c>
      <c r="D688" s="49">
        <f t="shared" si="55"/>
        <v>678</v>
      </c>
      <c r="E688" s="42"/>
      <c r="F688" s="63"/>
      <c r="G688" s="51"/>
      <c r="H688" s="51"/>
      <c r="I688" s="58">
        <v>0</v>
      </c>
      <c r="J688" s="69">
        <v>0.1</v>
      </c>
      <c r="K688" s="58"/>
      <c r="L688" s="70">
        <f t="shared" si="51"/>
        <v>0</v>
      </c>
      <c r="M688" s="51"/>
      <c r="N688" s="51"/>
      <c r="O688" s="7"/>
      <c r="S688">
        <f t="shared" si="52"/>
        <v>0</v>
      </c>
      <c r="T688">
        <f t="shared" si="53"/>
        <v>0</v>
      </c>
      <c r="U688">
        <f t="shared" si="54"/>
        <v>0</v>
      </c>
    </row>
    <row r="689" spans="3:21" hidden="1" outlineLevel="1">
      <c r="C689" s="13" t="s">
        <v>37</v>
      </c>
      <c r="D689" s="49">
        <f t="shared" si="55"/>
        <v>679</v>
      </c>
      <c r="E689" s="42"/>
      <c r="F689" s="63"/>
      <c r="G689" s="51"/>
      <c r="H689" s="51"/>
      <c r="I689" s="58">
        <v>0</v>
      </c>
      <c r="J689" s="69">
        <v>0.1</v>
      </c>
      <c r="K689" s="58"/>
      <c r="L689" s="70">
        <f t="shared" si="51"/>
        <v>0</v>
      </c>
      <c r="M689" s="51"/>
      <c r="N689" s="51"/>
      <c r="O689" s="7"/>
      <c r="S689">
        <f t="shared" si="52"/>
        <v>0</v>
      </c>
      <c r="T689">
        <f t="shared" si="53"/>
        <v>0</v>
      </c>
      <c r="U689">
        <f t="shared" si="54"/>
        <v>0</v>
      </c>
    </row>
    <row r="690" spans="3:21" hidden="1" outlineLevel="1">
      <c r="C690" s="13" t="s">
        <v>37</v>
      </c>
      <c r="D690" s="49">
        <f t="shared" si="55"/>
        <v>680</v>
      </c>
      <c r="E690" s="42"/>
      <c r="F690" s="63"/>
      <c r="G690" s="51"/>
      <c r="H690" s="51"/>
      <c r="I690" s="58">
        <v>0</v>
      </c>
      <c r="J690" s="69">
        <v>0.1</v>
      </c>
      <c r="K690" s="58"/>
      <c r="L690" s="70">
        <f t="shared" si="51"/>
        <v>0</v>
      </c>
      <c r="M690" s="51"/>
      <c r="N690" s="51"/>
      <c r="O690" s="7"/>
      <c r="S690">
        <f t="shared" si="52"/>
        <v>0</v>
      </c>
      <c r="T690">
        <f t="shared" si="53"/>
        <v>0</v>
      </c>
      <c r="U690">
        <f t="shared" si="54"/>
        <v>0</v>
      </c>
    </row>
    <row r="691" spans="3:21" hidden="1" outlineLevel="1">
      <c r="C691" s="13" t="s">
        <v>37</v>
      </c>
      <c r="D691" s="49">
        <f t="shared" si="55"/>
        <v>681</v>
      </c>
      <c r="E691" s="42"/>
      <c r="F691" s="63"/>
      <c r="G691" s="51"/>
      <c r="H691" s="51"/>
      <c r="I691" s="58">
        <v>0</v>
      </c>
      <c r="J691" s="69">
        <v>0.1</v>
      </c>
      <c r="K691" s="58"/>
      <c r="L691" s="70">
        <f t="shared" si="51"/>
        <v>0</v>
      </c>
      <c r="M691" s="51"/>
      <c r="N691" s="51"/>
      <c r="O691" s="7"/>
      <c r="S691">
        <f t="shared" si="52"/>
        <v>0</v>
      </c>
      <c r="T691">
        <f t="shared" si="53"/>
        <v>0</v>
      </c>
      <c r="U691">
        <f t="shared" si="54"/>
        <v>0</v>
      </c>
    </row>
    <row r="692" spans="3:21" hidden="1" outlineLevel="1">
      <c r="C692" s="13" t="s">
        <v>37</v>
      </c>
      <c r="D692" s="49">
        <f t="shared" si="55"/>
        <v>682</v>
      </c>
      <c r="E692" s="42"/>
      <c r="F692" s="63"/>
      <c r="G692" s="51"/>
      <c r="H692" s="51"/>
      <c r="I692" s="58">
        <v>0</v>
      </c>
      <c r="J692" s="69">
        <v>0.1</v>
      </c>
      <c r="K692" s="58"/>
      <c r="L692" s="70">
        <f t="shared" si="51"/>
        <v>0</v>
      </c>
      <c r="M692" s="51"/>
      <c r="N692" s="51"/>
      <c r="O692" s="7"/>
      <c r="S692">
        <f t="shared" si="52"/>
        <v>0</v>
      </c>
      <c r="T692">
        <f t="shared" si="53"/>
        <v>0</v>
      </c>
      <c r="U692">
        <f t="shared" si="54"/>
        <v>0</v>
      </c>
    </row>
    <row r="693" spans="3:21" hidden="1" outlineLevel="1">
      <c r="C693" s="13" t="s">
        <v>37</v>
      </c>
      <c r="D693" s="49">
        <f t="shared" si="55"/>
        <v>683</v>
      </c>
      <c r="E693" s="42"/>
      <c r="F693" s="63"/>
      <c r="G693" s="51"/>
      <c r="H693" s="51"/>
      <c r="I693" s="58">
        <v>0</v>
      </c>
      <c r="J693" s="69">
        <v>0.1</v>
      </c>
      <c r="K693" s="58"/>
      <c r="L693" s="70">
        <f t="shared" si="51"/>
        <v>0</v>
      </c>
      <c r="M693" s="51"/>
      <c r="N693" s="51"/>
      <c r="O693" s="7"/>
      <c r="S693">
        <f t="shared" si="52"/>
        <v>0</v>
      </c>
      <c r="T693">
        <f t="shared" si="53"/>
        <v>0</v>
      </c>
      <c r="U693">
        <f t="shared" si="54"/>
        <v>0</v>
      </c>
    </row>
    <row r="694" spans="3:21" hidden="1" outlineLevel="1">
      <c r="C694" s="13" t="s">
        <v>37</v>
      </c>
      <c r="D694" s="49">
        <f t="shared" si="55"/>
        <v>684</v>
      </c>
      <c r="E694" s="42"/>
      <c r="F694" s="63"/>
      <c r="G694" s="51"/>
      <c r="H694" s="51"/>
      <c r="I694" s="58">
        <v>0</v>
      </c>
      <c r="J694" s="69">
        <v>0.1</v>
      </c>
      <c r="K694" s="58"/>
      <c r="L694" s="70">
        <f t="shared" si="51"/>
        <v>0</v>
      </c>
      <c r="M694" s="51"/>
      <c r="N694" s="51"/>
      <c r="O694" s="7"/>
      <c r="S694">
        <f t="shared" si="52"/>
        <v>0</v>
      </c>
      <c r="T694">
        <f t="shared" si="53"/>
        <v>0</v>
      </c>
      <c r="U694">
        <f t="shared" si="54"/>
        <v>0</v>
      </c>
    </row>
    <row r="695" spans="3:21" hidden="1" outlineLevel="1">
      <c r="C695" s="13" t="s">
        <v>37</v>
      </c>
      <c r="D695" s="49">
        <f t="shared" si="55"/>
        <v>685</v>
      </c>
      <c r="E695" s="42"/>
      <c r="F695" s="63"/>
      <c r="G695" s="51"/>
      <c r="H695" s="51"/>
      <c r="I695" s="58">
        <v>0</v>
      </c>
      <c r="J695" s="69">
        <v>0.1</v>
      </c>
      <c r="K695" s="58"/>
      <c r="L695" s="70">
        <f t="shared" si="51"/>
        <v>0</v>
      </c>
      <c r="M695" s="51"/>
      <c r="N695" s="51"/>
      <c r="O695" s="7"/>
      <c r="S695">
        <f t="shared" si="52"/>
        <v>0</v>
      </c>
      <c r="T695">
        <f t="shared" si="53"/>
        <v>0</v>
      </c>
      <c r="U695">
        <f t="shared" si="54"/>
        <v>0</v>
      </c>
    </row>
    <row r="696" spans="3:21" hidden="1" outlineLevel="1">
      <c r="C696" s="13" t="s">
        <v>37</v>
      </c>
      <c r="D696" s="49">
        <f t="shared" si="55"/>
        <v>686</v>
      </c>
      <c r="E696" s="42"/>
      <c r="F696" s="63"/>
      <c r="G696" s="51"/>
      <c r="H696" s="51"/>
      <c r="I696" s="58">
        <v>0</v>
      </c>
      <c r="J696" s="69">
        <v>0.1</v>
      </c>
      <c r="K696" s="58"/>
      <c r="L696" s="70">
        <f t="shared" si="51"/>
        <v>0</v>
      </c>
      <c r="M696" s="51"/>
      <c r="N696" s="51"/>
      <c r="O696" s="7"/>
      <c r="S696">
        <f t="shared" si="52"/>
        <v>0</v>
      </c>
      <c r="T696">
        <f t="shared" si="53"/>
        <v>0</v>
      </c>
      <c r="U696">
        <f t="shared" si="54"/>
        <v>0</v>
      </c>
    </row>
    <row r="697" spans="3:21" hidden="1" outlineLevel="1">
      <c r="C697" s="13" t="s">
        <v>37</v>
      </c>
      <c r="D697" s="49">
        <f t="shared" si="55"/>
        <v>687</v>
      </c>
      <c r="E697" s="42"/>
      <c r="F697" s="63"/>
      <c r="G697" s="51"/>
      <c r="H697" s="51"/>
      <c r="I697" s="58">
        <v>0</v>
      </c>
      <c r="J697" s="69">
        <v>0.1</v>
      </c>
      <c r="K697" s="58"/>
      <c r="L697" s="70">
        <f t="shared" si="51"/>
        <v>0</v>
      </c>
      <c r="M697" s="51"/>
      <c r="N697" s="51"/>
      <c r="O697" s="7"/>
      <c r="S697">
        <f t="shared" si="52"/>
        <v>0</v>
      </c>
      <c r="T697">
        <f t="shared" si="53"/>
        <v>0</v>
      </c>
      <c r="U697">
        <f t="shared" si="54"/>
        <v>0</v>
      </c>
    </row>
    <row r="698" spans="3:21" hidden="1" outlineLevel="1">
      <c r="C698" s="13" t="s">
        <v>37</v>
      </c>
      <c r="D698" s="49">
        <f t="shared" si="55"/>
        <v>688</v>
      </c>
      <c r="E698" s="42"/>
      <c r="F698" s="63"/>
      <c r="G698" s="51"/>
      <c r="H698" s="51"/>
      <c r="I698" s="58">
        <v>0</v>
      </c>
      <c r="J698" s="69">
        <v>0.1</v>
      </c>
      <c r="K698" s="58"/>
      <c r="L698" s="70">
        <f t="shared" si="51"/>
        <v>0</v>
      </c>
      <c r="M698" s="51"/>
      <c r="N698" s="51"/>
      <c r="O698" s="7"/>
      <c r="S698">
        <f t="shared" si="52"/>
        <v>0</v>
      </c>
      <c r="T698">
        <f t="shared" si="53"/>
        <v>0</v>
      </c>
      <c r="U698">
        <f t="shared" si="54"/>
        <v>0</v>
      </c>
    </row>
    <row r="699" spans="3:21" hidden="1" outlineLevel="1">
      <c r="C699" s="13" t="s">
        <v>37</v>
      </c>
      <c r="D699" s="49">
        <f t="shared" si="55"/>
        <v>689</v>
      </c>
      <c r="E699" s="42"/>
      <c r="F699" s="63"/>
      <c r="G699" s="51"/>
      <c r="H699" s="51"/>
      <c r="I699" s="58">
        <v>0</v>
      </c>
      <c r="J699" s="69">
        <v>0.1</v>
      </c>
      <c r="K699" s="58"/>
      <c r="L699" s="70">
        <f t="shared" si="51"/>
        <v>0</v>
      </c>
      <c r="M699" s="51"/>
      <c r="N699" s="51"/>
      <c r="O699" s="7"/>
      <c r="S699">
        <f t="shared" si="52"/>
        <v>0</v>
      </c>
      <c r="T699">
        <f t="shared" si="53"/>
        <v>0</v>
      </c>
      <c r="U699">
        <f t="shared" si="54"/>
        <v>0</v>
      </c>
    </row>
    <row r="700" spans="3:21" hidden="1" outlineLevel="1">
      <c r="C700" s="13" t="s">
        <v>37</v>
      </c>
      <c r="D700" s="49">
        <f t="shared" si="55"/>
        <v>690</v>
      </c>
      <c r="E700" s="42"/>
      <c r="F700" s="63"/>
      <c r="G700" s="51"/>
      <c r="H700" s="51"/>
      <c r="I700" s="58">
        <v>0</v>
      </c>
      <c r="J700" s="69">
        <v>0.1</v>
      </c>
      <c r="K700" s="58"/>
      <c r="L700" s="70">
        <f t="shared" si="51"/>
        <v>0</v>
      </c>
      <c r="M700" s="51"/>
      <c r="N700" s="51"/>
      <c r="O700" s="7"/>
      <c r="S700">
        <f t="shared" si="52"/>
        <v>0</v>
      </c>
      <c r="T700">
        <f t="shared" si="53"/>
        <v>0</v>
      </c>
      <c r="U700">
        <f t="shared" si="54"/>
        <v>0</v>
      </c>
    </row>
    <row r="701" spans="3:21" hidden="1" outlineLevel="1">
      <c r="C701" s="13" t="s">
        <v>37</v>
      </c>
      <c r="D701" s="49">
        <f t="shared" si="55"/>
        <v>691</v>
      </c>
      <c r="E701" s="42"/>
      <c r="F701" s="63"/>
      <c r="G701" s="51"/>
      <c r="H701" s="51"/>
      <c r="I701" s="58">
        <v>0</v>
      </c>
      <c r="J701" s="69">
        <v>0.1</v>
      </c>
      <c r="K701" s="58"/>
      <c r="L701" s="70">
        <f t="shared" si="51"/>
        <v>0</v>
      </c>
      <c r="M701" s="51"/>
      <c r="N701" s="51"/>
      <c r="O701" s="7"/>
      <c r="S701">
        <f t="shared" si="52"/>
        <v>0</v>
      </c>
      <c r="T701">
        <f t="shared" si="53"/>
        <v>0</v>
      </c>
      <c r="U701">
        <f t="shared" si="54"/>
        <v>0</v>
      </c>
    </row>
    <row r="702" spans="3:21" hidden="1" outlineLevel="1">
      <c r="C702" s="13" t="s">
        <v>37</v>
      </c>
      <c r="D702" s="49">
        <f t="shared" si="55"/>
        <v>692</v>
      </c>
      <c r="E702" s="42"/>
      <c r="F702" s="63"/>
      <c r="G702" s="51"/>
      <c r="H702" s="51"/>
      <c r="I702" s="58">
        <v>0</v>
      </c>
      <c r="J702" s="69">
        <v>0.1</v>
      </c>
      <c r="K702" s="58"/>
      <c r="L702" s="70">
        <f t="shared" si="51"/>
        <v>0</v>
      </c>
      <c r="M702" s="51"/>
      <c r="N702" s="51"/>
      <c r="O702" s="7"/>
      <c r="S702">
        <f t="shared" si="52"/>
        <v>0</v>
      </c>
      <c r="T702">
        <f t="shared" si="53"/>
        <v>0</v>
      </c>
      <c r="U702">
        <f t="shared" si="54"/>
        <v>0</v>
      </c>
    </row>
    <row r="703" spans="3:21" hidden="1" outlineLevel="1">
      <c r="C703" s="13" t="s">
        <v>37</v>
      </c>
      <c r="D703" s="49">
        <f t="shared" si="55"/>
        <v>693</v>
      </c>
      <c r="E703" s="42"/>
      <c r="F703" s="63"/>
      <c r="G703" s="51"/>
      <c r="H703" s="51"/>
      <c r="I703" s="58">
        <v>0</v>
      </c>
      <c r="J703" s="69">
        <v>0.1</v>
      </c>
      <c r="K703" s="58"/>
      <c r="L703" s="70">
        <f t="shared" ref="L703:L766" si="56">ROUND((I703-K703)/(1+J703),0)</f>
        <v>0</v>
      </c>
      <c r="M703" s="51"/>
      <c r="N703" s="51"/>
      <c r="O703" s="7"/>
      <c r="S703">
        <f t="shared" si="52"/>
        <v>0</v>
      </c>
      <c r="T703">
        <f t="shared" si="53"/>
        <v>0</v>
      </c>
      <c r="U703">
        <f t="shared" si="54"/>
        <v>0</v>
      </c>
    </row>
    <row r="704" spans="3:21" hidden="1" outlineLevel="1">
      <c r="C704" s="13" t="s">
        <v>37</v>
      </c>
      <c r="D704" s="49">
        <f t="shared" si="55"/>
        <v>694</v>
      </c>
      <c r="E704" s="42"/>
      <c r="F704" s="63"/>
      <c r="G704" s="51"/>
      <c r="H704" s="51"/>
      <c r="I704" s="58">
        <v>0</v>
      </c>
      <c r="J704" s="69">
        <v>0.1</v>
      </c>
      <c r="K704" s="58"/>
      <c r="L704" s="70">
        <f t="shared" si="56"/>
        <v>0</v>
      </c>
      <c r="M704" s="51"/>
      <c r="N704" s="51"/>
      <c r="O704" s="7"/>
      <c r="S704">
        <f t="shared" si="52"/>
        <v>0</v>
      </c>
      <c r="T704">
        <f t="shared" si="53"/>
        <v>0</v>
      </c>
      <c r="U704">
        <f t="shared" si="54"/>
        <v>0</v>
      </c>
    </row>
    <row r="705" spans="3:21" hidden="1" outlineLevel="1">
      <c r="C705" s="13" t="s">
        <v>37</v>
      </c>
      <c r="D705" s="49">
        <f t="shared" si="55"/>
        <v>695</v>
      </c>
      <c r="E705" s="42"/>
      <c r="F705" s="63"/>
      <c r="G705" s="51"/>
      <c r="H705" s="51"/>
      <c r="I705" s="58">
        <v>0</v>
      </c>
      <c r="J705" s="69">
        <v>0.1</v>
      </c>
      <c r="K705" s="58"/>
      <c r="L705" s="70">
        <f t="shared" si="56"/>
        <v>0</v>
      </c>
      <c r="M705" s="51"/>
      <c r="N705" s="51"/>
      <c r="O705" s="7"/>
      <c r="S705">
        <f t="shared" si="52"/>
        <v>0</v>
      </c>
      <c r="T705">
        <f t="shared" si="53"/>
        <v>0</v>
      </c>
      <c r="U705">
        <f t="shared" si="54"/>
        <v>0</v>
      </c>
    </row>
    <row r="706" spans="3:21" hidden="1" outlineLevel="1">
      <c r="C706" s="13" t="s">
        <v>37</v>
      </c>
      <c r="D706" s="49">
        <f t="shared" si="55"/>
        <v>696</v>
      </c>
      <c r="E706" s="42"/>
      <c r="F706" s="63"/>
      <c r="G706" s="51"/>
      <c r="H706" s="51"/>
      <c r="I706" s="58">
        <v>0</v>
      </c>
      <c r="J706" s="69">
        <v>0.1</v>
      </c>
      <c r="K706" s="58"/>
      <c r="L706" s="70">
        <f t="shared" si="56"/>
        <v>0</v>
      </c>
      <c r="M706" s="51"/>
      <c r="N706" s="51"/>
      <c r="O706" s="7"/>
      <c r="S706">
        <f t="shared" si="52"/>
        <v>0</v>
      </c>
      <c r="T706">
        <f t="shared" si="53"/>
        <v>0</v>
      </c>
      <c r="U706">
        <f t="shared" si="54"/>
        <v>0</v>
      </c>
    </row>
    <row r="707" spans="3:21" hidden="1" outlineLevel="1">
      <c r="C707" s="13" t="s">
        <v>37</v>
      </c>
      <c r="D707" s="49">
        <f t="shared" si="55"/>
        <v>697</v>
      </c>
      <c r="E707" s="42"/>
      <c r="F707" s="63"/>
      <c r="G707" s="51"/>
      <c r="H707" s="51"/>
      <c r="I707" s="58">
        <v>0</v>
      </c>
      <c r="J707" s="69">
        <v>0.1</v>
      </c>
      <c r="K707" s="58"/>
      <c r="L707" s="70">
        <f t="shared" si="56"/>
        <v>0</v>
      </c>
      <c r="M707" s="51"/>
      <c r="N707" s="51"/>
      <c r="O707" s="7"/>
      <c r="S707">
        <f t="shared" si="52"/>
        <v>0</v>
      </c>
      <c r="T707">
        <f t="shared" si="53"/>
        <v>0</v>
      </c>
      <c r="U707">
        <f t="shared" si="54"/>
        <v>0</v>
      </c>
    </row>
    <row r="708" spans="3:21" hidden="1" outlineLevel="1">
      <c r="C708" s="13" t="s">
        <v>37</v>
      </c>
      <c r="D708" s="49">
        <f t="shared" si="55"/>
        <v>698</v>
      </c>
      <c r="E708" s="42"/>
      <c r="F708" s="63"/>
      <c r="G708" s="51"/>
      <c r="H708" s="51"/>
      <c r="I708" s="58">
        <v>0</v>
      </c>
      <c r="J708" s="69">
        <v>0.1</v>
      </c>
      <c r="K708" s="58"/>
      <c r="L708" s="70">
        <f t="shared" si="56"/>
        <v>0</v>
      </c>
      <c r="M708" s="51"/>
      <c r="N708" s="51"/>
      <c r="O708" s="7"/>
      <c r="S708">
        <f t="shared" si="52"/>
        <v>0</v>
      </c>
      <c r="T708">
        <f t="shared" si="53"/>
        <v>0</v>
      </c>
      <c r="U708">
        <f t="shared" si="54"/>
        <v>0</v>
      </c>
    </row>
    <row r="709" spans="3:21" hidden="1" outlineLevel="1">
      <c r="C709" s="13" t="s">
        <v>37</v>
      </c>
      <c r="D709" s="49">
        <f t="shared" si="55"/>
        <v>699</v>
      </c>
      <c r="E709" s="42"/>
      <c r="F709" s="63"/>
      <c r="G709" s="51"/>
      <c r="H709" s="51"/>
      <c r="I709" s="58">
        <v>0</v>
      </c>
      <c r="J709" s="69">
        <v>0.1</v>
      </c>
      <c r="K709" s="58"/>
      <c r="L709" s="70">
        <f t="shared" si="56"/>
        <v>0</v>
      </c>
      <c r="M709" s="51"/>
      <c r="N709" s="51"/>
      <c r="O709" s="7"/>
      <c r="S709">
        <f t="shared" si="52"/>
        <v>0</v>
      </c>
      <c r="T709">
        <f t="shared" si="53"/>
        <v>0</v>
      </c>
      <c r="U709">
        <f t="shared" si="54"/>
        <v>0</v>
      </c>
    </row>
    <row r="710" spans="3:21" hidden="1" outlineLevel="1">
      <c r="C710" s="13" t="s">
        <v>37</v>
      </c>
      <c r="D710" s="49">
        <f t="shared" si="55"/>
        <v>700</v>
      </c>
      <c r="E710" s="42"/>
      <c r="F710" s="63"/>
      <c r="G710" s="51"/>
      <c r="H710" s="51"/>
      <c r="I710" s="58">
        <v>0</v>
      </c>
      <c r="J710" s="69">
        <v>0.1</v>
      </c>
      <c r="K710" s="58"/>
      <c r="L710" s="70">
        <f t="shared" si="56"/>
        <v>0</v>
      </c>
      <c r="M710" s="51"/>
      <c r="N710" s="51"/>
      <c r="O710" s="7"/>
      <c r="S710">
        <f t="shared" si="52"/>
        <v>0</v>
      </c>
      <c r="T710">
        <f t="shared" si="53"/>
        <v>0</v>
      </c>
      <c r="U710">
        <f t="shared" si="54"/>
        <v>0</v>
      </c>
    </row>
    <row r="711" spans="3:21" hidden="1" outlineLevel="1">
      <c r="C711" s="13" t="s">
        <v>37</v>
      </c>
      <c r="D711" s="49">
        <f t="shared" si="55"/>
        <v>701</v>
      </c>
      <c r="E711" s="42"/>
      <c r="F711" s="63"/>
      <c r="G711" s="51"/>
      <c r="H711" s="51"/>
      <c r="I711" s="58">
        <v>0</v>
      </c>
      <c r="J711" s="69">
        <v>0.1</v>
      </c>
      <c r="K711" s="58"/>
      <c r="L711" s="70">
        <f t="shared" si="56"/>
        <v>0</v>
      </c>
      <c r="M711" s="51"/>
      <c r="N711" s="51"/>
      <c r="O711" s="7"/>
      <c r="S711">
        <f t="shared" si="52"/>
        <v>0</v>
      </c>
      <c r="T711">
        <f t="shared" si="53"/>
        <v>0</v>
      </c>
      <c r="U711">
        <f t="shared" si="54"/>
        <v>0</v>
      </c>
    </row>
    <row r="712" spans="3:21" hidden="1" outlineLevel="1">
      <c r="C712" s="13" t="s">
        <v>37</v>
      </c>
      <c r="D712" s="49">
        <f t="shared" si="55"/>
        <v>702</v>
      </c>
      <c r="E712" s="42"/>
      <c r="F712" s="63"/>
      <c r="G712" s="51"/>
      <c r="H712" s="51"/>
      <c r="I712" s="58">
        <v>0</v>
      </c>
      <c r="J712" s="69">
        <v>0.1</v>
      </c>
      <c r="K712" s="58"/>
      <c r="L712" s="70">
        <f t="shared" si="56"/>
        <v>0</v>
      </c>
      <c r="M712" s="51"/>
      <c r="N712" s="51"/>
      <c r="O712" s="7"/>
      <c r="S712">
        <f t="shared" si="52"/>
        <v>0</v>
      </c>
      <c r="T712">
        <f t="shared" si="53"/>
        <v>0</v>
      </c>
      <c r="U712">
        <f t="shared" si="54"/>
        <v>0</v>
      </c>
    </row>
    <row r="713" spans="3:21" hidden="1" outlineLevel="1">
      <c r="C713" s="13" t="s">
        <v>37</v>
      </c>
      <c r="D713" s="49">
        <f t="shared" si="55"/>
        <v>703</v>
      </c>
      <c r="E713" s="42"/>
      <c r="F713" s="63"/>
      <c r="G713" s="51"/>
      <c r="H713" s="51"/>
      <c r="I713" s="58">
        <v>0</v>
      </c>
      <c r="J713" s="69">
        <v>0.1</v>
      </c>
      <c r="K713" s="58"/>
      <c r="L713" s="70">
        <f t="shared" si="56"/>
        <v>0</v>
      </c>
      <c r="M713" s="51"/>
      <c r="N713" s="51"/>
      <c r="O713" s="7"/>
      <c r="S713">
        <f t="shared" ref="S713:S776" si="57">IF(E713="",IF(OR(F713&lt;&gt;"",I713&lt;&gt;0)=TRUE,1,0),0)</f>
        <v>0</v>
      </c>
      <c r="T713">
        <f t="shared" ref="T713:T776" si="58">IF(F713="",IF(OR(E713&lt;&gt;"",I713&lt;&gt;0)=TRUE,1,0),0)</f>
        <v>0</v>
      </c>
      <c r="U713">
        <f t="shared" ref="U713:U776" si="59">IF(I713=0,IF(OR(E713&lt;&gt;"",F713&lt;&gt;"")=TRUE,1,0),0)</f>
        <v>0</v>
      </c>
    </row>
    <row r="714" spans="3:21" hidden="1" outlineLevel="1">
      <c r="C714" s="13" t="s">
        <v>37</v>
      </c>
      <c r="D714" s="49">
        <f t="shared" si="55"/>
        <v>704</v>
      </c>
      <c r="E714" s="42"/>
      <c r="F714" s="63"/>
      <c r="G714" s="51"/>
      <c r="H714" s="51"/>
      <c r="I714" s="58">
        <v>0</v>
      </c>
      <c r="J714" s="69">
        <v>0.1</v>
      </c>
      <c r="K714" s="58"/>
      <c r="L714" s="70">
        <f t="shared" si="56"/>
        <v>0</v>
      </c>
      <c r="M714" s="51"/>
      <c r="N714" s="51"/>
      <c r="O714" s="7"/>
      <c r="S714">
        <f t="shared" si="57"/>
        <v>0</v>
      </c>
      <c r="T714">
        <f t="shared" si="58"/>
        <v>0</v>
      </c>
      <c r="U714">
        <f t="shared" si="59"/>
        <v>0</v>
      </c>
    </row>
    <row r="715" spans="3:21" hidden="1" outlineLevel="1">
      <c r="C715" s="13" t="s">
        <v>37</v>
      </c>
      <c r="D715" s="49">
        <f t="shared" ref="D715:D778" si="60">D714+1</f>
        <v>705</v>
      </c>
      <c r="E715" s="42"/>
      <c r="F715" s="63"/>
      <c r="G715" s="51"/>
      <c r="H715" s="51"/>
      <c r="I715" s="58">
        <v>0</v>
      </c>
      <c r="J715" s="69">
        <v>0.1</v>
      </c>
      <c r="K715" s="58"/>
      <c r="L715" s="70">
        <f t="shared" si="56"/>
        <v>0</v>
      </c>
      <c r="M715" s="51"/>
      <c r="N715" s="51"/>
      <c r="O715" s="7"/>
      <c r="S715">
        <f t="shared" si="57"/>
        <v>0</v>
      </c>
      <c r="T715">
        <f t="shared" si="58"/>
        <v>0</v>
      </c>
      <c r="U715">
        <f t="shared" si="59"/>
        <v>0</v>
      </c>
    </row>
    <row r="716" spans="3:21" hidden="1" outlineLevel="1">
      <c r="C716" s="13" t="s">
        <v>37</v>
      </c>
      <c r="D716" s="49">
        <f t="shared" si="60"/>
        <v>706</v>
      </c>
      <c r="E716" s="42"/>
      <c r="F716" s="63"/>
      <c r="G716" s="51"/>
      <c r="H716" s="51"/>
      <c r="I716" s="58">
        <v>0</v>
      </c>
      <c r="J716" s="69">
        <v>0.1</v>
      </c>
      <c r="K716" s="58"/>
      <c r="L716" s="70">
        <f t="shared" si="56"/>
        <v>0</v>
      </c>
      <c r="M716" s="51"/>
      <c r="N716" s="51"/>
      <c r="O716" s="7"/>
      <c r="S716">
        <f t="shared" si="57"/>
        <v>0</v>
      </c>
      <c r="T716">
        <f t="shared" si="58"/>
        <v>0</v>
      </c>
      <c r="U716">
        <f t="shared" si="59"/>
        <v>0</v>
      </c>
    </row>
    <row r="717" spans="3:21" hidden="1" outlineLevel="1">
      <c r="C717" s="13" t="s">
        <v>37</v>
      </c>
      <c r="D717" s="49">
        <f t="shared" si="60"/>
        <v>707</v>
      </c>
      <c r="E717" s="42"/>
      <c r="F717" s="63"/>
      <c r="G717" s="51"/>
      <c r="H717" s="51"/>
      <c r="I717" s="58">
        <v>0</v>
      </c>
      <c r="J717" s="69">
        <v>0.1</v>
      </c>
      <c r="K717" s="58"/>
      <c r="L717" s="70">
        <f t="shared" si="56"/>
        <v>0</v>
      </c>
      <c r="M717" s="51"/>
      <c r="N717" s="51"/>
      <c r="O717" s="7"/>
      <c r="S717">
        <f t="shared" si="57"/>
        <v>0</v>
      </c>
      <c r="T717">
        <f t="shared" si="58"/>
        <v>0</v>
      </c>
      <c r="U717">
        <f t="shared" si="59"/>
        <v>0</v>
      </c>
    </row>
    <row r="718" spans="3:21" hidden="1" outlineLevel="1">
      <c r="C718" s="13" t="s">
        <v>37</v>
      </c>
      <c r="D718" s="49">
        <f t="shared" si="60"/>
        <v>708</v>
      </c>
      <c r="E718" s="42"/>
      <c r="F718" s="63"/>
      <c r="G718" s="51"/>
      <c r="H718" s="51"/>
      <c r="I718" s="58">
        <v>0</v>
      </c>
      <c r="J718" s="69">
        <v>0.1</v>
      </c>
      <c r="K718" s="58"/>
      <c r="L718" s="70">
        <f t="shared" si="56"/>
        <v>0</v>
      </c>
      <c r="M718" s="51"/>
      <c r="N718" s="51"/>
      <c r="O718" s="7"/>
      <c r="S718">
        <f t="shared" si="57"/>
        <v>0</v>
      </c>
      <c r="T718">
        <f t="shared" si="58"/>
        <v>0</v>
      </c>
      <c r="U718">
        <f t="shared" si="59"/>
        <v>0</v>
      </c>
    </row>
    <row r="719" spans="3:21" hidden="1" outlineLevel="1">
      <c r="C719" s="13" t="s">
        <v>37</v>
      </c>
      <c r="D719" s="49">
        <f t="shared" si="60"/>
        <v>709</v>
      </c>
      <c r="E719" s="42"/>
      <c r="F719" s="63"/>
      <c r="G719" s="51"/>
      <c r="H719" s="51"/>
      <c r="I719" s="58">
        <v>0</v>
      </c>
      <c r="J719" s="69">
        <v>0.1</v>
      </c>
      <c r="K719" s="58"/>
      <c r="L719" s="70">
        <f t="shared" si="56"/>
        <v>0</v>
      </c>
      <c r="M719" s="51"/>
      <c r="N719" s="51"/>
      <c r="O719" s="7"/>
      <c r="S719">
        <f t="shared" si="57"/>
        <v>0</v>
      </c>
      <c r="T719">
        <f t="shared" si="58"/>
        <v>0</v>
      </c>
      <c r="U719">
        <f t="shared" si="59"/>
        <v>0</v>
      </c>
    </row>
    <row r="720" spans="3:21" hidden="1" outlineLevel="1">
      <c r="C720" s="13" t="s">
        <v>37</v>
      </c>
      <c r="D720" s="49">
        <f t="shared" si="60"/>
        <v>710</v>
      </c>
      <c r="E720" s="42"/>
      <c r="F720" s="63"/>
      <c r="G720" s="51"/>
      <c r="H720" s="51"/>
      <c r="I720" s="58">
        <v>0</v>
      </c>
      <c r="J720" s="69">
        <v>0.1</v>
      </c>
      <c r="K720" s="58"/>
      <c r="L720" s="70">
        <f t="shared" si="56"/>
        <v>0</v>
      </c>
      <c r="M720" s="51"/>
      <c r="N720" s="51"/>
      <c r="O720" s="7"/>
      <c r="S720">
        <f t="shared" si="57"/>
        <v>0</v>
      </c>
      <c r="T720">
        <f t="shared" si="58"/>
        <v>0</v>
      </c>
      <c r="U720">
        <f t="shared" si="59"/>
        <v>0</v>
      </c>
    </row>
    <row r="721" spans="3:21" hidden="1" outlineLevel="1">
      <c r="C721" s="13" t="s">
        <v>37</v>
      </c>
      <c r="D721" s="49">
        <f t="shared" si="60"/>
        <v>711</v>
      </c>
      <c r="E721" s="42"/>
      <c r="F721" s="63"/>
      <c r="G721" s="51"/>
      <c r="H721" s="51"/>
      <c r="I721" s="58">
        <v>0</v>
      </c>
      <c r="J721" s="69">
        <v>0.1</v>
      </c>
      <c r="K721" s="58"/>
      <c r="L721" s="70">
        <f t="shared" si="56"/>
        <v>0</v>
      </c>
      <c r="M721" s="51"/>
      <c r="N721" s="51"/>
      <c r="O721" s="7"/>
      <c r="S721">
        <f t="shared" si="57"/>
        <v>0</v>
      </c>
      <c r="T721">
        <f t="shared" si="58"/>
        <v>0</v>
      </c>
      <c r="U721">
        <f t="shared" si="59"/>
        <v>0</v>
      </c>
    </row>
    <row r="722" spans="3:21" hidden="1" outlineLevel="1">
      <c r="C722" s="13" t="s">
        <v>37</v>
      </c>
      <c r="D722" s="49">
        <f t="shared" si="60"/>
        <v>712</v>
      </c>
      <c r="E722" s="42"/>
      <c r="F722" s="63"/>
      <c r="G722" s="51"/>
      <c r="H722" s="51"/>
      <c r="I722" s="58">
        <v>0</v>
      </c>
      <c r="J722" s="69">
        <v>0.1</v>
      </c>
      <c r="K722" s="58"/>
      <c r="L722" s="70">
        <f t="shared" si="56"/>
        <v>0</v>
      </c>
      <c r="M722" s="51"/>
      <c r="N722" s="51"/>
      <c r="O722" s="7"/>
      <c r="S722">
        <f t="shared" si="57"/>
        <v>0</v>
      </c>
      <c r="T722">
        <f t="shared" si="58"/>
        <v>0</v>
      </c>
      <c r="U722">
        <f t="shared" si="59"/>
        <v>0</v>
      </c>
    </row>
    <row r="723" spans="3:21" hidden="1" outlineLevel="1">
      <c r="C723" s="13" t="s">
        <v>37</v>
      </c>
      <c r="D723" s="49">
        <f t="shared" si="60"/>
        <v>713</v>
      </c>
      <c r="E723" s="42"/>
      <c r="F723" s="63"/>
      <c r="G723" s="51"/>
      <c r="H723" s="51"/>
      <c r="I723" s="58">
        <v>0</v>
      </c>
      <c r="J723" s="69">
        <v>0.1</v>
      </c>
      <c r="K723" s="58"/>
      <c r="L723" s="70">
        <f t="shared" si="56"/>
        <v>0</v>
      </c>
      <c r="M723" s="51"/>
      <c r="N723" s="51"/>
      <c r="O723" s="7"/>
      <c r="S723">
        <f t="shared" si="57"/>
        <v>0</v>
      </c>
      <c r="T723">
        <f t="shared" si="58"/>
        <v>0</v>
      </c>
      <c r="U723">
        <f t="shared" si="59"/>
        <v>0</v>
      </c>
    </row>
    <row r="724" spans="3:21" hidden="1" outlineLevel="1">
      <c r="C724" s="13" t="s">
        <v>37</v>
      </c>
      <c r="D724" s="49">
        <f t="shared" si="60"/>
        <v>714</v>
      </c>
      <c r="E724" s="42"/>
      <c r="F724" s="63"/>
      <c r="G724" s="51"/>
      <c r="H724" s="51"/>
      <c r="I724" s="58">
        <v>0</v>
      </c>
      <c r="J724" s="69">
        <v>0.1</v>
      </c>
      <c r="K724" s="58"/>
      <c r="L724" s="70">
        <f t="shared" si="56"/>
        <v>0</v>
      </c>
      <c r="M724" s="51"/>
      <c r="N724" s="51"/>
      <c r="O724" s="7"/>
      <c r="S724">
        <f t="shared" si="57"/>
        <v>0</v>
      </c>
      <c r="T724">
        <f t="shared" si="58"/>
        <v>0</v>
      </c>
      <c r="U724">
        <f t="shared" si="59"/>
        <v>0</v>
      </c>
    </row>
    <row r="725" spans="3:21" hidden="1" outlineLevel="1">
      <c r="C725" s="13" t="s">
        <v>37</v>
      </c>
      <c r="D725" s="49">
        <f t="shared" si="60"/>
        <v>715</v>
      </c>
      <c r="E725" s="42"/>
      <c r="F725" s="63"/>
      <c r="G725" s="51"/>
      <c r="H725" s="51"/>
      <c r="I725" s="58">
        <v>0</v>
      </c>
      <c r="J725" s="69">
        <v>0.1</v>
      </c>
      <c r="K725" s="58"/>
      <c r="L725" s="70">
        <f t="shared" si="56"/>
        <v>0</v>
      </c>
      <c r="M725" s="51"/>
      <c r="N725" s="51"/>
      <c r="O725" s="7"/>
      <c r="S725">
        <f t="shared" si="57"/>
        <v>0</v>
      </c>
      <c r="T725">
        <f t="shared" si="58"/>
        <v>0</v>
      </c>
      <c r="U725">
        <f t="shared" si="59"/>
        <v>0</v>
      </c>
    </row>
    <row r="726" spans="3:21" hidden="1" outlineLevel="1">
      <c r="C726" s="13" t="s">
        <v>37</v>
      </c>
      <c r="D726" s="49">
        <f t="shared" si="60"/>
        <v>716</v>
      </c>
      <c r="E726" s="42"/>
      <c r="F726" s="63"/>
      <c r="G726" s="51"/>
      <c r="H726" s="51"/>
      <c r="I726" s="58">
        <v>0</v>
      </c>
      <c r="J726" s="69">
        <v>0.1</v>
      </c>
      <c r="K726" s="58"/>
      <c r="L726" s="70">
        <f t="shared" si="56"/>
        <v>0</v>
      </c>
      <c r="M726" s="51"/>
      <c r="N726" s="51"/>
      <c r="O726" s="7"/>
      <c r="S726">
        <f t="shared" si="57"/>
        <v>0</v>
      </c>
      <c r="T726">
        <f t="shared" si="58"/>
        <v>0</v>
      </c>
      <c r="U726">
        <f t="shared" si="59"/>
        <v>0</v>
      </c>
    </row>
    <row r="727" spans="3:21" hidden="1" outlineLevel="1">
      <c r="C727" s="13" t="s">
        <v>37</v>
      </c>
      <c r="D727" s="49">
        <f t="shared" si="60"/>
        <v>717</v>
      </c>
      <c r="E727" s="42"/>
      <c r="F727" s="63"/>
      <c r="G727" s="51"/>
      <c r="H727" s="51"/>
      <c r="I727" s="58">
        <v>0</v>
      </c>
      <c r="J727" s="69">
        <v>0.1</v>
      </c>
      <c r="K727" s="58"/>
      <c r="L727" s="70">
        <f t="shared" si="56"/>
        <v>0</v>
      </c>
      <c r="M727" s="51"/>
      <c r="N727" s="51"/>
      <c r="O727" s="7"/>
      <c r="S727">
        <f t="shared" si="57"/>
        <v>0</v>
      </c>
      <c r="T727">
        <f t="shared" si="58"/>
        <v>0</v>
      </c>
      <c r="U727">
        <f t="shared" si="59"/>
        <v>0</v>
      </c>
    </row>
    <row r="728" spans="3:21" hidden="1" outlineLevel="1">
      <c r="C728" s="13" t="s">
        <v>37</v>
      </c>
      <c r="D728" s="49">
        <f t="shared" si="60"/>
        <v>718</v>
      </c>
      <c r="E728" s="42"/>
      <c r="F728" s="63"/>
      <c r="G728" s="51"/>
      <c r="H728" s="51"/>
      <c r="I728" s="58">
        <v>0</v>
      </c>
      <c r="J728" s="69">
        <v>0.1</v>
      </c>
      <c r="K728" s="58"/>
      <c r="L728" s="70">
        <f t="shared" si="56"/>
        <v>0</v>
      </c>
      <c r="M728" s="51"/>
      <c r="N728" s="51"/>
      <c r="O728" s="7"/>
      <c r="S728">
        <f t="shared" si="57"/>
        <v>0</v>
      </c>
      <c r="T728">
        <f t="shared" si="58"/>
        <v>0</v>
      </c>
      <c r="U728">
        <f t="shared" si="59"/>
        <v>0</v>
      </c>
    </row>
    <row r="729" spans="3:21" hidden="1" outlineLevel="1">
      <c r="C729" s="13" t="s">
        <v>37</v>
      </c>
      <c r="D729" s="49">
        <f t="shared" si="60"/>
        <v>719</v>
      </c>
      <c r="E729" s="42"/>
      <c r="F729" s="63"/>
      <c r="G729" s="51"/>
      <c r="H729" s="51"/>
      <c r="I729" s="58">
        <v>0</v>
      </c>
      <c r="J729" s="69">
        <v>0.1</v>
      </c>
      <c r="K729" s="58"/>
      <c r="L729" s="70">
        <f t="shared" si="56"/>
        <v>0</v>
      </c>
      <c r="M729" s="51"/>
      <c r="N729" s="51"/>
      <c r="O729" s="7"/>
      <c r="S729">
        <f t="shared" si="57"/>
        <v>0</v>
      </c>
      <c r="T729">
        <f t="shared" si="58"/>
        <v>0</v>
      </c>
      <c r="U729">
        <f t="shared" si="59"/>
        <v>0</v>
      </c>
    </row>
    <row r="730" spans="3:21" hidden="1" outlineLevel="1">
      <c r="C730" s="13" t="s">
        <v>37</v>
      </c>
      <c r="D730" s="49">
        <f t="shared" si="60"/>
        <v>720</v>
      </c>
      <c r="E730" s="42"/>
      <c r="F730" s="63"/>
      <c r="G730" s="51"/>
      <c r="H730" s="51"/>
      <c r="I730" s="58">
        <v>0</v>
      </c>
      <c r="J730" s="69">
        <v>0.1</v>
      </c>
      <c r="K730" s="58"/>
      <c r="L730" s="70">
        <f t="shared" si="56"/>
        <v>0</v>
      </c>
      <c r="M730" s="51"/>
      <c r="N730" s="51"/>
      <c r="O730" s="7"/>
      <c r="S730">
        <f t="shared" si="57"/>
        <v>0</v>
      </c>
      <c r="T730">
        <f t="shared" si="58"/>
        <v>0</v>
      </c>
      <c r="U730">
        <f t="shared" si="59"/>
        <v>0</v>
      </c>
    </row>
    <row r="731" spans="3:21" hidden="1" outlineLevel="1">
      <c r="C731" s="13" t="s">
        <v>37</v>
      </c>
      <c r="D731" s="49">
        <f t="shared" si="60"/>
        <v>721</v>
      </c>
      <c r="E731" s="42"/>
      <c r="F731" s="63"/>
      <c r="G731" s="51"/>
      <c r="H731" s="51"/>
      <c r="I731" s="58">
        <v>0</v>
      </c>
      <c r="J731" s="69">
        <v>0.1</v>
      </c>
      <c r="K731" s="58"/>
      <c r="L731" s="70">
        <f t="shared" si="56"/>
        <v>0</v>
      </c>
      <c r="M731" s="51"/>
      <c r="N731" s="51"/>
      <c r="O731" s="7"/>
      <c r="S731">
        <f t="shared" si="57"/>
        <v>0</v>
      </c>
      <c r="T731">
        <f t="shared" si="58"/>
        <v>0</v>
      </c>
      <c r="U731">
        <f t="shared" si="59"/>
        <v>0</v>
      </c>
    </row>
    <row r="732" spans="3:21" hidden="1" outlineLevel="1">
      <c r="C732" s="13" t="s">
        <v>37</v>
      </c>
      <c r="D732" s="49">
        <f t="shared" si="60"/>
        <v>722</v>
      </c>
      <c r="E732" s="42"/>
      <c r="F732" s="63"/>
      <c r="G732" s="51"/>
      <c r="H732" s="51"/>
      <c r="I732" s="58">
        <v>0</v>
      </c>
      <c r="J732" s="69">
        <v>0.1</v>
      </c>
      <c r="K732" s="58"/>
      <c r="L732" s="70">
        <f t="shared" si="56"/>
        <v>0</v>
      </c>
      <c r="M732" s="51"/>
      <c r="N732" s="51"/>
      <c r="O732" s="7"/>
      <c r="S732">
        <f t="shared" si="57"/>
        <v>0</v>
      </c>
      <c r="T732">
        <f t="shared" si="58"/>
        <v>0</v>
      </c>
      <c r="U732">
        <f t="shared" si="59"/>
        <v>0</v>
      </c>
    </row>
    <row r="733" spans="3:21" hidden="1" outlineLevel="1">
      <c r="C733" s="13" t="s">
        <v>37</v>
      </c>
      <c r="D733" s="49">
        <f t="shared" si="60"/>
        <v>723</v>
      </c>
      <c r="E733" s="42"/>
      <c r="F733" s="63"/>
      <c r="G733" s="51"/>
      <c r="H733" s="51"/>
      <c r="I733" s="58">
        <v>0</v>
      </c>
      <c r="J733" s="69">
        <v>0.1</v>
      </c>
      <c r="K733" s="58"/>
      <c r="L733" s="70">
        <f t="shared" si="56"/>
        <v>0</v>
      </c>
      <c r="M733" s="51"/>
      <c r="N733" s="51"/>
      <c r="O733" s="7"/>
      <c r="S733">
        <f t="shared" si="57"/>
        <v>0</v>
      </c>
      <c r="T733">
        <f t="shared" si="58"/>
        <v>0</v>
      </c>
      <c r="U733">
        <f t="shared" si="59"/>
        <v>0</v>
      </c>
    </row>
    <row r="734" spans="3:21" hidden="1" outlineLevel="1">
      <c r="C734" s="13" t="s">
        <v>37</v>
      </c>
      <c r="D734" s="49">
        <f t="shared" si="60"/>
        <v>724</v>
      </c>
      <c r="E734" s="42"/>
      <c r="F734" s="63"/>
      <c r="G734" s="51"/>
      <c r="H734" s="51"/>
      <c r="I734" s="58">
        <v>0</v>
      </c>
      <c r="J734" s="69">
        <v>0.1</v>
      </c>
      <c r="K734" s="58"/>
      <c r="L734" s="70">
        <f t="shared" si="56"/>
        <v>0</v>
      </c>
      <c r="M734" s="51"/>
      <c r="N734" s="51"/>
      <c r="O734" s="7"/>
      <c r="S734">
        <f t="shared" si="57"/>
        <v>0</v>
      </c>
      <c r="T734">
        <f t="shared" si="58"/>
        <v>0</v>
      </c>
      <c r="U734">
        <f t="shared" si="59"/>
        <v>0</v>
      </c>
    </row>
    <row r="735" spans="3:21" hidden="1" outlineLevel="1">
      <c r="C735" s="13" t="s">
        <v>37</v>
      </c>
      <c r="D735" s="49">
        <f t="shared" si="60"/>
        <v>725</v>
      </c>
      <c r="E735" s="42"/>
      <c r="F735" s="63"/>
      <c r="G735" s="51"/>
      <c r="H735" s="51"/>
      <c r="I735" s="58">
        <v>0</v>
      </c>
      <c r="J735" s="69">
        <v>0.1</v>
      </c>
      <c r="K735" s="58"/>
      <c r="L735" s="70">
        <f t="shared" si="56"/>
        <v>0</v>
      </c>
      <c r="M735" s="51"/>
      <c r="N735" s="51"/>
      <c r="O735" s="7"/>
      <c r="S735">
        <f t="shared" si="57"/>
        <v>0</v>
      </c>
      <c r="T735">
        <f t="shared" si="58"/>
        <v>0</v>
      </c>
      <c r="U735">
        <f t="shared" si="59"/>
        <v>0</v>
      </c>
    </row>
    <row r="736" spans="3:21" hidden="1" outlineLevel="1">
      <c r="C736" s="13" t="s">
        <v>37</v>
      </c>
      <c r="D736" s="49">
        <f t="shared" si="60"/>
        <v>726</v>
      </c>
      <c r="E736" s="42"/>
      <c r="F736" s="63"/>
      <c r="G736" s="51"/>
      <c r="H736" s="51"/>
      <c r="I736" s="58">
        <v>0</v>
      </c>
      <c r="J736" s="69">
        <v>0.1</v>
      </c>
      <c r="K736" s="58"/>
      <c r="L736" s="70">
        <f t="shared" si="56"/>
        <v>0</v>
      </c>
      <c r="M736" s="51"/>
      <c r="N736" s="51"/>
      <c r="O736" s="7"/>
      <c r="S736">
        <f t="shared" si="57"/>
        <v>0</v>
      </c>
      <c r="T736">
        <f t="shared" si="58"/>
        <v>0</v>
      </c>
      <c r="U736">
        <f t="shared" si="59"/>
        <v>0</v>
      </c>
    </row>
    <row r="737" spans="3:21" hidden="1" outlineLevel="1">
      <c r="C737" s="13" t="s">
        <v>37</v>
      </c>
      <c r="D737" s="49">
        <f t="shared" si="60"/>
        <v>727</v>
      </c>
      <c r="E737" s="42"/>
      <c r="F737" s="63"/>
      <c r="G737" s="51"/>
      <c r="H737" s="51"/>
      <c r="I737" s="58">
        <v>0</v>
      </c>
      <c r="J737" s="69">
        <v>0.1</v>
      </c>
      <c r="K737" s="58"/>
      <c r="L737" s="70">
        <f t="shared" si="56"/>
        <v>0</v>
      </c>
      <c r="M737" s="51"/>
      <c r="N737" s="51"/>
      <c r="O737" s="7"/>
      <c r="S737">
        <f t="shared" si="57"/>
        <v>0</v>
      </c>
      <c r="T737">
        <f t="shared" si="58"/>
        <v>0</v>
      </c>
      <c r="U737">
        <f t="shared" si="59"/>
        <v>0</v>
      </c>
    </row>
    <row r="738" spans="3:21" hidden="1" outlineLevel="1">
      <c r="C738" s="13" t="s">
        <v>37</v>
      </c>
      <c r="D738" s="49">
        <f t="shared" si="60"/>
        <v>728</v>
      </c>
      <c r="E738" s="42"/>
      <c r="F738" s="63"/>
      <c r="G738" s="51"/>
      <c r="H738" s="51"/>
      <c r="I738" s="58">
        <v>0</v>
      </c>
      <c r="J738" s="69">
        <v>0.1</v>
      </c>
      <c r="K738" s="58"/>
      <c r="L738" s="70">
        <f t="shared" si="56"/>
        <v>0</v>
      </c>
      <c r="M738" s="51"/>
      <c r="N738" s="51"/>
      <c r="O738" s="7"/>
      <c r="S738">
        <f t="shared" si="57"/>
        <v>0</v>
      </c>
      <c r="T738">
        <f t="shared" si="58"/>
        <v>0</v>
      </c>
      <c r="U738">
        <f t="shared" si="59"/>
        <v>0</v>
      </c>
    </row>
    <row r="739" spans="3:21" hidden="1" outlineLevel="1">
      <c r="C739" s="13" t="s">
        <v>37</v>
      </c>
      <c r="D739" s="49">
        <f t="shared" si="60"/>
        <v>729</v>
      </c>
      <c r="E739" s="42"/>
      <c r="F739" s="63"/>
      <c r="G739" s="51"/>
      <c r="H739" s="51"/>
      <c r="I739" s="58">
        <v>0</v>
      </c>
      <c r="J739" s="69">
        <v>0.1</v>
      </c>
      <c r="K739" s="58"/>
      <c r="L739" s="70">
        <f t="shared" si="56"/>
        <v>0</v>
      </c>
      <c r="M739" s="51"/>
      <c r="N739" s="51"/>
      <c r="O739" s="7"/>
      <c r="S739">
        <f t="shared" si="57"/>
        <v>0</v>
      </c>
      <c r="T739">
        <f t="shared" si="58"/>
        <v>0</v>
      </c>
      <c r="U739">
        <f t="shared" si="59"/>
        <v>0</v>
      </c>
    </row>
    <row r="740" spans="3:21" hidden="1" outlineLevel="1">
      <c r="C740" s="13" t="s">
        <v>37</v>
      </c>
      <c r="D740" s="49">
        <f t="shared" si="60"/>
        <v>730</v>
      </c>
      <c r="E740" s="42"/>
      <c r="F740" s="63"/>
      <c r="G740" s="51"/>
      <c r="H740" s="51"/>
      <c r="I740" s="58">
        <v>0</v>
      </c>
      <c r="J740" s="69">
        <v>0.1</v>
      </c>
      <c r="K740" s="58"/>
      <c r="L740" s="70">
        <f t="shared" si="56"/>
        <v>0</v>
      </c>
      <c r="M740" s="51"/>
      <c r="N740" s="51"/>
      <c r="O740" s="7"/>
      <c r="S740">
        <f t="shared" si="57"/>
        <v>0</v>
      </c>
      <c r="T740">
        <f t="shared" si="58"/>
        <v>0</v>
      </c>
      <c r="U740">
        <f t="shared" si="59"/>
        <v>0</v>
      </c>
    </row>
    <row r="741" spans="3:21" hidden="1" outlineLevel="1">
      <c r="C741" s="13" t="s">
        <v>37</v>
      </c>
      <c r="D741" s="49">
        <f t="shared" si="60"/>
        <v>731</v>
      </c>
      <c r="E741" s="42"/>
      <c r="F741" s="63"/>
      <c r="G741" s="51"/>
      <c r="H741" s="51"/>
      <c r="I741" s="58">
        <v>0</v>
      </c>
      <c r="J741" s="69">
        <v>0.1</v>
      </c>
      <c r="K741" s="58"/>
      <c r="L741" s="70">
        <f t="shared" si="56"/>
        <v>0</v>
      </c>
      <c r="M741" s="51"/>
      <c r="N741" s="51"/>
      <c r="O741" s="7"/>
      <c r="S741">
        <f t="shared" si="57"/>
        <v>0</v>
      </c>
      <c r="T741">
        <f t="shared" si="58"/>
        <v>0</v>
      </c>
      <c r="U741">
        <f t="shared" si="59"/>
        <v>0</v>
      </c>
    </row>
    <row r="742" spans="3:21" hidden="1" outlineLevel="1">
      <c r="C742" s="13" t="s">
        <v>37</v>
      </c>
      <c r="D742" s="49">
        <f t="shared" si="60"/>
        <v>732</v>
      </c>
      <c r="E742" s="42"/>
      <c r="F742" s="63"/>
      <c r="G742" s="51"/>
      <c r="H742" s="51"/>
      <c r="I742" s="58">
        <v>0</v>
      </c>
      <c r="J742" s="69">
        <v>0.1</v>
      </c>
      <c r="K742" s="58"/>
      <c r="L742" s="70">
        <f t="shared" si="56"/>
        <v>0</v>
      </c>
      <c r="M742" s="51"/>
      <c r="N742" s="51"/>
      <c r="O742" s="7"/>
      <c r="S742">
        <f t="shared" si="57"/>
        <v>0</v>
      </c>
      <c r="T742">
        <f t="shared" si="58"/>
        <v>0</v>
      </c>
      <c r="U742">
        <f t="shared" si="59"/>
        <v>0</v>
      </c>
    </row>
    <row r="743" spans="3:21" hidden="1" outlineLevel="1">
      <c r="C743" s="13" t="s">
        <v>37</v>
      </c>
      <c r="D743" s="49">
        <f t="shared" si="60"/>
        <v>733</v>
      </c>
      <c r="E743" s="42"/>
      <c r="F743" s="63"/>
      <c r="G743" s="51"/>
      <c r="H743" s="51"/>
      <c r="I743" s="58">
        <v>0</v>
      </c>
      <c r="J743" s="69">
        <v>0.1</v>
      </c>
      <c r="K743" s="58"/>
      <c r="L743" s="70">
        <f t="shared" si="56"/>
        <v>0</v>
      </c>
      <c r="M743" s="51"/>
      <c r="N743" s="51"/>
      <c r="O743" s="7"/>
      <c r="S743">
        <f t="shared" si="57"/>
        <v>0</v>
      </c>
      <c r="T743">
        <f t="shared" si="58"/>
        <v>0</v>
      </c>
      <c r="U743">
        <f t="shared" si="59"/>
        <v>0</v>
      </c>
    </row>
    <row r="744" spans="3:21" hidden="1" outlineLevel="1">
      <c r="C744" s="13" t="s">
        <v>37</v>
      </c>
      <c r="D744" s="49">
        <f t="shared" si="60"/>
        <v>734</v>
      </c>
      <c r="E744" s="42"/>
      <c r="F744" s="63"/>
      <c r="G744" s="51"/>
      <c r="H744" s="51"/>
      <c r="I744" s="58">
        <v>0</v>
      </c>
      <c r="J744" s="69">
        <v>0.1</v>
      </c>
      <c r="K744" s="58"/>
      <c r="L744" s="70">
        <f t="shared" si="56"/>
        <v>0</v>
      </c>
      <c r="M744" s="51"/>
      <c r="N744" s="51"/>
      <c r="O744" s="7"/>
      <c r="S744">
        <f t="shared" si="57"/>
        <v>0</v>
      </c>
      <c r="T744">
        <f t="shared" si="58"/>
        <v>0</v>
      </c>
      <c r="U744">
        <f t="shared" si="59"/>
        <v>0</v>
      </c>
    </row>
    <row r="745" spans="3:21" hidden="1" outlineLevel="1">
      <c r="C745" s="13" t="s">
        <v>37</v>
      </c>
      <c r="D745" s="49">
        <f t="shared" si="60"/>
        <v>735</v>
      </c>
      <c r="E745" s="42"/>
      <c r="F745" s="63"/>
      <c r="G745" s="51"/>
      <c r="H745" s="51"/>
      <c r="I745" s="58">
        <v>0</v>
      </c>
      <c r="J745" s="69">
        <v>0.1</v>
      </c>
      <c r="K745" s="58"/>
      <c r="L745" s="70">
        <f t="shared" si="56"/>
        <v>0</v>
      </c>
      <c r="M745" s="51"/>
      <c r="N745" s="51"/>
      <c r="O745" s="7"/>
      <c r="S745">
        <f t="shared" si="57"/>
        <v>0</v>
      </c>
      <c r="T745">
        <f t="shared" si="58"/>
        <v>0</v>
      </c>
      <c r="U745">
        <f t="shared" si="59"/>
        <v>0</v>
      </c>
    </row>
    <row r="746" spans="3:21" hidden="1" outlineLevel="1">
      <c r="C746" s="13" t="s">
        <v>37</v>
      </c>
      <c r="D746" s="49">
        <f t="shared" si="60"/>
        <v>736</v>
      </c>
      <c r="E746" s="42"/>
      <c r="F746" s="63"/>
      <c r="G746" s="51"/>
      <c r="H746" s="51"/>
      <c r="I746" s="58">
        <v>0</v>
      </c>
      <c r="J746" s="69">
        <v>0.1</v>
      </c>
      <c r="K746" s="58"/>
      <c r="L746" s="70">
        <f t="shared" si="56"/>
        <v>0</v>
      </c>
      <c r="M746" s="51"/>
      <c r="N746" s="51"/>
      <c r="O746" s="7"/>
      <c r="S746">
        <f t="shared" si="57"/>
        <v>0</v>
      </c>
      <c r="T746">
        <f t="shared" si="58"/>
        <v>0</v>
      </c>
      <c r="U746">
        <f t="shared" si="59"/>
        <v>0</v>
      </c>
    </row>
    <row r="747" spans="3:21" hidden="1" outlineLevel="1">
      <c r="C747" s="13" t="s">
        <v>37</v>
      </c>
      <c r="D747" s="49">
        <f t="shared" si="60"/>
        <v>737</v>
      </c>
      <c r="E747" s="42"/>
      <c r="F747" s="63"/>
      <c r="G747" s="51"/>
      <c r="H747" s="51"/>
      <c r="I747" s="58">
        <v>0</v>
      </c>
      <c r="J747" s="69">
        <v>0.1</v>
      </c>
      <c r="K747" s="58"/>
      <c r="L747" s="70">
        <f t="shared" si="56"/>
        <v>0</v>
      </c>
      <c r="M747" s="51"/>
      <c r="N747" s="51"/>
      <c r="O747" s="7"/>
      <c r="S747">
        <f t="shared" si="57"/>
        <v>0</v>
      </c>
      <c r="T747">
        <f t="shared" si="58"/>
        <v>0</v>
      </c>
      <c r="U747">
        <f t="shared" si="59"/>
        <v>0</v>
      </c>
    </row>
    <row r="748" spans="3:21" hidden="1" outlineLevel="1">
      <c r="C748" s="13" t="s">
        <v>37</v>
      </c>
      <c r="D748" s="49">
        <f t="shared" si="60"/>
        <v>738</v>
      </c>
      <c r="E748" s="42"/>
      <c r="F748" s="63"/>
      <c r="G748" s="51"/>
      <c r="H748" s="51"/>
      <c r="I748" s="58">
        <v>0</v>
      </c>
      <c r="J748" s="69">
        <v>0.1</v>
      </c>
      <c r="K748" s="58"/>
      <c r="L748" s="70">
        <f t="shared" si="56"/>
        <v>0</v>
      </c>
      <c r="M748" s="51"/>
      <c r="N748" s="51"/>
      <c r="O748" s="7"/>
      <c r="S748">
        <f t="shared" si="57"/>
        <v>0</v>
      </c>
      <c r="T748">
        <f t="shared" si="58"/>
        <v>0</v>
      </c>
      <c r="U748">
        <f t="shared" si="59"/>
        <v>0</v>
      </c>
    </row>
    <row r="749" spans="3:21" hidden="1" outlineLevel="1">
      <c r="C749" s="13" t="s">
        <v>37</v>
      </c>
      <c r="D749" s="49">
        <f t="shared" si="60"/>
        <v>739</v>
      </c>
      <c r="E749" s="42"/>
      <c r="F749" s="63"/>
      <c r="G749" s="51"/>
      <c r="H749" s="51"/>
      <c r="I749" s="58">
        <v>0</v>
      </c>
      <c r="J749" s="69">
        <v>0.1</v>
      </c>
      <c r="K749" s="58"/>
      <c r="L749" s="70">
        <f t="shared" si="56"/>
        <v>0</v>
      </c>
      <c r="M749" s="51"/>
      <c r="N749" s="51"/>
      <c r="O749" s="7"/>
      <c r="S749">
        <f t="shared" si="57"/>
        <v>0</v>
      </c>
      <c r="T749">
        <f t="shared" si="58"/>
        <v>0</v>
      </c>
      <c r="U749">
        <f t="shared" si="59"/>
        <v>0</v>
      </c>
    </row>
    <row r="750" spans="3:21" hidden="1" outlineLevel="1">
      <c r="C750" s="13" t="s">
        <v>37</v>
      </c>
      <c r="D750" s="49">
        <f t="shared" si="60"/>
        <v>740</v>
      </c>
      <c r="E750" s="42"/>
      <c r="F750" s="63"/>
      <c r="G750" s="51"/>
      <c r="H750" s="51"/>
      <c r="I750" s="58">
        <v>0</v>
      </c>
      <c r="J750" s="69">
        <v>0.1</v>
      </c>
      <c r="K750" s="58"/>
      <c r="L750" s="70">
        <f t="shared" si="56"/>
        <v>0</v>
      </c>
      <c r="M750" s="51"/>
      <c r="N750" s="51"/>
      <c r="O750" s="7"/>
      <c r="S750">
        <f t="shared" si="57"/>
        <v>0</v>
      </c>
      <c r="T750">
        <f t="shared" si="58"/>
        <v>0</v>
      </c>
      <c r="U750">
        <f t="shared" si="59"/>
        <v>0</v>
      </c>
    </row>
    <row r="751" spans="3:21" hidden="1" outlineLevel="1">
      <c r="C751" s="13" t="s">
        <v>37</v>
      </c>
      <c r="D751" s="49">
        <f t="shared" si="60"/>
        <v>741</v>
      </c>
      <c r="E751" s="42"/>
      <c r="F751" s="63"/>
      <c r="G751" s="51"/>
      <c r="H751" s="51"/>
      <c r="I751" s="58">
        <v>0</v>
      </c>
      <c r="J751" s="69">
        <v>0.1</v>
      </c>
      <c r="K751" s="58"/>
      <c r="L751" s="70">
        <f t="shared" si="56"/>
        <v>0</v>
      </c>
      <c r="M751" s="51"/>
      <c r="N751" s="51"/>
      <c r="O751" s="7"/>
      <c r="S751">
        <f t="shared" si="57"/>
        <v>0</v>
      </c>
      <c r="T751">
        <f t="shared" si="58"/>
        <v>0</v>
      </c>
      <c r="U751">
        <f t="shared" si="59"/>
        <v>0</v>
      </c>
    </row>
    <row r="752" spans="3:21" hidden="1" outlineLevel="1">
      <c r="C752" s="13" t="s">
        <v>37</v>
      </c>
      <c r="D752" s="49">
        <f t="shared" si="60"/>
        <v>742</v>
      </c>
      <c r="E752" s="42"/>
      <c r="F752" s="63"/>
      <c r="G752" s="51"/>
      <c r="H752" s="51"/>
      <c r="I752" s="58">
        <v>0</v>
      </c>
      <c r="J752" s="69">
        <v>0.1</v>
      </c>
      <c r="K752" s="58"/>
      <c r="L752" s="70">
        <f t="shared" si="56"/>
        <v>0</v>
      </c>
      <c r="M752" s="51"/>
      <c r="N752" s="51"/>
      <c r="O752" s="7"/>
      <c r="S752">
        <f t="shared" si="57"/>
        <v>0</v>
      </c>
      <c r="T752">
        <f t="shared" si="58"/>
        <v>0</v>
      </c>
      <c r="U752">
        <f t="shared" si="59"/>
        <v>0</v>
      </c>
    </row>
    <row r="753" spans="3:21" hidden="1" outlineLevel="1">
      <c r="C753" s="13" t="s">
        <v>37</v>
      </c>
      <c r="D753" s="49">
        <f t="shared" si="60"/>
        <v>743</v>
      </c>
      <c r="E753" s="42"/>
      <c r="F753" s="63"/>
      <c r="G753" s="51"/>
      <c r="H753" s="51"/>
      <c r="I753" s="58">
        <v>0</v>
      </c>
      <c r="J753" s="69">
        <v>0.1</v>
      </c>
      <c r="K753" s="58"/>
      <c r="L753" s="70">
        <f t="shared" si="56"/>
        <v>0</v>
      </c>
      <c r="M753" s="51"/>
      <c r="N753" s="51"/>
      <c r="O753" s="7"/>
      <c r="S753">
        <f t="shared" si="57"/>
        <v>0</v>
      </c>
      <c r="T753">
        <f t="shared" si="58"/>
        <v>0</v>
      </c>
      <c r="U753">
        <f t="shared" si="59"/>
        <v>0</v>
      </c>
    </row>
    <row r="754" spans="3:21" hidden="1" outlineLevel="1">
      <c r="C754" s="13" t="s">
        <v>37</v>
      </c>
      <c r="D754" s="49">
        <f t="shared" si="60"/>
        <v>744</v>
      </c>
      <c r="E754" s="42"/>
      <c r="F754" s="63"/>
      <c r="G754" s="51"/>
      <c r="H754" s="51"/>
      <c r="I754" s="58">
        <v>0</v>
      </c>
      <c r="J754" s="69">
        <v>0.1</v>
      </c>
      <c r="K754" s="58"/>
      <c r="L754" s="70">
        <f t="shared" si="56"/>
        <v>0</v>
      </c>
      <c r="M754" s="51"/>
      <c r="N754" s="51"/>
      <c r="O754" s="7"/>
      <c r="S754">
        <f t="shared" si="57"/>
        <v>0</v>
      </c>
      <c r="T754">
        <f t="shared" si="58"/>
        <v>0</v>
      </c>
      <c r="U754">
        <f t="shared" si="59"/>
        <v>0</v>
      </c>
    </row>
    <row r="755" spans="3:21" hidden="1" outlineLevel="1">
      <c r="C755" s="13" t="s">
        <v>37</v>
      </c>
      <c r="D755" s="49">
        <f t="shared" si="60"/>
        <v>745</v>
      </c>
      <c r="E755" s="42"/>
      <c r="F755" s="63"/>
      <c r="G755" s="51"/>
      <c r="H755" s="51"/>
      <c r="I755" s="58">
        <v>0</v>
      </c>
      <c r="J755" s="69">
        <v>0.1</v>
      </c>
      <c r="K755" s="58"/>
      <c r="L755" s="70">
        <f t="shared" si="56"/>
        <v>0</v>
      </c>
      <c r="M755" s="51"/>
      <c r="N755" s="51"/>
      <c r="O755" s="7"/>
      <c r="S755">
        <f t="shared" si="57"/>
        <v>0</v>
      </c>
      <c r="T755">
        <f t="shared" si="58"/>
        <v>0</v>
      </c>
      <c r="U755">
        <f t="shared" si="59"/>
        <v>0</v>
      </c>
    </row>
    <row r="756" spans="3:21" hidden="1" outlineLevel="1">
      <c r="C756" s="13" t="s">
        <v>37</v>
      </c>
      <c r="D756" s="49">
        <f t="shared" si="60"/>
        <v>746</v>
      </c>
      <c r="E756" s="42"/>
      <c r="F756" s="63"/>
      <c r="G756" s="51"/>
      <c r="H756" s="51"/>
      <c r="I756" s="58">
        <v>0</v>
      </c>
      <c r="J756" s="69">
        <v>0.1</v>
      </c>
      <c r="K756" s="58"/>
      <c r="L756" s="70">
        <f t="shared" si="56"/>
        <v>0</v>
      </c>
      <c r="M756" s="51"/>
      <c r="N756" s="51"/>
      <c r="O756" s="7"/>
      <c r="S756">
        <f t="shared" si="57"/>
        <v>0</v>
      </c>
      <c r="T756">
        <f t="shared" si="58"/>
        <v>0</v>
      </c>
      <c r="U756">
        <f t="shared" si="59"/>
        <v>0</v>
      </c>
    </row>
    <row r="757" spans="3:21" hidden="1" outlineLevel="1">
      <c r="C757" s="13" t="s">
        <v>37</v>
      </c>
      <c r="D757" s="49">
        <f t="shared" si="60"/>
        <v>747</v>
      </c>
      <c r="E757" s="42"/>
      <c r="F757" s="63"/>
      <c r="G757" s="51"/>
      <c r="H757" s="51"/>
      <c r="I757" s="58">
        <v>0</v>
      </c>
      <c r="J757" s="69">
        <v>0.1</v>
      </c>
      <c r="K757" s="58"/>
      <c r="L757" s="70">
        <f t="shared" si="56"/>
        <v>0</v>
      </c>
      <c r="M757" s="51"/>
      <c r="N757" s="51"/>
      <c r="O757" s="7"/>
      <c r="S757">
        <f t="shared" si="57"/>
        <v>0</v>
      </c>
      <c r="T757">
        <f t="shared" si="58"/>
        <v>0</v>
      </c>
      <c r="U757">
        <f t="shared" si="59"/>
        <v>0</v>
      </c>
    </row>
    <row r="758" spans="3:21" hidden="1" outlineLevel="1">
      <c r="C758" s="13" t="s">
        <v>37</v>
      </c>
      <c r="D758" s="49">
        <f t="shared" si="60"/>
        <v>748</v>
      </c>
      <c r="E758" s="42"/>
      <c r="F758" s="63"/>
      <c r="G758" s="51"/>
      <c r="H758" s="51"/>
      <c r="I758" s="58">
        <v>0</v>
      </c>
      <c r="J758" s="69">
        <v>0.1</v>
      </c>
      <c r="K758" s="58"/>
      <c r="L758" s="70">
        <f t="shared" si="56"/>
        <v>0</v>
      </c>
      <c r="M758" s="51"/>
      <c r="N758" s="51"/>
      <c r="O758" s="7"/>
      <c r="S758">
        <f t="shared" si="57"/>
        <v>0</v>
      </c>
      <c r="T758">
        <f t="shared" si="58"/>
        <v>0</v>
      </c>
      <c r="U758">
        <f t="shared" si="59"/>
        <v>0</v>
      </c>
    </row>
    <row r="759" spans="3:21" hidden="1" outlineLevel="1">
      <c r="C759" s="13" t="s">
        <v>37</v>
      </c>
      <c r="D759" s="49">
        <f t="shared" si="60"/>
        <v>749</v>
      </c>
      <c r="E759" s="42"/>
      <c r="F759" s="63"/>
      <c r="G759" s="51"/>
      <c r="H759" s="51"/>
      <c r="I759" s="58">
        <v>0</v>
      </c>
      <c r="J759" s="69">
        <v>0.1</v>
      </c>
      <c r="K759" s="58"/>
      <c r="L759" s="70">
        <f t="shared" si="56"/>
        <v>0</v>
      </c>
      <c r="M759" s="51"/>
      <c r="N759" s="51"/>
      <c r="O759" s="7"/>
      <c r="S759">
        <f t="shared" si="57"/>
        <v>0</v>
      </c>
      <c r="T759">
        <f t="shared" si="58"/>
        <v>0</v>
      </c>
      <c r="U759">
        <f t="shared" si="59"/>
        <v>0</v>
      </c>
    </row>
    <row r="760" spans="3:21" hidden="1" outlineLevel="1">
      <c r="C760" s="13" t="s">
        <v>37</v>
      </c>
      <c r="D760" s="49">
        <f t="shared" si="60"/>
        <v>750</v>
      </c>
      <c r="E760" s="42"/>
      <c r="F760" s="63"/>
      <c r="G760" s="51"/>
      <c r="H760" s="51"/>
      <c r="I760" s="58">
        <v>0</v>
      </c>
      <c r="J760" s="69">
        <v>0.1</v>
      </c>
      <c r="K760" s="58"/>
      <c r="L760" s="70">
        <f t="shared" si="56"/>
        <v>0</v>
      </c>
      <c r="M760" s="51"/>
      <c r="N760" s="51"/>
      <c r="O760" s="7"/>
      <c r="S760">
        <f t="shared" si="57"/>
        <v>0</v>
      </c>
      <c r="T760">
        <f t="shared" si="58"/>
        <v>0</v>
      </c>
      <c r="U760">
        <f t="shared" si="59"/>
        <v>0</v>
      </c>
    </row>
    <row r="761" spans="3:21" hidden="1" outlineLevel="1">
      <c r="C761" s="13" t="s">
        <v>37</v>
      </c>
      <c r="D761" s="49">
        <f t="shared" si="60"/>
        <v>751</v>
      </c>
      <c r="E761" s="42"/>
      <c r="F761" s="63"/>
      <c r="G761" s="51"/>
      <c r="H761" s="51"/>
      <c r="I761" s="58">
        <v>0</v>
      </c>
      <c r="J761" s="69">
        <v>0.1</v>
      </c>
      <c r="K761" s="58"/>
      <c r="L761" s="70">
        <f t="shared" si="56"/>
        <v>0</v>
      </c>
      <c r="M761" s="51"/>
      <c r="N761" s="51"/>
      <c r="O761" s="7"/>
      <c r="S761">
        <f t="shared" si="57"/>
        <v>0</v>
      </c>
      <c r="T761">
        <f t="shared" si="58"/>
        <v>0</v>
      </c>
      <c r="U761">
        <f t="shared" si="59"/>
        <v>0</v>
      </c>
    </row>
    <row r="762" spans="3:21" hidden="1" outlineLevel="1">
      <c r="C762" s="13" t="s">
        <v>37</v>
      </c>
      <c r="D762" s="49">
        <f t="shared" si="60"/>
        <v>752</v>
      </c>
      <c r="E762" s="42"/>
      <c r="F762" s="63"/>
      <c r="G762" s="51"/>
      <c r="H762" s="51"/>
      <c r="I762" s="58">
        <v>0</v>
      </c>
      <c r="J762" s="69">
        <v>0.1</v>
      </c>
      <c r="K762" s="58"/>
      <c r="L762" s="70">
        <f t="shared" si="56"/>
        <v>0</v>
      </c>
      <c r="M762" s="51"/>
      <c r="N762" s="51"/>
      <c r="O762" s="7"/>
      <c r="S762">
        <f t="shared" si="57"/>
        <v>0</v>
      </c>
      <c r="T762">
        <f t="shared" si="58"/>
        <v>0</v>
      </c>
      <c r="U762">
        <f t="shared" si="59"/>
        <v>0</v>
      </c>
    </row>
    <row r="763" spans="3:21" hidden="1" outlineLevel="1">
      <c r="C763" s="13" t="s">
        <v>37</v>
      </c>
      <c r="D763" s="49">
        <f t="shared" si="60"/>
        <v>753</v>
      </c>
      <c r="E763" s="42"/>
      <c r="F763" s="63"/>
      <c r="G763" s="51"/>
      <c r="H763" s="51"/>
      <c r="I763" s="58">
        <v>0</v>
      </c>
      <c r="J763" s="69">
        <v>0.1</v>
      </c>
      <c r="K763" s="58"/>
      <c r="L763" s="70">
        <f t="shared" si="56"/>
        <v>0</v>
      </c>
      <c r="M763" s="51"/>
      <c r="N763" s="51"/>
      <c r="O763" s="7"/>
      <c r="S763">
        <f t="shared" si="57"/>
        <v>0</v>
      </c>
      <c r="T763">
        <f t="shared" si="58"/>
        <v>0</v>
      </c>
      <c r="U763">
        <f t="shared" si="59"/>
        <v>0</v>
      </c>
    </row>
    <row r="764" spans="3:21" hidden="1" outlineLevel="1">
      <c r="C764" s="13" t="s">
        <v>37</v>
      </c>
      <c r="D764" s="49">
        <f t="shared" si="60"/>
        <v>754</v>
      </c>
      <c r="E764" s="42"/>
      <c r="F764" s="63"/>
      <c r="G764" s="51"/>
      <c r="H764" s="51"/>
      <c r="I764" s="58">
        <v>0</v>
      </c>
      <c r="J764" s="69">
        <v>0.1</v>
      </c>
      <c r="K764" s="58"/>
      <c r="L764" s="70">
        <f t="shared" si="56"/>
        <v>0</v>
      </c>
      <c r="M764" s="51"/>
      <c r="N764" s="51"/>
      <c r="O764" s="7"/>
      <c r="S764">
        <f t="shared" si="57"/>
        <v>0</v>
      </c>
      <c r="T764">
        <f t="shared" si="58"/>
        <v>0</v>
      </c>
      <c r="U764">
        <f t="shared" si="59"/>
        <v>0</v>
      </c>
    </row>
    <row r="765" spans="3:21" hidden="1" outlineLevel="1">
      <c r="C765" s="13" t="s">
        <v>37</v>
      </c>
      <c r="D765" s="49">
        <f t="shared" si="60"/>
        <v>755</v>
      </c>
      <c r="E765" s="42"/>
      <c r="F765" s="63"/>
      <c r="G765" s="51"/>
      <c r="H765" s="51"/>
      <c r="I765" s="58">
        <v>0</v>
      </c>
      <c r="J765" s="69">
        <v>0.1</v>
      </c>
      <c r="K765" s="58"/>
      <c r="L765" s="70">
        <f t="shared" si="56"/>
        <v>0</v>
      </c>
      <c r="M765" s="51"/>
      <c r="N765" s="51"/>
      <c r="O765" s="7"/>
      <c r="S765">
        <f t="shared" si="57"/>
        <v>0</v>
      </c>
      <c r="T765">
        <f t="shared" si="58"/>
        <v>0</v>
      </c>
      <c r="U765">
        <f t="shared" si="59"/>
        <v>0</v>
      </c>
    </row>
    <row r="766" spans="3:21" hidden="1" outlineLevel="1">
      <c r="C766" s="13" t="s">
        <v>37</v>
      </c>
      <c r="D766" s="49">
        <f t="shared" si="60"/>
        <v>756</v>
      </c>
      <c r="E766" s="42"/>
      <c r="F766" s="63"/>
      <c r="G766" s="51"/>
      <c r="H766" s="51"/>
      <c r="I766" s="58">
        <v>0</v>
      </c>
      <c r="J766" s="69">
        <v>0.1</v>
      </c>
      <c r="K766" s="58"/>
      <c r="L766" s="70">
        <f t="shared" si="56"/>
        <v>0</v>
      </c>
      <c r="M766" s="51"/>
      <c r="N766" s="51"/>
      <c r="O766" s="7"/>
      <c r="S766">
        <f t="shared" si="57"/>
        <v>0</v>
      </c>
      <c r="T766">
        <f t="shared" si="58"/>
        <v>0</v>
      </c>
      <c r="U766">
        <f t="shared" si="59"/>
        <v>0</v>
      </c>
    </row>
    <row r="767" spans="3:21" hidden="1" outlineLevel="1">
      <c r="C767" s="13" t="s">
        <v>37</v>
      </c>
      <c r="D767" s="49">
        <f t="shared" si="60"/>
        <v>757</v>
      </c>
      <c r="E767" s="42"/>
      <c r="F767" s="63"/>
      <c r="G767" s="51"/>
      <c r="H767" s="51"/>
      <c r="I767" s="58">
        <v>0</v>
      </c>
      <c r="J767" s="69">
        <v>0.1</v>
      </c>
      <c r="K767" s="58"/>
      <c r="L767" s="70">
        <f t="shared" ref="L767:L830" si="61">ROUND((I767-K767)/(1+J767),0)</f>
        <v>0</v>
      </c>
      <c r="M767" s="51"/>
      <c r="N767" s="51"/>
      <c r="O767" s="7"/>
      <c r="S767">
        <f t="shared" si="57"/>
        <v>0</v>
      </c>
      <c r="T767">
        <f t="shared" si="58"/>
        <v>0</v>
      </c>
      <c r="U767">
        <f t="shared" si="59"/>
        <v>0</v>
      </c>
    </row>
    <row r="768" spans="3:21" hidden="1" outlineLevel="1">
      <c r="C768" s="13" t="s">
        <v>37</v>
      </c>
      <c r="D768" s="49">
        <f t="shared" si="60"/>
        <v>758</v>
      </c>
      <c r="E768" s="42"/>
      <c r="F768" s="63"/>
      <c r="G768" s="51"/>
      <c r="H768" s="51"/>
      <c r="I768" s="58">
        <v>0</v>
      </c>
      <c r="J768" s="69">
        <v>0.1</v>
      </c>
      <c r="K768" s="58"/>
      <c r="L768" s="70">
        <f t="shared" si="61"/>
        <v>0</v>
      </c>
      <c r="M768" s="51"/>
      <c r="N768" s="51"/>
      <c r="O768" s="7"/>
      <c r="S768">
        <f t="shared" si="57"/>
        <v>0</v>
      </c>
      <c r="T768">
        <f t="shared" si="58"/>
        <v>0</v>
      </c>
      <c r="U768">
        <f t="shared" si="59"/>
        <v>0</v>
      </c>
    </row>
    <row r="769" spans="3:21" hidden="1" outlineLevel="1">
      <c r="C769" s="13" t="s">
        <v>37</v>
      </c>
      <c r="D769" s="49">
        <f t="shared" si="60"/>
        <v>759</v>
      </c>
      <c r="E769" s="42"/>
      <c r="F769" s="63"/>
      <c r="G769" s="51"/>
      <c r="H769" s="51"/>
      <c r="I769" s="58">
        <v>0</v>
      </c>
      <c r="J769" s="69">
        <v>0.1</v>
      </c>
      <c r="K769" s="58"/>
      <c r="L769" s="70">
        <f t="shared" si="61"/>
        <v>0</v>
      </c>
      <c r="M769" s="51"/>
      <c r="N769" s="51"/>
      <c r="O769" s="7"/>
      <c r="S769">
        <f t="shared" si="57"/>
        <v>0</v>
      </c>
      <c r="T769">
        <f t="shared" si="58"/>
        <v>0</v>
      </c>
      <c r="U769">
        <f t="shared" si="59"/>
        <v>0</v>
      </c>
    </row>
    <row r="770" spans="3:21" hidden="1" outlineLevel="1">
      <c r="C770" s="13" t="s">
        <v>37</v>
      </c>
      <c r="D770" s="49">
        <f t="shared" si="60"/>
        <v>760</v>
      </c>
      <c r="E770" s="42"/>
      <c r="F770" s="63"/>
      <c r="G770" s="51"/>
      <c r="H770" s="51"/>
      <c r="I770" s="58">
        <v>0</v>
      </c>
      <c r="J770" s="69">
        <v>0.1</v>
      </c>
      <c r="K770" s="58"/>
      <c r="L770" s="70">
        <f t="shared" si="61"/>
        <v>0</v>
      </c>
      <c r="M770" s="51"/>
      <c r="N770" s="51"/>
      <c r="O770" s="7"/>
      <c r="S770">
        <f t="shared" si="57"/>
        <v>0</v>
      </c>
      <c r="T770">
        <f t="shared" si="58"/>
        <v>0</v>
      </c>
      <c r="U770">
        <f t="shared" si="59"/>
        <v>0</v>
      </c>
    </row>
    <row r="771" spans="3:21" hidden="1" outlineLevel="1">
      <c r="C771" s="13" t="s">
        <v>37</v>
      </c>
      <c r="D771" s="49">
        <f t="shared" si="60"/>
        <v>761</v>
      </c>
      <c r="E771" s="42"/>
      <c r="F771" s="63"/>
      <c r="G771" s="51"/>
      <c r="H771" s="51"/>
      <c r="I771" s="58">
        <v>0</v>
      </c>
      <c r="J771" s="69">
        <v>0.1</v>
      </c>
      <c r="K771" s="58"/>
      <c r="L771" s="70">
        <f t="shared" si="61"/>
        <v>0</v>
      </c>
      <c r="M771" s="51"/>
      <c r="N771" s="51"/>
      <c r="O771" s="7"/>
      <c r="S771">
        <f t="shared" si="57"/>
        <v>0</v>
      </c>
      <c r="T771">
        <f t="shared" si="58"/>
        <v>0</v>
      </c>
      <c r="U771">
        <f t="shared" si="59"/>
        <v>0</v>
      </c>
    </row>
    <row r="772" spans="3:21" hidden="1" outlineLevel="1">
      <c r="C772" s="13" t="s">
        <v>37</v>
      </c>
      <c r="D772" s="49">
        <f t="shared" si="60"/>
        <v>762</v>
      </c>
      <c r="E772" s="42"/>
      <c r="F772" s="63"/>
      <c r="G772" s="51"/>
      <c r="H772" s="51"/>
      <c r="I772" s="58">
        <v>0</v>
      </c>
      <c r="J772" s="69">
        <v>0.1</v>
      </c>
      <c r="K772" s="58"/>
      <c r="L772" s="70">
        <f t="shared" si="61"/>
        <v>0</v>
      </c>
      <c r="M772" s="51"/>
      <c r="N772" s="51"/>
      <c r="O772" s="7"/>
      <c r="S772">
        <f t="shared" si="57"/>
        <v>0</v>
      </c>
      <c r="T772">
        <f t="shared" si="58"/>
        <v>0</v>
      </c>
      <c r="U772">
        <f t="shared" si="59"/>
        <v>0</v>
      </c>
    </row>
    <row r="773" spans="3:21" hidden="1" outlineLevel="1">
      <c r="C773" s="13" t="s">
        <v>37</v>
      </c>
      <c r="D773" s="49">
        <f t="shared" si="60"/>
        <v>763</v>
      </c>
      <c r="E773" s="42"/>
      <c r="F773" s="63"/>
      <c r="G773" s="51"/>
      <c r="H773" s="51"/>
      <c r="I773" s="58">
        <v>0</v>
      </c>
      <c r="J773" s="69">
        <v>0.1</v>
      </c>
      <c r="K773" s="58"/>
      <c r="L773" s="70">
        <f t="shared" si="61"/>
        <v>0</v>
      </c>
      <c r="M773" s="51"/>
      <c r="N773" s="51"/>
      <c r="O773" s="7"/>
      <c r="S773">
        <f t="shared" si="57"/>
        <v>0</v>
      </c>
      <c r="T773">
        <f t="shared" si="58"/>
        <v>0</v>
      </c>
      <c r="U773">
        <f t="shared" si="59"/>
        <v>0</v>
      </c>
    </row>
    <row r="774" spans="3:21" hidden="1" outlineLevel="1">
      <c r="C774" s="13" t="s">
        <v>37</v>
      </c>
      <c r="D774" s="49">
        <f t="shared" si="60"/>
        <v>764</v>
      </c>
      <c r="E774" s="42"/>
      <c r="F774" s="63"/>
      <c r="G774" s="51"/>
      <c r="H774" s="51"/>
      <c r="I774" s="58">
        <v>0</v>
      </c>
      <c r="J774" s="69">
        <v>0.1</v>
      </c>
      <c r="K774" s="58"/>
      <c r="L774" s="70">
        <f t="shared" si="61"/>
        <v>0</v>
      </c>
      <c r="M774" s="51"/>
      <c r="N774" s="51"/>
      <c r="O774" s="7"/>
      <c r="S774">
        <f t="shared" si="57"/>
        <v>0</v>
      </c>
      <c r="T774">
        <f t="shared" si="58"/>
        <v>0</v>
      </c>
      <c r="U774">
        <f t="shared" si="59"/>
        <v>0</v>
      </c>
    </row>
    <row r="775" spans="3:21" hidden="1" outlineLevel="1">
      <c r="C775" s="13" t="s">
        <v>37</v>
      </c>
      <c r="D775" s="49">
        <f t="shared" si="60"/>
        <v>765</v>
      </c>
      <c r="E775" s="42"/>
      <c r="F775" s="63"/>
      <c r="G775" s="51"/>
      <c r="H775" s="51"/>
      <c r="I775" s="58">
        <v>0</v>
      </c>
      <c r="J775" s="69">
        <v>0.1</v>
      </c>
      <c r="K775" s="58"/>
      <c r="L775" s="70">
        <f t="shared" si="61"/>
        <v>0</v>
      </c>
      <c r="M775" s="51"/>
      <c r="N775" s="51"/>
      <c r="O775" s="7"/>
      <c r="S775">
        <f t="shared" si="57"/>
        <v>0</v>
      </c>
      <c r="T775">
        <f t="shared" si="58"/>
        <v>0</v>
      </c>
      <c r="U775">
        <f t="shared" si="59"/>
        <v>0</v>
      </c>
    </row>
    <row r="776" spans="3:21" hidden="1" outlineLevel="1">
      <c r="C776" s="13" t="s">
        <v>37</v>
      </c>
      <c r="D776" s="49">
        <f t="shared" si="60"/>
        <v>766</v>
      </c>
      <c r="E776" s="42"/>
      <c r="F776" s="63"/>
      <c r="G776" s="51"/>
      <c r="H776" s="51"/>
      <c r="I776" s="58">
        <v>0</v>
      </c>
      <c r="J776" s="69">
        <v>0.1</v>
      </c>
      <c r="K776" s="58"/>
      <c r="L776" s="70">
        <f t="shared" si="61"/>
        <v>0</v>
      </c>
      <c r="M776" s="51"/>
      <c r="N776" s="51"/>
      <c r="O776" s="7"/>
      <c r="S776">
        <f t="shared" si="57"/>
        <v>0</v>
      </c>
      <c r="T776">
        <f t="shared" si="58"/>
        <v>0</v>
      </c>
      <c r="U776">
        <f t="shared" si="59"/>
        <v>0</v>
      </c>
    </row>
    <row r="777" spans="3:21" hidden="1" outlineLevel="1">
      <c r="C777" s="13" t="s">
        <v>37</v>
      </c>
      <c r="D777" s="49">
        <f t="shared" si="60"/>
        <v>767</v>
      </c>
      <c r="E777" s="42"/>
      <c r="F777" s="63"/>
      <c r="G777" s="51"/>
      <c r="H777" s="51"/>
      <c r="I777" s="58">
        <v>0</v>
      </c>
      <c r="J777" s="69">
        <v>0.1</v>
      </c>
      <c r="K777" s="58"/>
      <c r="L777" s="70">
        <f t="shared" si="61"/>
        <v>0</v>
      </c>
      <c r="M777" s="51"/>
      <c r="N777" s="51"/>
      <c r="O777" s="7"/>
      <c r="S777">
        <f t="shared" ref="S777:S840" si="62">IF(E777="",IF(OR(F777&lt;&gt;"",I777&lt;&gt;0)=TRUE,1,0),0)</f>
        <v>0</v>
      </c>
      <c r="T777">
        <f t="shared" ref="T777:T840" si="63">IF(F777="",IF(OR(E777&lt;&gt;"",I777&lt;&gt;0)=TRUE,1,0),0)</f>
        <v>0</v>
      </c>
      <c r="U777">
        <f t="shared" ref="U777:U840" si="64">IF(I777=0,IF(OR(E777&lt;&gt;"",F777&lt;&gt;"")=TRUE,1,0),0)</f>
        <v>0</v>
      </c>
    </row>
    <row r="778" spans="3:21" hidden="1" outlineLevel="1">
      <c r="C778" s="13" t="s">
        <v>37</v>
      </c>
      <c r="D778" s="49">
        <f t="shared" si="60"/>
        <v>768</v>
      </c>
      <c r="E778" s="42"/>
      <c r="F778" s="63"/>
      <c r="G778" s="51"/>
      <c r="H778" s="51"/>
      <c r="I778" s="58">
        <v>0</v>
      </c>
      <c r="J778" s="69">
        <v>0.1</v>
      </c>
      <c r="K778" s="58"/>
      <c r="L778" s="70">
        <f t="shared" si="61"/>
        <v>0</v>
      </c>
      <c r="M778" s="51"/>
      <c r="N778" s="51"/>
      <c r="O778" s="7"/>
      <c r="S778">
        <f t="shared" si="62"/>
        <v>0</v>
      </c>
      <c r="T778">
        <f t="shared" si="63"/>
        <v>0</v>
      </c>
      <c r="U778">
        <f t="shared" si="64"/>
        <v>0</v>
      </c>
    </row>
    <row r="779" spans="3:21" hidden="1" outlineLevel="1">
      <c r="C779" s="13" t="s">
        <v>37</v>
      </c>
      <c r="D779" s="49">
        <f t="shared" ref="D779:D842" si="65">D778+1</f>
        <v>769</v>
      </c>
      <c r="E779" s="42"/>
      <c r="F779" s="63"/>
      <c r="G779" s="51"/>
      <c r="H779" s="51"/>
      <c r="I779" s="58">
        <v>0</v>
      </c>
      <c r="J779" s="69">
        <v>0.1</v>
      </c>
      <c r="K779" s="58"/>
      <c r="L779" s="70">
        <f t="shared" si="61"/>
        <v>0</v>
      </c>
      <c r="M779" s="51"/>
      <c r="N779" s="51"/>
      <c r="O779" s="7"/>
      <c r="S779">
        <f t="shared" si="62"/>
        <v>0</v>
      </c>
      <c r="T779">
        <f t="shared" si="63"/>
        <v>0</v>
      </c>
      <c r="U779">
        <f t="shared" si="64"/>
        <v>0</v>
      </c>
    </row>
    <row r="780" spans="3:21" hidden="1" outlineLevel="1">
      <c r="C780" s="13" t="s">
        <v>37</v>
      </c>
      <c r="D780" s="49">
        <f t="shared" si="65"/>
        <v>770</v>
      </c>
      <c r="E780" s="42"/>
      <c r="F780" s="63"/>
      <c r="G780" s="51"/>
      <c r="H780" s="51"/>
      <c r="I780" s="58">
        <v>0</v>
      </c>
      <c r="J780" s="69">
        <v>0.1</v>
      </c>
      <c r="K780" s="58"/>
      <c r="L780" s="70">
        <f t="shared" si="61"/>
        <v>0</v>
      </c>
      <c r="M780" s="51"/>
      <c r="N780" s="51"/>
      <c r="O780" s="7"/>
      <c r="S780">
        <f t="shared" si="62"/>
        <v>0</v>
      </c>
      <c r="T780">
        <f t="shared" si="63"/>
        <v>0</v>
      </c>
      <c r="U780">
        <f t="shared" si="64"/>
        <v>0</v>
      </c>
    </row>
    <row r="781" spans="3:21" hidden="1" outlineLevel="1">
      <c r="C781" s="13" t="s">
        <v>37</v>
      </c>
      <c r="D781" s="49">
        <f t="shared" si="65"/>
        <v>771</v>
      </c>
      <c r="E781" s="42"/>
      <c r="F781" s="63"/>
      <c r="G781" s="51"/>
      <c r="H781" s="51"/>
      <c r="I781" s="58">
        <v>0</v>
      </c>
      <c r="J781" s="69">
        <v>0.1</v>
      </c>
      <c r="K781" s="58"/>
      <c r="L781" s="70">
        <f t="shared" si="61"/>
        <v>0</v>
      </c>
      <c r="M781" s="51"/>
      <c r="N781" s="51"/>
      <c r="O781" s="7"/>
      <c r="S781">
        <f t="shared" si="62"/>
        <v>0</v>
      </c>
      <c r="T781">
        <f t="shared" si="63"/>
        <v>0</v>
      </c>
      <c r="U781">
        <f t="shared" si="64"/>
        <v>0</v>
      </c>
    </row>
    <row r="782" spans="3:21" hidden="1" outlineLevel="1">
      <c r="C782" s="13" t="s">
        <v>37</v>
      </c>
      <c r="D782" s="49">
        <f t="shared" si="65"/>
        <v>772</v>
      </c>
      <c r="E782" s="42"/>
      <c r="F782" s="63"/>
      <c r="G782" s="51"/>
      <c r="H782" s="51"/>
      <c r="I782" s="58">
        <v>0</v>
      </c>
      <c r="J782" s="69">
        <v>0.1</v>
      </c>
      <c r="K782" s="58"/>
      <c r="L782" s="70">
        <f t="shared" si="61"/>
        <v>0</v>
      </c>
      <c r="M782" s="51"/>
      <c r="N782" s="51"/>
      <c r="O782" s="7"/>
      <c r="S782">
        <f t="shared" si="62"/>
        <v>0</v>
      </c>
      <c r="T782">
        <f t="shared" si="63"/>
        <v>0</v>
      </c>
      <c r="U782">
        <f t="shared" si="64"/>
        <v>0</v>
      </c>
    </row>
    <row r="783" spans="3:21" hidden="1" outlineLevel="1">
      <c r="C783" s="13" t="s">
        <v>37</v>
      </c>
      <c r="D783" s="49">
        <f t="shared" si="65"/>
        <v>773</v>
      </c>
      <c r="E783" s="42"/>
      <c r="F783" s="63"/>
      <c r="G783" s="51"/>
      <c r="H783" s="51"/>
      <c r="I783" s="58">
        <v>0</v>
      </c>
      <c r="J783" s="69">
        <v>0.1</v>
      </c>
      <c r="K783" s="58"/>
      <c r="L783" s="70">
        <f t="shared" si="61"/>
        <v>0</v>
      </c>
      <c r="M783" s="51"/>
      <c r="N783" s="51"/>
      <c r="O783" s="7"/>
      <c r="S783">
        <f t="shared" si="62"/>
        <v>0</v>
      </c>
      <c r="T783">
        <f t="shared" si="63"/>
        <v>0</v>
      </c>
      <c r="U783">
        <f t="shared" si="64"/>
        <v>0</v>
      </c>
    </row>
    <row r="784" spans="3:21" hidden="1" outlineLevel="1">
      <c r="C784" s="13" t="s">
        <v>37</v>
      </c>
      <c r="D784" s="49">
        <f t="shared" si="65"/>
        <v>774</v>
      </c>
      <c r="E784" s="42"/>
      <c r="F784" s="63"/>
      <c r="G784" s="51"/>
      <c r="H784" s="51"/>
      <c r="I784" s="58">
        <v>0</v>
      </c>
      <c r="J784" s="69">
        <v>0.1</v>
      </c>
      <c r="K784" s="58"/>
      <c r="L784" s="70">
        <f t="shared" si="61"/>
        <v>0</v>
      </c>
      <c r="M784" s="51"/>
      <c r="N784" s="51"/>
      <c r="O784" s="7"/>
      <c r="S784">
        <f t="shared" si="62"/>
        <v>0</v>
      </c>
      <c r="T784">
        <f t="shared" si="63"/>
        <v>0</v>
      </c>
      <c r="U784">
        <f t="shared" si="64"/>
        <v>0</v>
      </c>
    </row>
    <row r="785" spans="3:21" hidden="1" outlineLevel="1">
      <c r="C785" s="13" t="s">
        <v>37</v>
      </c>
      <c r="D785" s="49">
        <f t="shared" si="65"/>
        <v>775</v>
      </c>
      <c r="E785" s="42"/>
      <c r="F785" s="63"/>
      <c r="G785" s="51"/>
      <c r="H785" s="51"/>
      <c r="I785" s="58">
        <v>0</v>
      </c>
      <c r="J785" s="69">
        <v>0.1</v>
      </c>
      <c r="K785" s="58"/>
      <c r="L785" s="70">
        <f t="shared" si="61"/>
        <v>0</v>
      </c>
      <c r="M785" s="51"/>
      <c r="N785" s="51"/>
      <c r="O785" s="7"/>
      <c r="S785">
        <f t="shared" si="62"/>
        <v>0</v>
      </c>
      <c r="T785">
        <f t="shared" si="63"/>
        <v>0</v>
      </c>
      <c r="U785">
        <f t="shared" si="64"/>
        <v>0</v>
      </c>
    </row>
    <row r="786" spans="3:21" hidden="1" outlineLevel="1">
      <c r="C786" s="13" t="s">
        <v>37</v>
      </c>
      <c r="D786" s="49">
        <f t="shared" si="65"/>
        <v>776</v>
      </c>
      <c r="E786" s="42"/>
      <c r="F786" s="63"/>
      <c r="G786" s="51"/>
      <c r="H786" s="51"/>
      <c r="I786" s="58">
        <v>0</v>
      </c>
      <c r="J786" s="69">
        <v>0.1</v>
      </c>
      <c r="K786" s="58"/>
      <c r="L786" s="70">
        <f t="shared" si="61"/>
        <v>0</v>
      </c>
      <c r="M786" s="51"/>
      <c r="N786" s="51"/>
      <c r="O786" s="7"/>
      <c r="S786">
        <f t="shared" si="62"/>
        <v>0</v>
      </c>
      <c r="T786">
        <f t="shared" si="63"/>
        <v>0</v>
      </c>
      <c r="U786">
        <f t="shared" si="64"/>
        <v>0</v>
      </c>
    </row>
    <row r="787" spans="3:21" hidden="1" outlineLevel="1">
      <c r="C787" s="13" t="s">
        <v>37</v>
      </c>
      <c r="D787" s="49">
        <f t="shared" si="65"/>
        <v>777</v>
      </c>
      <c r="E787" s="42"/>
      <c r="F787" s="63"/>
      <c r="G787" s="51"/>
      <c r="H787" s="51"/>
      <c r="I787" s="58">
        <v>0</v>
      </c>
      <c r="J787" s="69">
        <v>0.1</v>
      </c>
      <c r="K787" s="58"/>
      <c r="L787" s="70">
        <f t="shared" si="61"/>
        <v>0</v>
      </c>
      <c r="M787" s="51"/>
      <c r="N787" s="51"/>
      <c r="O787" s="7"/>
      <c r="S787">
        <f t="shared" si="62"/>
        <v>0</v>
      </c>
      <c r="T787">
        <f t="shared" si="63"/>
        <v>0</v>
      </c>
      <c r="U787">
        <f t="shared" si="64"/>
        <v>0</v>
      </c>
    </row>
    <row r="788" spans="3:21" hidden="1" outlineLevel="1">
      <c r="C788" s="13" t="s">
        <v>37</v>
      </c>
      <c r="D788" s="49">
        <f t="shared" si="65"/>
        <v>778</v>
      </c>
      <c r="E788" s="42"/>
      <c r="F788" s="63"/>
      <c r="G788" s="51"/>
      <c r="H788" s="51"/>
      <c r="I788" s="58">
        <v>0</v>
      </c>
      <c r="J788" s="69">
        <v>0.1</v>
      </c>
      <c r="K788" s="58"/>
      <c r="L788" s="70">
        <f t="shared" si="61"/>
        <v>0</v>
      </c>
      <c r="M788" s="51"/>
      <c r="N788" s="51"/>
      <c r="O788" s="7"/>
      <c r="S788">
        <f t="shared" si="62"/>
        <v>0</v>
      </c>
      <c r="T788">
        <f t="shared" si="63"/>
        <v>0</v>
      </c>
      <c r="U788">
        <f t="shared" si="64"/>
        <v>0</v>
      </c>
    </row>
    <row r="789" spans="3:21" hidden="1" outlineLevel="1">
      <c r="C789" s="13" t="s">
        <v>37</v>
      </c>
      <c r="D789" s="49">
        <f t="shared" si="65"/>
        <v>779</v>
      </c>
      <c r="E789" s="42"/>
      <c r="F789" s="63"/>
      <c r="G789" s="51"/>
      <c r="H789" s="51"/>
      <c r="I789" s="58">
        <v>0</v>
      </c>
      <c r="J789" s="69">
        <v>0.1</v>
      </c>
      <c r="K789" s="58"/>
      <c r="L789" s="70">
        <f t="shared" si="61"/>
        <v>0</v>
      </c>
      <c r="M789" s="51"/>
      <c r="N789" s="51"/>
      <c r="O789" s="7"/>
      <c r="S789">
        <f t="shared" si="62"/>
        <v>0</v>
      </c>
      <c r="T789">
        <f t="shared" si="63"/>
        <v>0</v>
      </c>
      <c r="U789">
        <f t="shared" si="64"/>
        <v>0</v>
      </c>
    </row>
    <row r="790" spans="3:21" hidden="1" outlineLevel="1">
      <c r="C790" s="13" t="s">
        <v>37</v>
      </c>
      <c r="D790" s="49">
        <f t="shared" si="65"/>
        <v>780</v>
      </c>
      <c r="E790" s="42"/>
      <c r="F790" s="63"/>
      <c r="G790" s="51"/>
      <c r="H790" s="51"/>
      <c r="I790" s="58">
        <v>0</v>
      </c>
      <c r="J790" s="69">
        <v>0.1</v>
      </c>
      <c r="K790" s="58"/>
      <c r="L790" s="70">
        <f t="shared" si="61"/>
        <v>0</v>
      </c>
      <c r="M790" s="51"/>
      <c r="N790" s="51"/>
      <c r="O790" s="7"/>
      <c r="S790">
        <f t="shared" si="62"/>
        <v>0</v>
      </c>
      <c r="T790">
        <f t="shared" si="63"/>
        <v>0</v>
      </c>
      <c r="U790">
        <f t="shared" si="64"/>
        <v>0</v>
      </c>
    </row>
    <row r="791" spans="3:21" hidden="1" outlineLevel="1">
      <c r="C791" s="13" t="s">
        <v>37</v>
      </c>
      <c r="D791" s="49">
        <f t="shared" si="65"/>
        <v>781</v>
      </c>
      <c r="E791" s="42"/>
      <c r="F791" s="63"/>
      <c r="G791" s="51"/>
      <c r="H791" s="51"/>
      <c r="I791" s="58">
        <v>0</v>
      </c>
      <c r="J791" s="69">
        <v>0.1</v>
      </c>
      <c r="K791" s="58"/>
      <c r="L791" s="70">
        <f t="shared" si="61"/>
        <v>0</v>
      </c>
      <c r="M791" s="51"/>
      <c r="N791" s="51"/>
      <c r="O791" s="7"/>
      <c r="S791">
        <f t="shared" si="62"/>
        <v>0</v>
      </c>
      <c r="T791">
        <f t="shared" si="63"/>
        <v>0</v>
      </c>
      <c r="U791">
        <f t="shared" si="64"/>
        <v>0</v>
      </c>
    </row>
    <row r="792" spans="3:21" hidden="1" outlineLevel="1">
      <c r="C792" s="13" t="s">
        <v>37</v>
      </c>
      <c r="D792" s="49">
        <f t="shared" si="65"/>
        <v>782</v>
      </c>
      <c r="E792" s="42"/>
      <c r="F792" s="63"/>
      <c r="G792" s="51"/>
      <c r="H792" s="51"/>
      <c r="I792" s="58">
        <v>0</v>
      </c>
      <c r="J792" s="69">
        <v>0.1</v>
      </c>
      <c r="K792" s="58"/>
      <c r="L792" s="70">
        <f t="shared" si="61"/>
        <v>0</v>
      </c>
      <c r="M792" s="51"/>
      <c r="N792" s="51"/>
      <c r="O792" s="7"/>
      <c r="S792">
        <f t="shared" si="62"/>
        <v>0</v>
      </c>
      <c r="T792">
        <f t="shared" si="63"/>
        <v>0</v>
      </c>
      <c r="U792">
        <f t="shared" si="64"/>
        <v>0</v>
      </c>
    </row>
    <row r="793" spans="3:21" hidden="1" outlineLevel="1">
      <c r="C793" s="13" t="s">
        <v>37</v>
      </c>
      <c r="D793" s="49">
        <f t="shared" si="65"/>
        <v>783</v>
      </c>
      <c r="E793" s="42"/>
      <c r="F793" s="63"/>
      <c r="G793" s="51"/>
      <c r="H793" s="51"/>
      <c r="I793" s="58">
        <v>0</v>
      </c>
      <c r="J793" s="69">
        <v>0.1</v>
      </c>
      <c r="K793" s="58"/>
      <c r="L793" s="70">
        <f t="shared" si="61"/>
        <v>0</v>
      </c>
      <c r="M793" s="51"/>
      <c r="N793" s="51"/>
      <c r="O793" s="7"/>
      <c r="S793">
        <f t="shared" si="62"/>
        <v>0</v>
      </c>
      <c r="T793">
        <f t="shared" si="63"/>
        <v>0</v>
      </c>
      <c r="U793">
        <f t="shared" si="64"/>
        <v>0</v>
      </c>
    </row>
    <row r="794" spans="3:21" hidden="1" outlineLevel="1">
      <c r="C794" s="13" t="s">
        <v>37</v>
      </c>
      <c r="D794" s="49">
        <f t="shared" si="65"/>
        <v>784</v>
      </c>
      <c r="E794" s="42"/>
      <c r="F794" s="63"/>
      <c r="G794" s="51"/>
      <c r="H794" s="51"/>
      <c r="I794" s="58">
        <v>0</v>
      </c>
      <c r="J794" s="69">
        <v>0.1</v>
      </c>
      <c r="K794" s="58"/>
      <c r="L794" s="70">
        <f t="shared" si="61"/>
        <v>0</v>
      </c>
      <c r="M794" s="51"/>
      <c r="N794" s="51"/>
      <c r="O794" s="7"/>
      <c r="S794">
        <f t="shared" si="62"/>
        <v>0</v>
      </c>
      <c r="T794">
        <f t="shared" si="63"/>
        <v>0</v>
      </c>
      <c r="U794">
        <f t="shared" si="64"/>
        <v>0</v>
      </c>
    </row>
    <row r="795" spans="3:21" hidden="1" outlineLevel="1">
      <c r="C795" s="13" t="s">
        <v>37</v>
      </c>
      <c r="D795" s="49">
        <f t="shared" si="65"/>
        <v>785</v>
      </c>
      <c r="E795" s="42"/>
      <c r="F795" s="63"/>
      <c r="G795" s="51"/>
      <c r="H795" s="51"/>
      <c r="I795" s="58">
        <v>0</v>
      </c>
      <c r="J795" s="69">
        <v>0.1</v>
      </c>
      <c r="K795" s="58"/>
      <c r="L795" s="70">
        <f t="shared" si="61"/>
        <v>0</v>
      </c>
      <c r="M795" s="51"/>
      <c r="N795" s="51"/>
      <c r="O795" s="7"/>
      <c r="S795">
        <f t="shared" si="62"/>
        <v>0</v>
      </c>
      <c r="T795">
        <f t="shared" si="63"/>
        <v>0</v>
      </c>
      <c r="U795">
        <f t="shared" si="64"/>
        <v>0</v>
      </c>
    </row>
    <row r="796" spans="3:21" hidden="1" outlineLevel="1">
      <c r="C796" s="13" t="s">
        <v>37</v>
      </c>
      <c r="D796" s="49">
        <f t="shared" si="65"/>
        <v>786</v>
      </c>
      <c r="E796" s="42"/>
      <c r="F796" s="63"/>
      <c r="G796" s="51"/>
      <c r="H796" s="51"/>
      <c r="I796" s="58">
        <v>0</v>
      </c>
      <c r="J796" s="69">
        <v>0.1</v>
      </c>
      <c r="K796" s="58"/>
      <c r="L796" s="70">
        <f t="shared" si="61"/>
        <v>0</v>
      </c>
      <c r="M796" s="51"/>
      <c r="N796" s="51"/>
      <c r="O796" s="7"/>
      <c r="S796">
        <f t="shared" si="62"/>
        <v>0</v>
      </c>
      <c r="T796">
        <f t="shared" si="63"/>
        <v>0</v>
      </c>
      <c r="U796">
        <f t="shared" si="64"/>
        <v>0</v>
      </c>
    </row>
    <row r="797" spans="3:21" hidden="1" outlineLevel="1">
      <c r="C797" s="13" t="s">
        <v>37</v>
      </c>
      <c r="D797" s="49">
        <f t="shared" si="65"/>
        <v>787</v>
      </c>
      <c r="E797" s="42"/>
      <c r="F797" s="63"/>
      <c r="G797" s="51"/>
      <c r="H797" s="51"/>
      <c r="I797" s="58">
        <v>0</v>
      </c>
      <c r="J797" s="69">
        <v>0.1</v>
      </c>
      <c r="K797" s="58"/>
      <c r="L797" s="70">
        <f t="shared" si="61"/>
        <v>0</v>
      </c>
      <c r="M797" s="51"/>
      <c r="N797" s="51"/>
      <c r="O797" s="7"/>
      <c r="S797">
        <f t="shared" si="62"/>
        <v>0</v>
      </c>
      <c r="T797">
        <f t="shared" si="63"/>
        <v>0</v>
      </c>
      <c r="U797">
        <f t="shared" si="64"/>
        <v>0</v>
      </c>
    </row>
    <row r="798" spans="3:21" hidden="1" outlineLevel="1">
      <c r="C798" s="13" t="s">
        <v>37</v>
      </c>
      <c r="D798" s="49">
        <f t="shared" si="65"/>
        <v>788</v>
      </c>
      <c r="E798" s="42"/>
      <c r="F798" s="63"/>
      <c r="G798" s="51"/>
      <c r="H798" s="51"/>
      <c r="I798" s="58">
        <v>0</v>
      </c>
      <c r="J798" s="69">
        <v>0.1</v>
      </c>
      <c r="K798" s="58"/>
      <c r="L798" s="70">
        <f t="shared" si="61"/>
        <v>0</v>
      </c>
      <c r="M798" s="51"/>
      <c r="N798" s="51"/>
      <c r="O798" s="7"/>
      <c r="S798">
        <f t="shared" si="62"/>
        <v>0</v>
      </c>
      <c r="T798">
        <f t="shared" si="63"/>
        <v>0</v>
      </c>
      <c r="U798">
        <f t="shared" si="64"/>
        <v>0</v>
      </c>
    </row>
    <row r="799" spans="3:21" hidden="1" outlineLevel="1">
      <c r="C799" s="13" t="s">
        <v>37</v>
      </c>
      <c r="D799" s="49">
        <f t="shared" si="65"/>
        <v>789</v>
      </c>
      <c r="E799" s="42"/>
      <c r="F799" s="63"/>
      <c r="G799" s="51"/>
      <c r="H799" s="51"/>
      <c r="I799" s="58">
        <v>0</v>
      </c>
      <c r="J799" s="69">
        <v>0.1</v>
      </c>
      <c r="K799" s="58"/>
      <c r="L799" s="70">
        <f t="shared" si="61"/>
        <v>0</v>
      </c>
      <c r="M799" s="51"/>
      <c r="N799" s="51"/>
      <c r="O799" s="7"/>
      <c r="S799">
        <f t="shared" si="62"/>
        <v>0</v>
      </c>
      <c r="T799">
        <f t="shared" si="63"/>
        <v>0</v>
      </c>
      <c r="U799">
        <f t="shared" si="64"/>
        <v>0</v>
      </c>
    </row>
    <row r="800" spans="3:21" hidden="1" outlineLevel="1">
      <c r="C800" s="13" t="s">
        <v>37</v>
      </c>
      <c r="D800" s="49">
        <f t="shared" si="65"/>
        <v>790</v>
      </c>
      <c r="E800" s="42"/>
      <c r="F800" s="63"/>
      <c r="G800" s="51"/>
      <c r="H800" s="51"/>
      <c r="I800" s="58">
        <v>0</v>
      </c>
      <c r="J800" s="69">
        <v>0.1</v>
      </c>
      <c r="K800" s="58"/>
      <c r="L800" s="70">
        <f t="shared" si="61"/>
        <v>0</v>
      </c>
      <c r="M800" s="51"/>
      <c r="N800" s="51"/>
      <c r="O800" s="7"/>
      <c r="S800">
        <f t="shared" si="62"/>
        <v>0</v>
      </c>
      <c r="T800">
        <f t="shared" si="63"/>
        <v>0</v>
      </c>
      <c r="U800">
        <f t="shared" si="64"/>
        <v>0</v>
      </c>
    </row>
    <row r="801" spans="3:21" hidden="1" outlineLevel="1">
      <c r="C801" s="13" t="s">
        <v>37</v>
      </c>
      <c r="D801" s="49">
        <f t="shared" si="65"/>
        <v>791</v>
      </c>
      <c r="E801" s="42"/>
      <c r="F801" s="63"/>
      <c r="G801" s="51"/>
      <c r="H801" s="51"/>
      <c r="I801" s="58">
        <v>0</v>
      </c>
      <c r="J801" s="69">
        <v>0.1</v>
      </c>
      <c r="K801" s="58"/>
      <c r="L801" s="70">
        <f t="shared" si="61"/>
        <v>0</v>
      </c>
      <c r="M801" s="51"/>
      <c r="N801" s="51"/>
      <c r="O801" s="7"/>
      <c r="S801">
        <f t="shared" si="62"/>
        <v>0</v>
      </c>
      <c r="T801">
        <f t="shared" si="63"/>
        <v>0</v>
      </c>
      <c r="U801">
        <f t="shared" si="64"/>
        <v>0</v>
      </c>
    </row>
    <row r="802" spans="3:21" hidden="1" outlineLevel="1">
      <c r="C802" s="13" t="s">
        <v>37</v>
      </c>
      <c r="D802" s="49">
        <f t="shared" si="65"/>
        <v>792</v>
      </c>
      <c r="E802" s="42"/>
      <c r="F802" s="63"/>
      <c r="G802" s="51"/>
      <c r="H802" s="51"/>
      <c r="I802" s="58">
        <v>0</v>
      </c>
      <c r="J802" s="69">
        <v>0.1</v>
      </c>
      <c r="K802" s="58"/>
      <c r="L802" s="70">
        <f t="shared" si="61"/>
        <v>0</v>
      </c>
      <c r="M802" s="51"/>
      <c r="N802" s="51"/>
      <c r="O802" s="7"/>
      <c r="S802">
        <f t="shared" si="62"/>
        <v>0</v>
      </c>
      <c r="T802">
        <f t="shared" si="63"/>
        <v>0</v>
      </c>
      <c r="U802">
        <f t="shared" si="64"/>
        <v>0</v>
      </c>
    </row>
    <row r="803" spans="3:21" hidden="1" outlineLevel="1">
      <c r="C803" s="13" t="s">
        <v>37</v>
      </c>
      <c r="D803" s="49">
        <f t="shared" si="65"/>
        <v>793</v>
      </c>
      <c r="E803" s="42"/>
      <c r="F803" s="63"/>
      <c r="G803" s="51"/>
      <c r="H803" s="51"/>
      <c r="I803" s="58">
        <v>0</v>
      </c>
      <c r="J803" s="69">
        <v>0.1</v>
      </c>
      <c r="K803" s="58"/>
      <c r="L803" s="70">
        <f t="shared" si="61"/>
        <v>0</v>
      </c>
      <c r="M803" s="51"/>
      <c r="N803" s="51"/>
      <c r="O803" s="7"/>
      <c r="S803">
        <f t="shared" si="62"/>
        <v>0</v>
      </c>
      <c r="T803">
        <f t="shared" si="63"/>
        <v>0</v>
      </c>
      <c r="U803">
        <f t="shared" si="64"/>
        <v>0</v>
      </c>
    </row>
    <row r="804" spans="3:21" hidden="1" outlineLevel="1">
      <c r="C804" s="13" t="s">
        <v>37</v>
      </c>
      <c r="D804" s="49">
        <f t="shared" si="65"/>
        <v>794</v>
      </c>
      <c r="E804" s="42"/>
      <c r="F804" s="63"/>
      <c r="G804" s="51"/>
      <c r="H804" s="51"/>
      <c r="I804" s="58">
        <v>0</v>
      </c>
      <c r="J804" s="69">
        <v>0.1</v>
      </c>
      <c r="K804" s="58"/>
      <c r="L804" s="70">
        <f t="shared" si="61"/>
        <v>0</v>
      </c>
      <c r="M804" s="51"/>
      <c r="N804" s="51"/>
      <c r="O804" s="7"/>
      <c r="S804">
        <f t="shared" si="62"/>
        <v>0</v>
      </c>
      <c r="T804">
        <f t="shared" si="63"/>
        <v>0</v>
      </c>
      <c r="U804">
        <f t="shared" si="64"/>
        <v>0</v>
      </c>
    </row>
    <row r="805" spans="3:21" hidden="1" outlineLevel="1">
      <c r="C805" s="13" t="s">
        <v>37</v>
      </c>
      <c r="D805" s="49">
        <f t="shared" si="65"/>
        <v>795</v>
      </c>
      <c r="E805" s="42"/>
      <c r="F805" s="63"/>
      <c r="G805" s="51"/>
      <c r="H805" s="51"/>
      <c r="I805" s="58">
        <v>0</v>
      </c>
      <c r="J805" s="69">
        <v>0.1</v>
      </c>
      <c r="K805" s="58"/>
      <c r="L805" s="70">
        <f t="shared" si="61"/>
        <v>0</v>
      </c>
      <c r="M805" s="51"/>
      <c r="N805" s="51"/>
      <c r="O805" s="7"/>
      <c r="S805">
        <f t="shared" si="62"/>
        <v>0</v>
      </c>
      <c r="T805">
        <f t="shared" si="63"/>
        <v>0</v>
      </c>
      <c r="U805">
        <f t="shared" si="64"/>
        <v>0</v>
      </c>
    </row>
    <row r="806" spans="3:21" hidden="1" outlineLevel="1">
      <c r="C806" s="13" t="s">
        <v>37</v>
      </c>
      <c r="D806" s="49">
        <f t="shared" si="65"/>
        <v>796</v>
      </c>
      <c r="E806" s="42"/>
      <c r="F806" s="63"/>
      <c r="G806" s="51"/>
      <c r="H806" s="51"/>
      <c r="I806" s="58">
        <v>0</v>
      </c>
      <c r="J806" s="69">
        <v>0.1</v>
      </c>
      <c r="K806" s="58"/>
      <c r="L806" s="70">
        <f t="shared" si="61"/>
        <v>0</v>
      </c>
      <c r="M806" s="51"/>
      <c r="N806" s="51"/>
      <c r="O806" s="7"/>
      <c r="S806">
        <f t="shared" si="62"/>
        <v>0</v>
      </c>
      <c r="T806">
        <f t="shared" si="63"/>
        <v>0</v>
      </c>
      <c r="U806">
        <f t="shared" si="64"/>
        <v>0</v>
      </c>
    </row>
    <row r="807" spans="3:21" hidden="1" outlineLevel="1">
      <c r="C807" s="13" t="s">
        <v>37</v>
      </c>
      <c r="D807" s="49">
        <f t="shared" si="65"/>
        <v>797</v>
      </c>
      <c r="E807" s="42"/>
      <c r="F807" s="63"/>
      <c r="G807" s="51"/>
      <c r="H807" s="51"/>
      <c r="I807" s="58">
        <v>0</v>
      </c>
      <c r="J807" s="69">
        <v>0.1</v>
      </c>
      <c r="K807" s="58"/>
      <c r="L807" s="70">
        <f t="shared" si="61"/>
        <v>0</v>
      </c>
      <c r="M807" s="51"/>
      <c r="N807" s="51"/>
      <c r="O807" s="7"/>
      <c r="S807">
        <f t="shared" si="62"/>
        <v>0</v>
      </c>
      <c r="T807">
        <f t="shared" si="63"/>
        <v>0</v>
      </c>
      <c r="U807">
        <f t="shared" si="64"/>
        <v>0</v>
      </c>
    </row>
    <row r="808" spans="3:21" hidden="1" outlineLevel="1">
      <c r="C808" s="13" t="s">
        <v>37</v>
      </c>
      <c r="D808" s="49">
        <f t="shared" si="65"/>
        <v>798</v>
      </c>
      <c r="E808" s="42"/>
      <c r="F808" s="63"/>
      <c r="G808" s="51"/>
      <c r="H808" s="51"/>
      <c r="I808" s="58">
        <v>0</v>
      </c>
      <c r="J808" s="69">
        <v>0.1</v>
      </c>
      <c r="K808" s="58"/>
      <c r="L808" s="70">
        <f t="shared" si="61"/>
        <v>0</v>
      </c>
      <c r="M808" s="51"/>
      <c r="N808" s="51"/>
      <c r="O808" s="7"/>
      <c r="S808">
        <f t="shared" si="62"/>
        <v>0</v>
      </c>
      <c r="T808">
        <f t="shared" si="63"/>
        <v>0</v>
      </c>
      <c r="U808">
        <f t="shared" si="64"/>
        <v>0</v>
      </c>
    </row>
    <row r="809" spans="3:21" hidden="1" outlineLevel="1">
      <c r="C809" s="13" t="s">
        <v>37</v>
      </c>
      <c r="D809" s="49">
        <f t="shared" si="65"/>
        <v>799</v>
      </c>
      <c r="E809" s="42"/>
      <c r="F809" s="63"/>
      <c r="G809" s="51"/>
      <c r="H809" s="51"/>
      <c r="I809" s="58">
        <v>0</v>
      </c>
      <c r="J809" s="69">
        <v>0.1</v>
      </c>
      <c r="K809" s="58"/>
      <c r="L809" s="70">
        <f t="shared" si="61"/>
        <v>0</v>
      </c>
      <c r="M809" s="51"/>
      <c r="N809" s="51"/>
      <c r="O809" s="7"/>
      <c r="S809">
        <f t="shared" si="62"/>
        <v>0</v>
      </c>
      <c r="T809">
        <f t="shared" si="63"/>
        <v>0</v>
      </c>
      <c r="U809">
        <f t="shared" si="64"/>
        <v>0</v>
      </c>
    </row>
    <row r="810" spans="3:21" hidden="1" outlineLevel="1">
      <c r="C810" s="13" t="s">
        <v>37</v>
      </c>
      <c r="D810" s="49">
        <f t="shared" si="65"/>
        <v>800</v>
      </c>
      <c r="E810" s="42"/>
      <c r="F810" s="63"/>
      <c r="G810" s="51"/>
      <c r="H810" s="51"/>
      <c r="I810" s="58">
        <v>0</v>
      </c>
      <c r="J810" s="69">
        <v>0.1</v>
      </c>
      <c r="K810" s="58"/>
      <c r="L810" s="70">
        <f t="shared" si="61"/>
        <v>0</v>
      </c>
      <c r="M810" s="51"/>
      <c r="N810" s="51"/>
      <c r="O810" s="7"/>
      <c r="S810">
        <f t="shared" si="62"/>
        <v>0</v>
      </c>
      <c r="T810">
        <f t="shared" si="63"/>
        <v>0</v>
      </c>
      <c r="U810">
        <f t="shared" si="64"/>
        <v>0</v>
      </c>
    </row>
    <row r="811" spans="3:21" hidden="1" outlineLevel="1">
      <c r="C811" s="13" t="s">
        <v>37</v>
      </c>
      <c r="D811" s="49">
        <f t="shared" si="65"/>
        <v>801</v>
      </c>
      <c r="E811" s="42"/>
      <c r="F811" s="63"/>
      <c r="G811" s="51"/>
      <c r="H811" s="51"/>
      <c r="I811" s="58">
        <v>0</v>
      </c>
      <c r="J811" s="69">
        <v>0.1</v>
      </c>
      <c r="K811" s="58"/>
      <c r="L811" s="70">
        <f t="shared" si="61"/>
        <v>0</v>
      </c>
      <c r="M811" s="51"/>
      <c r="N811" s="51"/>
      <c r="O811" s="7"/>
      <c r="S811">
        <f t="shared" si="62"/>
        <v>0</v>
      </c>
      <c r="T811">
        <f t="shared" si="63"/>
        <v>0</v>
      </c>
      <c r="U811">
        <f t="shared" si="64"/>
        <v>0</v>
      </c>
    </row>
    <row r="812" spans="3:21" hidden="1" outlineLevel="1">
      <c r="C812" s="13" t="s">
        <v>37</v>
      </c>
      <c r="D812" s="49">
        <f t="shared" si="65"/>
        <v>802</v>
      </c>
      <c r="E812" s="42"/>
      <c r="F812" s="63"/>
      <c r="G812" s="51"/>
      <c r="H812" s="51"/>
      <c r="I812" s="58">
        <v>0</v>
      </c>
      <c r="J812" s="69">
        <v>0.1</v>
      </c>
      <c r="K812" s="58"/>
      <c r="L812" s="70">
        <f t="shared" si="61"/>
        <v>0</v>
      </c>
      <c r="M812" s="51"/>
      <c r="N812" s="51"/>
      <c r="O812" s="7"/>
      <c r="S812">
        <f t="shared" si="62"/>
        <v>0</v>
      </c>
      <c r="T812">
        <f t="shared" si="63"/>
        <v>0</v>
      </c>
      <c r="U812">
        <f t="shared" si="64"/>
        <v>0</v>
      </c>
    </row>
    <row r="813" spans="3:21" hidden="1" outlineLevel="1">
      <c r="C813" s="13" t="s">
        <v>37</v>
      </c>
      <c r="D813" s="49">
        <f t="shared" si="65"/>
        <v>803</v>
      </c>
      <c r="E813" s="42"/>
      <c r="F813" s="63"/>
      <c r="G813" s="51"/>
      <c r="H813" s="51"/>
      <c r="I813" s="58">
        <v>0</v>
      </c>
      <c r="J813" s="69">
        <v>0.1</v>
      </c>
      <c r="K813" s="58"/>
      <c r="L813" s="70">
        <f t="shared" si="61"/>
        <v>0</v>
      </c>
      <c r="M813" s="51"/>
      <c r="N813" s="51"/>
      <c r="O813" s="7"/>
      <c r="S813">
        <f t="shared" si="62"/>
        <v>0</v>
      </c>
      <c r="T813">
        <f t="shared" si="63"/>
        <v>0</v>
      </c>
      <c r="U813">
        <f t="shared" si="64"/>
        <v>0</v>
      </c>
    </row>
    <row r="814" spans="3:21" hidden="1" outlineLevel="1">
      <c r="C814" s="13" t="s">
        <v>37</v>
      </c>
      <c r="D814" s="49">
        <f t="shared" si="65"/>
        <v>804</v>
      </c>
      <c r="E814" s="42"/>
      <c r="F814" s="63"/>
      <c r="G814" s="51"/>
      <c r="H814" s="51"/>
      <c r="I814" s="58">
        <v>0</v>
      </c>
      <c r="J814" s="69">
        <v>0.1</v>
      </c>
      <c r="K814" s="58"/>
      <c r="L814" s="70">
        <f t="shared" si="61"/>
        <v>0</v>
      </c>
      <c r="M814" s="51"/>
      <c r="N814" s="51"/>
      <c r="O814" s="7"/>
      <c r="S814">
        <f t="shared" si="62"/>
        <v>0</v>
      </c>
      <c r="T814">
        <f t="shared" si="63"/>
        <v>0</v>
      </c>
      <c r="U814">
        <f t="shared" si="64"/>
        <v>0</v>
      </c>
    </row>
    <row r="815" spans="3:21" hidden="1" outlineLevel="1">
      <c r="C815" s="13" t="s">
        <v>37</v>
      </c>
      <c r="D815" s="49">
        <f t="shared" si="65"/>
        <v>805</v>
      </c>
      <c r="E815" s="42"/>
      <c r="F815" s="63"/>
      <c r="G815" s="51"/>
      <c r="H815" s="51"/>
      <c r="I815" s="58">
        <v>0</v>
      </c>
      <c r="J815" s="69">
        <v>0.1</v>
      </c>
      <c r="K815" s="58"/>
      <c r="L815" s="70">
        <f t="shared" si="61"/>
        <v>0</v>
      </c>
      <c r="M815" s="51"/>
      <c r="N815" s="51"/>
      <c r="O815" s="7"/>
      <c r="S815">
        <f t="shared" si="62"/>
        <v>0</v>
      </c>
      <c r="T815">
        <f t="shared" si="63"/>
        <v>0</v>
      </c>
      <c r="U815">
        <f t="shared" si="64"/>
        <v>0</v>
      </c>
    </row>
    <row r="816" spans="3:21" hidden="1" outlineLevel="1">
      <c r="C816" s="13" t="s">
        <v>37</v>
      </c>
      <c r="D816" s="49">
        <f t="shared" si="65"/>
        <v>806</v>
      </c>
      <c r="E816" s="42"/>
      <c r="F816" s="63"/>
      <c r="G816" s="51"/>
      <c r="H816" s="51"/>
      <c r="I816" s="58">
        <v>0</v>
      </c>
      <c r="J816" s="69">
        <v>0.1</v>
      </c>
      <c r="K816" s="58"/>
      <c r="L816" s="70">
        <f t="shared" si="61"/>
        <v>0</v>
      </c>
      <c r="M816" s="51"/>
      <c r="N816" s="51"/>
      <c r="O816" s="7"/>
      <c r="S816">
        <f t="shared" si="62"/>
        <v>0</v>
      </c>
      <c r="T816">
        <f t="shared" si="63"/>
        <v>0</v>
      </c>
      <c r="U816">
        <f t="shared" si="64"/>
        <v>0</v>
      </c>
    </row>
    <row r="817" spans="3:21" hidden="1" outlineLevel="1">
      <c r="C817" s="13" t="s">
        <v>37</v>
      </c>
      <c r="D817" s="49">
        <f t="shared" si="65"/>
        <v>807</v>
      </c>
      <c r="E817" s="42"/>
      <c r="F817" s="63"/>
      <c r="G817" s="51"/>
      <c r="H817" s="51"/>
      <c r="I817" s="58">
        <v>0</v>
      </c>
      <c r="J817" s="69">
        <v>0.1</v>
      </c>
      <c r="K817" s="58"/>
      <c r="L817" s="70">
        <f t="shared" si="61"/>
        <v>0</v>
      </c>
      <c r="M817" s="51"/>
      <c r="N817" s="51"/>
      <c r="O817" s="7"/>
      <c r="S817">
        <f t="shared" si="62"/>
        <v>0</v>
      </c>
      <c r="T817">
        <f t="shared" si="63"/>
        <v>0</v>
      </c>
      <c r="U817">
        <f t="shared" si="64"/>
        <v>0</v>
      </c>
    </row>
    <row r="818" spans="3:21" hidden="1" outlineLevel="1">
      <c r="C818" s="13" t="s">
        <v>37</v>
      </c>
      <c r="D818" s="49">
        <f t="shared" si="65"/>
        <v>808</v>
      </c>
      <c r="E818" s="42"/>
      <c r="F818" s="63"/>
      <c r="G818" s="51"/>
      <c r="H818" s="51"/>
      <c r="I818" s="58">
        <v>0</v>
      </c>
      <c r="J818" s="69">
        <v>0.1</v>
      </c>
      <c r="K818" s="58"/>
      <c r="L818" s="70">
        <f t="shared" si="61"/>
        <v>0</v>
      </c>
      <c r="M818" s="51"/>
      <c r="N818" s="51"/>
      <c r="O818" s="7"/>
      <c r="S818">
        <f t="shared" si="62"/>
        <v>0</v>
      </c>
      <c r="T818">
        <f t="shared" si="63"/>
        <v>0</v>
      </c>
      <c r="U818">
        <f t="shared" si="64"/>
        <v>0</v>
      </c>
    </row>
    <row r="819" spans="3:21" hidden="1" outlineLevel="1">
      <c r="C819" s="13" t="s">
        <v>37</v>
      </c>
      <c r="D819" s="49">
        <f t="shared" si="65"/>
        <v>809</v>
      </c>
      <c r="E819" s="42"/>
      <c r="F819" s="63"/>
      <c r="G819" s="51"/>
      <c r="H819" s="51"/>
      <c r="I819" s="58">
        <v>0</v>
      </c>
      <c r="J819" s="69">
        <v>0.1</v>
      </c>
      <c r="K819" s="58"/>
      <c r="L819" s="70">
        <f t="shared" si="61"/>
        <v>0</v>
      </c>
      <c r="M819" s="51"/>
      <c r="N819" s="51"/>
      <c r="O819" s="7"/>
      <c r="S819">
        <f t="shared" si="62"/>
        <v>0</v>
      </c>
      <c r="T819">
        <f t="shared" si="63"/>
        <v>0</v>
      </c>
      <c r="U819">
        <f t="shared" si="64"/>
        <v>0</v>
      </c>
    </row>
    <row r="820" spans="3:21" hidden="1" outlineLevel="1">
      <c r="C820" s="13" t="s">
        <v>37</v>
      </c>
      <c r="D820" s="49">
        <f t="shared" si="65"/>
        <v>810</v>
      </c>
      <c r="E820" s="42"/>
      <c r="F820" s="63"/>
      <c r="G820" s="51"/>
      <c r="H820" s="51"/>
      <c r="I820" s="58">
        <v>0</v>
      </c>
      <c r="J820" s="69">
        <v>0.1</v>
      </c>
      <c r="K820" s="58"/>
      <c r="L820" s="70">
        <f t="shared" si="61"/>
        <v>0</v>
      </c>
      <c r="M820" s="51"/>
      <c r="N820" s="51"/>
      <c r="O820" s="7"/>
      <c r="S820">
        <f t="shared" si="62"/>
        <v>0</v>
      </c>
      <c r="T820">
        <f t="shared" si="63"/>
        <v>0</v>
      </c>
      <c r="U820">
        <f t="shared" si="64"/>
        <v>0</v>
      </c>
    </row>
    <row r="821" spans="3:21" hidden="1" outlineLevel="1">
      <c r="C821" s="13" t="s">
        <v>37</v>
      </c>
      <c r="D821" s="49">
        <f t="shared" si="65"/>
        <v>811</v>
      </c>
      <c r="E821" s="42"/>
      <c r="F821" s="63"/>
      <c r="G821" s="51"/>
      <c r="H821" s="51"/>
      <c r="I821" s="58">
        <v>0</v>
      </c>
      <c r="J821" s="69">
        <v>0.1</v>
      </c>
      <c r="K821" s="58"/>
      <c r="L821" s="70">
        <f t="shared" si="61"/>
        <v>0</v>
      </c>
      <c r="M821" s="51"/>
      <c r="N821" s="51"/>
      <c r="O821" s="7"/>
      <c r="S821">
        <f t="shared" si="62"/>
        <v>0</v>
      </c>
      <c r="T821">
        <f t="shared" si="63"/>
        <v>0</v>
      </c>
      <c r="U821">
        <f t="shared" si="64"/>
        <v>0</v>
      </c>
    </row>
    <row r="822" spans="3:21" hidden="1" outlineLevel="1">
      <c r="C822" s="13" t="s">
        <v>37</v>
      </c>
      <c r="D822" s="49">
        <f t="shared" si="65"/>
        <v>812</v>
      </c>
      <c r="E822" s="42"/>
      <c r="F822" s="63"/>
      <c r="G822" s="51"/>
      <c r="H822" s="51"/>
      <c r="I822" s="58">
        <v>0</v>
      </c>
      <c r="J822" s="69">
        <v>0.1</v>
      </c>
      <c r="K822" s="58"/>
      <c r="L822" s="70">
        <f t="shared" si="61"/>
        <v>0</v>
      </c>
      <c r="M822" s="51"/>
      <c r="N822" s="51"/>
      <c r="O822" s="7"/>
      <c r="S822">
        <f t="shared" si="62"/>
        <v>0</v>
      </c>
      <c r="T822">
        <f t="shared" si="63"/>
        <v>0</v>
      </c>
      <c r="U822">
        <f t="shared" si="64"/>
        <v>0</v>
      </c>
    </row>
    <row r="823" spans="3:21" hidden="1" outlineLevel="1">
      <c r="C823" s="13" t="s">
        <v>37</v>
      </c>
      <c r="D823" s="49">
        <f t="shared" si="65"/>
        <v>813</v>
      </c>
      <c r="E823" s="42"/>
      <c r="F823" s="63"/>
      <c r="G823" s="51"/>
      <c r="H823" s="51"/>
      <c r="I823" s="58">
        <v>0</v>
      </c>
      <c r="J823" s="69">
        <v>0.1</v>
      </c>
      <c r="K823" s="58"/>
      <c r="L823" s="70">
        <f t="shared" si="61"/>
        <v>0</v>
      </c>
      <c r="M823" s="51"/>
      <c r="N823" s="51"/>
      <c r="O823" s="7"/>
      <c r="S823">
        <f t="shared" si="62"/>
        <v>0</v>
      </c>
      <c r="T823">
        <f t="shared" si="63"/>
        <v>0</v>
      </c>
      <c r="U823">
        <f t="shared" si="64"/>
        <v>0</v>
      </c>
    </row>
    <row r="824" spans="3:21" hidden="1" outlineLevel="1">
      <c r="C824" s="13" t="s">
        <v>37</v>
      </c>
      <c r="D824" s="49">
        <f t="shared" si="65"/>
        <v>814</v>
      </c>
      <c r="E824" s="42"/>
      <c r="F824" s="63"/>
      <c r="G824" s="51"/>
      <c r="H824" s="51"/>
      <c r="I824" s="58">
        <v>0</v>
      </c>
      <c r="J824" s="69">
        <v>0.1</v>
      </c>
      <c r="K824" s="58"/>
      <c r="L824" s="70">
        <f t="shared" si="61"/>
        <v>0</v>
      </c>
      <c r="M824" s="51"/>
      <c r="N824" s="51"/>
      <c r="O824" s="7"/>
      <c r="S824">
        <f t="shared" si="62"/>
        <v>0</v>
      </c>
      <c r="T824">
        <f t="shared" si="63"/>
        <v>0</v>
      </c>
      <c r="U824">
        <f t="shared" si="64"/>
        <v>0</v>
      </c>
    </row>
    <row r="825" spans="3:21" hidden="1" outlineLevel="1">
      <c r="C825" s="13" t="s">
        <v>37</v>
      </c>
      <c r="D825" s="49">
        <f t="shared" si="65"/>
        <v>815</v>
      </c>
      <c r="E825" s="42"/>
      <c r="F825" s="63"/>
      <c r="G825" s="51"/>
      <c r="H825" s="51"/>
      <c r="I825" s="58">
        <v>0</v>
      </c>
      <c r="J825" s="69">
        <v>0.1</v>
      </c>
      <c r="K825" s="58"/>
      <c r="L825" s="70">
        <f t="shared" si="61"/>
        <v>0</v>
      </c>
      <c r="M825" s="51"/>
      <c r="N825" s="51"/>
      <c r="O825" s="7"/>
      <c r="S825">
        <f t="shared" si="62"/>
        <v>0</v>
      </c>
      <c r="T825">
        <f t="shared" si="63"/>
        <v>0</v>
      </c>
      <c r="U825">
        <f t="shared" si="64"/>
        <v>0</v>
      </c>
    </row>
    <row r="826" spans="3:21" hidden="1" outlineLevel="1">
      <c r="C826" s="13" t="s">
        <v>37</v>
      </c>
      <c r="D826" s="49">
        <f t="shared" si="65"/>
        <v>816</v>
      </c>
      <c r="E826" s="42"/>
      <c r="F826" s="63"/>
      <c r="G826" s="51"/>
      <c r="H826" s="51"/>
      <c r="I826" s="58">
        <v>0</v>
      </c>
      <c r="J826" s="69">
        <v>0.1</v>
      </c>
      <c r="K826" s="58"/>
      <c r="L826" s="70">
        <f t="shared" si="61"/>
        <v>0</v>
      </c>
      <c r="M826" s="51"/>
      <c r="N826" s="51"/>
      <c r="O826" s="7"/>
      <c r="S826">
        <f t="shared" si="62"/>
        <v>0</v>
      </c>
      <c r="T826">
        <f t="shared" si="63"/>
        <v>0</v>
      </c>
      <c r="U826">
        <f t="shared" si="64"/>
        <v>0</v>
      </c>
    </row>
    <row r="827" spans="3:21" hidden="1" outlineLevel="1">
      <c r="C827" s="13" t="s">
        <v>37</v>
      </c>
      <c r="D827" s="49">
        <f t="shared" si="65"/>
        <v>817</v>
      </c>
      <c r="E827" s="42"/>
      <c r="F827" s="63"/>
      <c r="G827" s="51"/>
      <c r="H827" s="51"/>
      <c r="I827" s="58">
        <v>0</v>
      </c>
      <c r="J827" s="69">
        <v>0.1</v>
      </c>
      <c r="K827" s="58"/>
      <c r="L827" s="70">
        <f t="shared" si="61"/>
        <v>0</v>
      </c>
      <c r="M827" s="51"/>
      <c r="N827" s="51"/>
      <c r="O827" s="7"/>
      <c r="S827">
        <f t="shared" si="62"/>
        <v>0</v>
      </c>
      <c r="T827">
        <f t="shared" si="63"/>
        <v>0</v>
      </c>
      <c r="U827">
        <f t="shared" si="64"/>
        <v>0</v>
      </c>
    </row>
    <row r="828" spans="3:21" hidden="1" outlineLevel="1">
      <c r="C828" s="13" t="s">
        <v>37</v>
      </c>
      <c r="D828" s="49">
        <f t="shared" si="65"/>
        <v>818</v>
      </c>
      <c r="E828" s="42"/>
      <c r="F828" s="63"/>
      <c r="G828" s="51"/>
      <c r="H828" s="51"/>
      <c r="I828" s="58">
        <v>0</v>
      </c>
      <c r="J828" s="69">
        <v>0.1</v>
      </c>
      <c r="K828" s="58"/>
      <c r="L828" s="70">
        <f t="shared" si="61"/>
        <v>0</v>
      </c>
      <c r="M828" s="51"/>
      <c r="N828" s="51"/>
      <c r="O828" s="7"/>
      <c r="S828">
        <f t="shared" si="62"/>
        <v>0</v>
      </c>
      <c r="T828">
        <f t="shared" si="63"/>
        <v>0</v>
      </c>
      <c r="U828">
        <f t="shared" si="64"/>
        <v>0</v>
      </c>
    </row>
    <row r="829" spans="3:21" hidden="1" outlineLevel="1">
      <c r="C829" s="13" t="s">
        <v>37</v>
      </c>
      <c r="D829" s="49">
        <f t="shared" si="65"/>
        <v>819</v>
      </c>
      <c r="E829" s="42"/>
      <c r="F829" s="63"/>
      <c r="G829" s="51"/>
      <c r="H829" s="51"/>
      <c r="I829" s="58">
        <v>0</v>
      </c>
      <c r="J829" s="69">
        <v>0.1</v>
      </c>
      <c r="K829" s="58"/>
      <c r="L829" s="70">
        <f t="shared" si="61"/>
        <v>0</v>
      </c>
      <c r="M829" s="51"/>
      <c r="N829" s="51"/>
      <c r="O829" s="7"/>
      <c r="S829">
        <f t="shared" si="62"/>
        <v>0</v>
      </c>
      <c r="T829">
        <f t="shared" si="63"/>
        <v>0</v>
      </c>
      <c r="U829">
        <f t="shared" si="64"/>
        <v>0</v>
      </c>
    </row>
    <row r="830" spans="3:21" hidden="1" outlineLevel="1">
      <c r="C830" s="13" t="s">
        <v>37</v>
      </c>
      <c r="D830" s="49">
        <f t="shared" si="65"/>
        <v>820</v>
      </c>
      <c r="E830" s="42"/>
      <c r="F830" s="63"/>
      <c r="G830" s="51"/>
      <c r="H830" s="51"/>
      <c r="I830" s="58">
        <v>0</v>
      </c>
      <c r="J830" s="69">
        <v>0.1</v>
      </c>
      <c r="K830" s="58"/>
      <c r="L830" s="70">
        <f t="shared" si="61"/>
        <v>0</v>
      </c>
      <c r="M830" s="51"/>
      <c r="N830" s="51"/>
      <c r="O830" s="7"/>
      <c r="S830">
        <f t="shared" si="62"/>
        <v>0</v>
      </c>
      <c r="T830">
        <f t="shared" si="63"/>
        <v>0</v>
      </c>
      <c r="U830">
        <f t="shared" si="64"/>
        <v>0</v>
      </c>
    </row>
    <row r="831" spans="3:21" hidden="1" outlineLevel="1">
      <c r="C831" s="13" t="s">
        <v>37</v>
      </c>
      <c r="D831" s="49">
        <f t="shared" si="65"/>
        <v>821</v>
      </c>
      <c r="E831" s="42"/>
      <c r="F831" s="63"/>
      <c r="G831" s="51"/>
      <c r="H831" s="51"/>
      <c r="I831" s="58">
        <v>0</v>
      </c>
      <c r="J831" s="69">
        <v>0.1</v>
      </c>
      <c r="K831" s="58"/>
      <c r="L831" s="70">
        <f t="shared" ref="L831:L894" si="66">ROUND((I831-K831)/(1+J831),0)</f>
        <v>0</v>
      </c>
      <c r="M831" s="51"/>
      <c r="N831" s="51"/>
      <c r="O831" s="7"/>
      <c r="S831">
        <f t="shared" si="62"/>
        <v>0</v>
      </c>
      <c r="T831">
        <f t="shared" si="63"/>
        <v>0</v>
      </c>
      <c r="U831">
        <f t="shared" si="64"/>
        <v>0</v>
      </c>
    </row>
    <row r="832" spans="3:21" hidden="1" outlineLevel="1">
      <c r="C832" s="13" t="s">
        <v>37</v>
      </c>
      <c r="D832" s="49">
        <f t="shared" si="65"/>
        <v>822</v>
      </c>
      <c r="E832" s="42"/>
      <c r="F832" s="63"/>
      <c r="G832" s="51"/>
      <c r="H832" s="51"/>
      <c r="I832" s="58">
        <v>0</v>
      </c>
      <c r="J832" s="69">
        <v>0.1</v>
      </c>
      <c r="K832" s="58"/>
      <c r="L832" s="70">
        <f t="shared" si="66"/>
        <v>0</v>
      </c>
      <c r="M832" s="51"/>
      <c r="N832" s="51"/>
      <c r="O832" s="7"/>
      <c r="S832">
        <f t="shared" si="62"/>
        <v>0</v>
      </c>
      <c r="T832">
        <f t="shared" si="63"/>
        <v>0</v>
      </c>
      <c r="U832">
        <f t="shared" si="64"/>
        <v>0</v>
      </c>
    </row>
    <row r="833" spans="3:21" hidden="1" outlineLevel="1">
      <c r="C833" s="13" t="s">
        <v>37</v>
      </c>
      <c r="D833" s="49">
        <f t="shared" si="65"/>
        <v>823</v>
      </c>
      <c r="E833" s="42"/>
      <c r="F833" s="63"/>
      <c r="G833" s="51"/>
      <c r="H833" s="51"/>
      <c r="I833" s="58">
        <v>0</v>
      </c>
      <c r="J833" s="69">
        <v>0.1</v>
      </c>
      <c r="K833" s="58"/>
      <c r="L833" s="70">
        <f t="shared" si="66"/>
        <v>0</v>
      </c>
      <c r="M833" s="51"/>
      <c r="N833" s="51"/>
      <c r="O833" s="7"/>
      <c r="S833">
        <f t="shared" si="62"/>
        <v>0</v>
      </c>
      <c r="T833">
        <f t="shared" si="63"/>
        <v>0</v>
      </c>
      <c r="U833">
        <f t="shared" si="64"/>
        <v>0</v>
      </c>
    </row>
    <row r="834" spans="3:21" hidden="1" outlineLevel="1">
      <c r="C834" s="13" t="s">
        <v>37</v>
      </c>
      <c r="D834" s="49">
        <f t="shared" si="65"/>
        <v>824</v>
      </c>
      <c r="E834" s="42"/>
      <c r="F834" s="63"/>
      <c r="G834" s="51"/>
      <c r="H834" s="51"/>
      <c r="I834" s="58">
        <v>0</v>
      </c>
      <c r="J834" s="69">
        <v>0.1</v>
      </c>
      <c r="K834" s="58"/>
      <c r="L834" s="70">
        <f t="shared" si="66"/>
        <v>0</v>
      </c>
      <c r="M834" s="51"/>
      <c r="N834" s="51"/>
      <c r="O834" s="7"/>
      <c r="S834">
        <f t="shared" si="62"/>
        <v>0</v>
      </c>
      <c r="T834">
        <f t="shared" si="63"/>
        <v>0</v>
      </c>
      <c r="U834">
        <f t="shared" si="64"/>
        <v>0</v>
      </c>
    </row>
    <row r="835" spans="3:21" hidden="1" outlineLevel="1">
      <c r="C835" s="13" t="s">
        <v>37</v>
      </c>
      <c r="D835" s="49">
        <f t="shared" si="65"/>
        <v>825</v>
      </c>
      <c r="E835" s="42"/>
      <c r="F835" s="63"/>
      <c r="G835" s="51"/>
      <c r="H835" s="51"/>
      <c r="I835" s="58">
        <v>0</v>
      </c>
      <c r="J835" s="69">
        <v>0.1</v>
      </c>
      <c r="K835" s="58"/>
      <c r="L835" s="70">
        <f t="shared" si="66"/>
        <v>0</v>
      </c>
      <c r="M835" s="51"/>
      <c r="N835" s="51"/>
      <c r="O835" s="7"/>
      <c r="S835">
        <f t="shared" si="62"/>
        <v>0</v>
      </c>
      <c r="T835">
        <f t="shared" si="63"/>
        <v>0</v>
      </c>
      <c r="U835">
        <f t="shared" si="64"/>
        <v>0</v>
      </c>
    </row>
    <row r="836" spans="3:21" hidden="1" outlineLevel="1">
      <c r="C836" s="13" t="s">
        <v>37</v>
      </c>
      <c r="D836" s="49">
        <f t="shared" si="65"/>
        <v>826</v>
      </c>
      <c r="E836" s="42"/>
      <c r="F836" s="63"/>
      <c r="G836" s="51"/>
      <c r="H836" s="51"/>
      <c r="I836" s="58">
        <v>0</v>
      </c>
      <c r="J836" s="69">
        <v>0.1</v>
      </c>
      <c r="K836" s="58"/>
      <c r="L836" s="70">
        <f t="shared" si="66"/>
        <v>0</v>
      </c>
      <c r="M836" s="51"/>
      <c r="N836" s="51"/>
      <c r="O836" s="7"/>
      <c r="S836">
        <f t="shared" si="62"/>
        <v>0</v>
      </c>
      <c r="T836">
        <f t="shared" si="63"/>
        <v>0</v>
      </c>
      <c r="U836">
        <f t="shared" si="64"/>
        <v>0</v>
      </c>
    </row>
    <row r="837" spans="3:21" hidden="1" outlineLevel="1">
      <c r="C837" s="13" t="s">
        <v>37</v>
      </c>
      <c r="D837" s="49">
        <f t="shared" si="65"/>
        <v>827</v>
      </c>
      <c r="E837" s="42"/>
      <c r="F837" s="63"/>
      <c r="G837" s="51"/>
      <c r="H837" s="51"/>
      <c r="I837" s="58">
        <v>0</v>
      </c>
      <c r="J837" s="69">
        <v>0.1</v>
      </c>
      <c r="K837" s="58"/>
      <c r="L837" s="70">
        <f t="shared" si="66"/>
        <v>0</v>
      </c>
      <c r="M837" s="51"/>
      <c r="N837" s="51"/>
      <c r="O837" s="7"/>
      <c r="S837">
        <f t="shared" si="62"/>
        <v>0</v>
      </c>
      <c r="T837">
        <f t="shared" si="63"/>
        <v>0</v>
      </c>
      <c r="U837">
        <f t="shared" si="64"/>
        <v>0</v>
      </c>
    </row>
    <row r="838" spans="3:21" hidden="1" outlineLevel="1">
      <c r="C838" s="13" t="s">
        <v>37</v>
      </c>
      <c r="D838" s="49">
        <f t="shared" si="65"/>
        <v>828</v>
      </c>
      <c r="E838" s="42"/>
      <c r="F838" s="63"/>
      <c r="G838" s="51"/>
      <c r="H838" s="51"/>
      <c r="I838" s="58">
        <v>0</v>
      </c>
      <c r="J838" s="69">
        <v>0.1</v>
      </c>
      <c r="K838" s="58"/>
      <c r="L838" s="70">
        <f t="shared" si="66"/>
        <v>0</v>
      </c>
      <c r="M838" s="51"/>
      <c r="N838" s="51"/>
      <c r="O838" s="7"/>
      <c r="S838">
        <f t="shared" si="62"/>
        <v>0</v>
      </c>
      <c r="T838">
        <f t="shared" si="63"/>
        <v>0</v>
      </c>
      <c r="U838">
        <f t="shared" si="64"/>
        <v>0</v>
      </c>
    </row>
    <row r="839" spans="3:21" hidden="1" outlineLevel="1">
      <c r="C839" s="13" t="s">
        <v>37</v>
      </c>
      <c r="D839" s="49">
        <f t="shared" si="65"/>
        <v>829</v>
      </c>
      <c r="E839" s="42"/>
      <c r="F839" s="63"/>
      <c r="G839" s="51"/>
      <c r="H839" s="51"/>
      <c r="I839" s="58">
        <v>0</v>
      </c>
      <c r="J839" s="69">
        <v>0.1</v>
      </c>
      <c r="K839" s="58"/>
      <c r="L839" s="70">
        <f t="shared" si="66"/>
        <v>0</v>
      </c>
      <c r="M839" s="51"/>
      <c r="N839" s="51"/>
      <c r="O839" s="7"/>
      <c r="S839">
        <f t="shared" si="62"/>
        <v>0</v>
      </c>
      <c r="T839">
        <f t="shared" si="63"/>
        <v>0</v>
      </c>
      <c r="U839">
        <f t="shared" si="64"/>
        <v>0</v>
      </c>
    </row>
    <row r="840" spans="3:21" hidden="1" outlineLevel="1">
      <c r="C840" s="13" t="s">
        <v>37</v>
      </c>
      <c r="D840" s="49">
        <f t="shared" si="65"/>
        <v>830</v>
      </c>
      <c r="E840" s="42"/>
      <c r="F840" s="63"/>
      <c r="G840" s="51"/>
      <c r="H840" s="51"/>
      <c r="I840" s="58">
        <v>0</v>
      </c>
      <c r="J840" s="69">
        <v>0.1</v>
      </c>
      <c r="K840" s="58"/>
      <c r="L840" s="70">
        <f t="shared" si="66"/>
        <v>0</v>
      </c>
      <c r="M840" s="51"/>
      <c r="N840" s="51"/>
      <c r="O840" s="7"/>
      <c r="S840">
        <f t="shared" si="62"/>
        <v>0</v>
      </c>
      <c r="T840">
        <f t="shared" si="63"/>
        <v>0</v>
      </c>
      <c r="U840">
        <f t="shared" si="64"/>
        <v>0</v>
      </c>
    </row>
    <row r="841" spans="3:21" hidden="1" outlineLevel="1">
      <c r="C841" s="13" t="s">
        <v>37</v>
      </c>
      <c r="D841" s="49">
        <f t="shared" si="65"/>
        <v>831</v>
      </c>
      <c r="E841" s="42"/>
      <c r="F841" s="63"/>
      <c r="G841" s="51"/>
      <c r="H841" s="51"/>
      <c r="I841" s="58">
        <v>0</v>
      </c>
      <c r="J841" s="69">
        <v>0.1</v>
      </c>
      <c r="K841" s="58"/>
      <c r="L841" s="70">
        <f t="shared" si="66"/>
        <v>0</v>
      </c>
      <c r="M841" s="51"/>
      <c r="N841" s="51"/>
      <c r="O841" s="7"/>
      <c r="S841">
        <f t="shared" ref="S841:S904" si="67">IF(E841="",IF(OR(F841&lt;&gt;"",I841&lt;&gt;0)=TRUE,1,0),0)</f>
        <v>0</v>
      </c>
      <c r="T841">
        <f t="shared" ref="T841:T904" si="68">IF(F841="",IF(OR(E841&lt;&gt;"",I841&lt;&gt;0)=TRUE,1,0),0)</f>
        <v>0</v>
      </c>
      <c r="U841">
        <f t="shared" ref="U841:U904" si="69">IF(I841=0,IF(OR(E841&lt;&gt;"",F841&lt;&gt;"")=TRUE,1,0),0)</f>
        <v>0</v>
      </c>
    </row>
    <row r="842" spans="3:21" hidden="1" outlineLevel="1">
      <c r="C842" s="13" t="s">
        <v>37</v>
      </c>
      <c r="D842" s="49">
        <f t="shared" si="65"/>
        <v>832</v>
      </c>
      <c r="E842" s="42"/>
      <c r="F842" s="63"/>
      <c r="G842" s="51"/>
      <c r="H842" s="51"/>
      <c r="I842" s="58">
        <v>0</v>
      </c>
      <c r="J842" s="69">
        <v>0.1</v>
      </c>
      <c r="K842" s="58"/>
      <c r="L842" s="70">
        <f t="shared" si="66"/>
        <v>0</v>
      </c>
      <c r="M842" s="51"/>
      <c r="N842" s="51"/>
      <c r="O842" s="7"/>
      <c r="S842">
        <f t="shared" si="67"/>
        <v>0</v>
      </c>
      <c r="T842">
        <f t="shared" si="68"/>
        <v>0</v>
      </c>
      <c r="U842">
        <f t="shared" si="69"/>
        <v>0</v>
      </c>
    </row>
    <row r="843" spans="3:21" hidden="1" outlineLevel="1">
      <c r="C843" s="13" t="s">
        <v>37</v>
      </c>
      <c r="D843" s="49">
        <f t="shared" ref="D843:D906" si="70">D842+1</f>
        <v>833</v>
      </c>
      <c r="E843" s="42"/>
      <c r="F843" s="63"/>
      <c r="G843" s="51"/>
      <c r="H843" s="51"/>
      <c r="I843" s="58">
        <v>0</v>
      </c>
      <c r="J843" s="69">
        <v>0.1</v>
      </c>
      <c r="K843" s="58"/>
      <c r="L843" s="70">
        <f t="shared" si="66"/>
        <v>0</v>
      </c>
      <c r="M843" s="51"/>
      <c r="N843" s="51"/>
      <c r="O843" s="7"/>
      <c r="S843">
        <f t="shared" si="67"/>
        <v>0</v>
      </c>
      <c r="T843">
        <f t="shared" si="68"/>
        <v>0</v>
      </c>
      <c r="U843">
        <f t="shared" si="69"/>
        <v>0</v>
      </c>
    </row>
    <row r="844" spans="3:21" hidden="1" outlineLevel="1">
      <c r="C844" s="13" t="s">
        <v>37</v>
      </c>
      <c r="D844" s="49">
        <f t="shared" si="70"/>
        <v>834</v>
      </c>
      <c r="E844" s="42"/>
      <c r="F844" s="63"/>
      <c r="G844" s="51"/>
      <c r="H844" s="51"/>
      <c r="I844" s="58">
        <v>0</v>
      </c>
      <c r="J844" s="69">
        <v>0.1</v>
      </c>
      <c r="K844" s="58"/>
      <c r="L844" s="70">
        <f t="shared" si="66"/>
        <v>0</v>
      </c>
      <c r="M844" s="51"/>
      <c r="N844" s="51"/>
      <c r="O844" s="7"/>
      <c r="S844">
        <f t="shared" si="67"/>
        <v>0</v>
      </c>
      <c r="T844">
        <f t="shared" si="68"/>
        <v>0</v>
      </c>
      <c r="U844">
        <f t="shared" si="69"/>
        <v>0</v>
      </c>
    </row>
    <row r="845" spans="3:21" hidden="1" outlineLevel="1">
      <c r="C845" s="13" t="s">
        <v>37</v>
      </c>
      <c r="D845" s="49">
        <f t="shared" si="70"/>
        <v>835</v>
      </c>
      <c r="E845" s="42"/>
      <c r="F845" s="63"/>
      <c r="G845" s="51"/>
      <c r="H845" s="51"/>
      <c r="I845" s="58">
        <v>0</v>
      </c>
      <c r="J845" s="69">
        <v>0.1</v>
      </c>
      <c r="K845" s="58"/>
      <c r="L845" s="70">
        <f t="shared" si="66"/>
        <v>0</v>
      </c>
      <c r="M845" s="51"/>
      <c r="N845" s="51"/>
      <c r="O845" s="7"/>
      <c r="S845">
        <f t="shared" si="67"/>
        <v>0</v>
      </c>
      <c r="T845">
        <f t="shared" si="68"/>
        <v>0</v>
      </c>
      <c r="U845">
        <f t="shared" si="69"/>
        <v>0</v>
      </c>
    </row>
    <row r="846" spans="3:21" hidden="1" outlineLevel="1">
      <c r="C846" s="13" t="s">
        <v>37</v>
      </c>
      <c r="D846" s="49">
        <f t="shared" si="70"/>
        <v>836</v>
      </c>
      <c r="E846" s="42"/>
      <c r="F846" s="63"/>
      <c r="G846" s="51"/>
      <c r="H846" s="51"/>
      <c r="I846" s="58">
        <v>0</v>
      </c>
      <c r="J846" s="69">
        <v>0.1</v>
      </c>
      <c r="K846" s="58"/>
      <c r="L846" s="70">
        <f t="shared" si="66"/>
        <v>0</v>
      </c>
      <c r="M846" s="51"/>
      <c r="N846" s="51"/>
      <c r="O846" s="7"/>
      <c r="S846">
        <f t="shared" si="67"/>
        <v>0</v>
      </c>
      <c r="T846">
        <f t="shared" si="68"/>
        <v>0</v>
      </c>
      <c r="U846">
        <f t="shared" si="69"/>
        <v>0</v>
      </c>
    </row>
    <row r="847" spans="3:21" hidden="1" outlineLevel="1">
      <c r="C847" s="13" t="s">
        <v>37</v>
      </c>
      <c r="D847" s="49">
        <f t="shared" si="70"/>
        <v>837</v>
      </c>
      <c r="E847" s="42"/>
      <c r="F847" s="63"/>
      <c r="G847" s="51"/>
      <c r="H847" s="51"/>
      <c r="I847" s="58">
        <v>0</v>
      </c>
      <c r="J847" s="69">
        <v>0.1</v>
      </c>
      <c r="K847" s="58"/>
      <c r="L847" s="70">
        <f t="shared" si="66"/>
        <v>0</v>
      </c>
      <c r="M847" s="51"/>
      <c r="N847" s="51"/>
      <c r="O847" s="7"/>
      <c r="S847">
        <f t="shared" si="67"/>
        <v>0</v>
      </c>
      <c r="T847">
        <f t="shared" si="68"/>
        <v>0</v>
      </c>
      <c r="U847">
        <f t="shared" si="69"/>
        <v>0</v>
      </c>
    </row>
    <row r="848" spans="3:21" hidden="1" outlineLevel="1">
      <c r="C848" s="13" t="s">
        <v>37</v>
      </c>
      <c r="D848" s="49">
        <f t="shared" si="70"/>
        <v>838</v>
      </c>
      <c r="E848" s="42"/>
      <c r="F848" s="63"/>
      <c r="G848" s="51"/>
      <c r="H848" s="51"/>
      <c r="I848" s="58">
        <v>0</v>
      </c>
      <c r="J848" s="69">
        <v>0.1</v>
      </c>
      <c r="K848" s="58"/>
      <c r="L848" s="70">
        <f t="shared" si="66"/>
        <v>0</v>
      </c>
      <c r="M848" s="51"/>
      <c r="N848" s="51"/>
      <c r="O848" s="7"/>
      <c r="S848">
        <f t="shared" si="67"/>
        <v>0</v>
      </c>
      <c r="T848">
        <f t="shared" si="68"/>
        <v>0</v>
      </c>
      <c r="U848">
        <f t="shared" si="69"/>
        <v>0</v>
      </c>
    </row>
    <row r="849" spans="3:21" hidden="1" outlineLevel="1">
      <c r="C849" s="13" t="s">
        <v>37</v>
      </c>
      <c r="D849" s="49">
        <f t="shared" si="70"/>
        <v>839</v>
      </c>
      <c r="E849" s="42"/>
      <c r="F849" s="63"/>
      <c r="G849" s="51"/>
      <c r="H849" s="51"/>
      <c r="I849" s="58">
        <v>0</v>
      </c>
      <c r="J849" s="69">
        <v>0.1</v>
      </c>
      <c r="K849" s="58"/>
      <c r="L849" s="70">
        <f t="shared" si="66"/>
        <v>0</v>
      </c>
      <c r="M849" s="51"/>
      <c r="N849" s="51"/>
      <c r="O849" s="7"/>
      <c r="S849">
        <f t="shared" si="67"/>
        <v>0</v>
      </c>
      <c r="T849">
        <f t="shared" si="68"/>
        <v>0</v>
      </c>
      <c r="U849">
        <f t="shared" si="69"/>
        <v>0</v>
      </c>
    </row>
    <row r="850" spans="3:21" hidden="1" outlineLevel="1">
      <c r="C850" s="13" t="s">
        <v>37</v>
      </c>
      <c r="D850" s="49">
        <f t="shared" si="70"/>
        <v>840</v>
      </c>
      <c r="E850" s="42"/>
      <c r="F850" s="63"/>
      <c r="G850" s="51"/>
      <c r="H850" s="51"/>
      <c r="I850" s="58">
        <v>0</v>
      </c>
      <c r="J850" s="69">
        <v>0.1</v>
      </c>
      <c r="K850" s="58"/>
      <c r="L850" s="70">
        <f t="shared" si="66"/>
        <v>0</v>
      </c>
      <c r="M850" s="51"/>
      <c r="N850" s="51"/>
      <c r="O850" s="7"/>
      <c r="S850">
        <f t="shared" si="67"/>
        <v>0</v>
      </c>
      <c r="T850">
        <f t="shared" si="68"/>
        <v>0</v>
      </c>
      <c r="U850">
        <f t="shared" si="69"/>
        <v>0</v>
      </c>
    </row>
    <row r="851" spans="3:21" hidden="1" outlineLevel="1">
      <c r="C851" s="13" t="s">
        <v>37</v>
      </c>
      <c r="D851" s="49">
        <f t="shared" si="70"/>
        <v>841</v>
      </c>
      <c r="E851" s="42"/>
      <c r="F851" s="63"/>
      <c r="G851" s="51"/>
      <c r="H851" s="51"/>
      <c r="I851" s="58">
        <v>0</v>
      </c>
      <c r="J851" s="69">
        <v>0.1</v>
      </c>
      <c r="K851" s="58"/>
      <c r="L851" s="70">
        <f t="shared" si="66"/>
        <v>0</v>
      </c>
      <c r="M851" s="51"/>
      <c r="N851" s="51"/>
      <c r="O851" s="7"/>
      <c r="S851">
        <f t="shared" si="67"/>
        <v>0</v>
      </c>
      <c r="T851">
        <f t="shared" si="68"/>
        <v>0</v>
      </c>
      <c r="U851">
        <f t="shared" si="69"/>
        <v>0</v>
      </c>
    </row>
    <row r="852" spans="3:21" hidden="1" outlineLevel="1">
      <c r="C852" s="13" t="s">
        <v>37</v>
      </c>
      <c r="D852" s="49">
        <f t="shared" si="70"/>
        <v>842</v>
      </c>
      <c r="E852" s="42"/>
      <c r="F852" s="63"/>
      <c r="G852" s="51"/>
      <c r="H852" s="51"/>
      <c r="I852" s="58">
        <v>0</v>
      </c>
      <c r="J852" s="69">
        <v>0.1</v>
      </c>
      <c r="K852" s="58"/>
      <c r="L852" s="70">
        <f t="shared" si="66"/>
        <v>0</v>
      </c>
      <c r="M852" s="51"/>
      <c r="N852" s="51"/>
      <c r="O852" s="7"/>
      <c r="S852">
        <f t="shared" si="67"/>
        <v>0</v>
      </c>
      <c r="T852">
        <f t="shared" si="68"/>
        <v>0</v>
      </c>
      <c r="U852">
        <f t="shared" si="69"/>
        <v>0</v>
      </c>
    </row>
    <row r="853" spans="3:21" hidden="1" outlineLevel="1">
      <c r="C853" s="13" t="s">
        <v>37</v>
      </c>
      <c r="D853" s="49">
        <f t="shared" si="70"/>
        <v>843</v>
      </c>
      <c r="E853" s="42"/>
      <c r="F853" s="63"/>
      <c r="G853" s="51"/>
      <c r="H853" s="51"/>
      <c r="I853" s="58">
        <v>0</v>
      </c>
      <c r="J853" s="69">
        <v>0.1</v>
      </c>
      <c r="K853" s="58"/>
      <c r="L853" s="70">
        <f t="shared" si="66"/>
        <v>0</v>
      </c>
      <c r="M853" s="51"/>
      <c r="N853" s="51"/>
      <c r="O853" s="7"/>
      <c r="S853">
        <f t="shared" si="67"/>
        <v>0</v>
      </c>
      <c r="T853">
        <f t="shared" si="68"/>
        <v>0</v>
      </c>
      <c r="U853">
        <f t="shared" si="69"/>
        <v>0</v>
      </c>
    </row>
    <row r="854" spans="3:21" hidden="1" outlineLevel="1">
      <c r="C854" s="13" t="s">
        <v>37</v>
      </c>
      <c r="D854" s="49">
        <f t="shared" si="70"/>
        <v>844</v>
      </c>
      <c r="E854" s="42"/>
      <c r="F854" s="63"/>
      <c r="G854" s="51"/>
      <c r="H854" s="51"/>
      <c r="I854" s="58">
        <v>0</v>
      </c>
      <c r="J854" s="69">
        <v>0.1</v>
      </c>
      <c r="K854" s="58"/>
      <c r="L854" s="70">
        <f t="shared" si="66"/>
        <v>0</v>
      </c>
      <c r="M854" s="51"/>
      <c r="N854" s="51"/>
      <c r="O854" s="7"/>
      <c r="S854">
        <f t="shared" si="67"/>
        <v>0</v>
      </c>
      <c r="T854">
        <f t="shared" si="68"/>
        <v>0</v>
      </c>
      <c r="U854">
        <f t="shared" si="69"/>
        <v>0</v>
      </c>
    </row>
    <row r="855" spans="3:21" hidden="1" outlineLevel="1">
      <c r="C855" s="13" t="s">
        <v>37</v>
      </c>
      <c r="D855" s="49">
        <f t="shared" si="70"/>
        <v>845</v>
      </c>
      <c r="E855" s="42"/>
      <c r="F855" s="63"/>
      <c r="G855" s="51"/>
      <c r="H855" s="51"/>
      <c r="I855" s="58">
        <v>0</v>
      </c>
      <c r="J855" s="69">
        <v>0.1</v>
      </c>
      <c r="K855" s="58"/>
      <c r="L855" s="70">
        <f t="shared" si="66"/>
        <v>0</v>
      </c>
      <c r="M855" s="51"/>
      <c r="N855" s="51"/>
      <c r="O855" s="7"/>
      <c r="S855">
        <f t="shared" si="67"/>
        <v>0</v>
      </c>
      <c r="T855">
        <f t="shared" si="68"/>
        <v>0</v>
      </c>
      <c r="U855">
        <f t="shared" si="69"/>
        <v>0</v>
      </c>
    </row>
    <row r="856" spans="3:21" hidden="1" outlineLevel="1">
      <c r="C856" s="13" t="s">
        <v>37</v>
      </c>
      <c r="D856" s="49">
        <f t="shared" si="70"/>
        <v>846</v>
      </c>
      <c r="E856" s="42"/>
      <c r="F856" s="63"/>
      <c r="G856" s="51"/>
      <c r="H856" s="51"/>
      <c r="I856" s="58">
        <v>0</v>
      </c>
      <c r="J856" s="69">
        <v>0.1</v>
      </c>
      <c r="K856" s="58"/>
      <c r="L856" s="70">
        <f t="shared" si="66"/>
        <v>0</v>
      </c>
      <c r="M856" s="51"/>
      <c r="N856" s="51"/>
      <c r="O856" s="7"/>
      <c r="S856">
        <f t="shared" si="67"/>
        <v>0</v>
      </c>
      <c r="T856">
        <f t="shared" si="68"/>
        <v>0</v>
      </c>
      <c r="U856">
        <f t="shared" si="69"/>
        <v>0</v>
      </c>
    </row>
    <row r="857" spans="3:21" hidden="1" outlineLevel="1">
      <c r="C857" s="13" t="s">
        <v>37</v>
      </c>
      <c r="D857" s="49">
        <f t="shared" si="70"/>
        <v>847</v>
      </c>
      <c r="E857" s="42"/>
      <c r="F857" s="63"/>
      <c r="G857" s="51"/>
      <c r="H857" s="51"/>
      <c r="I857" s="58">
        <v>0</v>
      </c>
      <c r="J857" s="69">
        <v>0.1</v>
      </c>
      <c r="K857" s="58"/>
      <c r="L857" s="70">
        <f t="shared" si="66"/>
        <v>0</v>
      </c>
      <c r="M857" s="51"/>
      <c r="N857" s="51"/>
      <c r="O857" s="7"/>
      <c r="S857">
        <f t="shared" si="67"/>
        <v>0</v>
      </c>
      <c r="T857">
        <f t="shared" si="68"/>
        <v>0</v>
      </c>
      <c r="U857">
        <f t="shared" si="69"/>
        <v>0</v>
      </c>
    </row>
    <row r="858" spans="3:21" hidden="1" outlineLevel="1">
      <c r="C858" s="13" t="s">
        <v>37</v>
      </c>
      <c r="D858" s="49">
        <f t="shared" si="70"/>
        <v>848</v>
      </c>
      <c r="E858" s="42"/>
      <c r="F858" s="63"/>
      <c r="G858" s="51"/>
      <c r="H858" s="51"/>
      <c r="I858" s="58">
        <v>0</v>
      </c>
      <c r="J858" s="69">
        <v>0.1</v>
      </c>
      <c r="K858" s="58"/>
      <c r="L858" s="70">
        <f t="shared" si="66"/>
        <v>0</v>
      </c>
      <c r="M858" s="51"/>
      <c r="N858" s="51"/>
      <c r="O858" s="7"/>
      <c r="S858">
        <f t="shared" si="67"/>
        <v>0</v>
      </c>
      <c r="T858">
        <f t="shared" si="68"/>
        <v>0</v>
      </c>
      <c r="U858">
        <f t="shared" si="69"/>
        <v>0</v>
      </c>
    </row>
    <row r="859" spans="3:21" hidden="1" outlineLevel="1">
      <c r="C859" s="13" t="s">
        <v>37</v>
      </c>
      <c r="D859" s="49">
        <f t="shared" si="70"/>
        <v>849</v>
      </c>
      <c r="E859" s="42"/>
      <c r="F859" s="63"/>
      <c r="G859" s="51"/>
      <c r="H859" s="51"/>
      <c r="I859" s="58">
        <v>0</v>
      </c>
      <c r="J859" s="69">
        <v>0.1</v>
      </c>
      <c r="K859" s="58"/>
      <c r="L859" s="70">
        <f t="shared" si="66"/>
        <v>0</v>
      </c>
      <c r="M859" s="51"/>
      <c r="N859" s="51"/>
      <c r="O859" s="7"/>
      <c r="S859">
        <f t="shared" si="67"/>
        <v>0</v>
      </c>
      <c r="T859">
        <f t="shared" si="68"/>
        <v>0</v>
      </c>
      <c r="U859">
        <f t="shared" si="69"/>
        <v>0</v>
      </c>
    </row>
    <row r="860" spans="3:21" hidden="1" outlineLevel="1">
      <c r="C860" s="13" t="s">
        <v>37</v>
      </c>
      <c r="D860" s="49">
        <f t="shared" si="70"/>
        <v>850</v>
      </c>
      <c r="E860" s="42"/>
      <c r="F860" s="63"/>
      <c r="G860" s="51"/>
      <c r="H860" s="51"/>
      <c r="I860" s="58">
        <v>0</v>
      </c>
      <c r="J860" s="69">
        <v>0.1</v>
      </c>
      <c r="K860" s="58"/>
      <c r="L860" s="70">
        <f t="shared" si="66"/>
        <v>0</v>
      </c>
      <c r="M860" s="51"/>
      <c r="N860" s="51"/>
      <c r="O860" s="7"/>
      <c r="S860">
        <f t="shared" si="67"/>
        <v>0</v>
      </c>
      <c r="T860">
        <f t="shared" si="68"/>
        <v>0</v>
      </c>
      <c r="U860">
        <f t="shared" si="69"/>
        <v>0</v>
      </c>
    </row>
    <row r="861" spans="3:21" hidden="1" outlineLevel="1">
      <c r="C861" s="13" t="s">
        <v>37</v>
      </c>
      <c r="D861" s="49">
        <f t="shared" si="70"/>
        <v>851</v>
      </c>
      <c r="E861" s="42"/>
      <c r="F861" s="63"/>
      <c r="G861" s="51"/>
      <c r="H861" s="51"/>
      <c r="I861" s="58">
        <v>0</v>
      </c>
      <c r="J861" s="69">
        <v>0.1</v>
      </c>
      <c r="K861" s="58"/>
      <c r="L861" s="70">
        <f t="shared" si="66"/>
        <v>0</v>
      </c>
      <c r="M861" s="51"/>
      <c r="N861" s="51"/>
      <c r="O861" s="7"/>
      <c r="S861">
        <f t="shared" si="67"/>
        <v>0</v>
      </c>
      <c r="T861">
        <f t="shared" si="68"/>
        <v>0</v>
      </c>
      <c r="U861">
        <f t="shared" si="69"/>
        <v>0</v>
      </c>
    </row>
    <row r="862" spans="3:21" hidden="1" outlineLevel="1">
      <c r="C862" s="13" t="s">
        <v>37</v>
      </c>
      <c r="D862" s="49">
        <f t="shared" si="70"/>
        <v>852</v>
      </c>
      <c r="E862" s="42"/>
      <c r="F862" s="63"/>
      <c r="G862" s="51"/>
      <c r="H862" s="51"/>
      <c r="I862" s="58">
        <v>0</v>
      </c>
      <c r="J862" s="69">
        <v>0.1</v>
      </c>
      <c r="K862" s="58"/>
      <c r="L862" s="70">
        <f t="shared" si="66"/>
        <v>0</v>
      </c>
      <c r="M862" s="51"/>
      <c r="N862" s="51"/>
      <c r="O862" s="7"/>
      <c r="S862">
        <f t="shared" si="67"/>
        <v>0</v>
      </c>
      <c r="T862">
        <f t="shared" si="68"/>
        <v>0</v>
      </c>
      <c r="U862">
        <f t="shared" si="69"/>
        <v>0</v>
      </c>
    </row>
    <row r="863" spans="3:21" hidden="1" outlineLevel="1">
      <c r="C863" s="13" t="s">
        <v>37</v>
      </c>
      <c r="D863" s="49">
        <f t="shared" si="70"/>
        <v>853</v>
      </c>
      <c r="E863" s="42"/>
      <c r="F863" s="63"/>
      <c r="G863" s="51"/>
      <c r="H863" s="51"/>
      <c r="I863" s="58">
        <v>0</v>
      </c>
      <c r="J863" s="69">
        <v>0.1</v>
      </c>
      <c r="K863" s="58"/>
      <c r="L863" s="70">
        <f t="shared" si="66"/>
        <v>0</v>
      </c>
      <c r="M863" s="51"/>
      <c r="N863" s="51"/>
      <c r="O863" s="7"/>
      <c r="S863">
        <f t="shared" si="67"/>
        <v>0</v>
      </c>
      <c r="T863">
        <f t="shared" si="68"/>
        <v>0</v>
      </c>
      <c r="U863">
        <f t="shared" si="69"/>
        <v>0</v>
      </c>
    </row>
    <row r="864" spans="3:21" hidden="1" outlineLevel="1">
      <c r="C864" s="13" t="s">
        <v>37</v>
      </c>
      <c r="D864" s="49">
        <f t="shared" si="70"/>
        <v>854</v>
      </c>
      <c r="E864" s="42"/>
      <c r="F864" s="63"/>
      <c r="G864" s="51"/>
      <c r="H864" s="51"/>
      <c r="I864" s="58">
        <v>0</v>
      </c>
      <c r="J864" s="69">
        <v>0.1</v>
      </c>
      <c r="K864" s="58"/>
      <c r="L864" s="70">
        <f t="shared" si="66"/>
        <v>0</v>
      </c>
      <c r="M864" s="51"/>
      <c r="N864" s="51"/>
      <c r="O864" s="7"/>
      <c r="S864">
        <f t="shared" si="67"/>
        <v>0</v>
      </c>
      <c r="T864">
        <f t="shared" si="68"/>
        <v>0</v>
      </c>
      <c r="U864">
        <f t="shared" si="69"/>
        <v>0</v>
      </c>
    </row>
    <row r="865" spans="3:21" hidden="1" outlineLevel="1">
      <c r="C865" s="13" t="s">
        <v>37</v>
      </c>
      <c r="D865" s="49">
        <f t="shared" si="70"/>
        <v>855</v>
      </c>
      <c r="E865" s="42"/>
      <c r="F865" s="63"/>
      <c r="G865" s="51"/>
      <c r="H865" s="51"/>
      <c r="I865" s="58">
        <v>0</v>
      </c>
      <c r="J865" s="69">
        <v>0.1</v>
      </c>
      <c r="K865" s="58"/>
      <c r="L865" s="70">
        <f t="shared" si="66"/>
        <v>0</v>
      </c>
      <c r="M865" s="51"/>
      <c r="N865" s="51"/>
      <c r="O865" s="7"/>
      <c r="S865">
        <f t="shared" si="67"/>
        <v>0</v>
      </c>
      <c r="T865">
        <f t="shared" si="68"/>
        <v>0</v>
      </c>
      <c r="U865">
        <f t="shared" si="69"/>
        <v>0</v>
      </c>
    </row>
    <row r="866" spans="3:21" hidden="1" outlineLevel="1">
      <c r="C866" s="13" t="s">
        <v>37</v>
      </c>
      <c r="D866" s="49">
        <f t="shared" si="70"/>
        <v>856</v>
      </c>
      <c r="E866" s="42"/>
      <c r="F866" s="63"/>
      <c r="G866" s="51"/>
      <c r="H866" s="51"/>
      <c r="I866" s="58">
        <v>0</v>
      </c>
      <c r="J866" s="69">
        <v>0.1</v>
      </c>
      <c r="K866" s="58"/>
      <c r="L866" s="70">
        <f t="shared" si="66"/>
        <v>0</v>
      </c>
      <c r="M866" s="51"/>
      <c r="N866" s="51"/>
      <c r="O866" s="7"/>
      <c r="S866">
        <f t="shared" si="67"/>
        <v>0</v>
      </c>
      <c r="T866">
        <f t="shared" si="68"/>
        <v>0</v>
      </c>
      <c r="U866">
        <f t="shared" si="69"/>
        <v>0</v>
      </c>
    </row>
    <row r="867" spans="3:21" hidden="1" outlineLevel="1">
      <c r="C867" s="13" t="s">
        <v>37</v>
      </c>
      <c r="D867" s="49">
        <f t="shared" si="70"/>
        <v>857</v>
      </c>
      <c r="E867" s="42"/>
      <c r="F867" s="63"/>
      <c r="G867" s="51"/>
      <c r="H867" s="51"/>
      <c r="I867" s="58">
        <v>0</v>
      </c>
      <c r="J867" s="69">
        <v>0.1</v>
      </c>
      <c r="K867" s="58"/>
      <c r="L867" s="70">
        <f t="shared" si="66"/>
        <v>0</v>
      </c>
      <c r="M867" s="51"/>
      <c r="N867" s="51"/>
      <c r="O867" s="7"/>
      <c r="S867">
        <f t="shared" si="67"/>
        <v>0</v>
      </c>
      <c r="T867">
        <f t="shared" si="68"/>
        <v>0</v>
      </c>
      <c r="U867">
        <f t="shared" si="69"/>
        <v>0</v>
      </c>
    </row>
    <row r="868" spans="3:21" hidden="1" outlineLevel="1">
      <c r="C868" s="13" t="s">
        <v>37</v>
      </c>
      <c r="D868" s="49">
        <f t="shared" si="70"/>
        <v>858</v>
      </c>
      <c r="E868" s="42"/>
      <c r="F868" s="63"/>
      <c r="G868" s="51"/>
      <c r="H868" s="51"/>
      <c r="I868" s="58">
        <v>0</v>
      </c>
      <c r="J868" s="69">
        <v>0.1</v>
      </c>
      <c r="K868" s="58"/>
      <c r="L868" s="70">
        <f t="shared" si="66"/>
        <v>0</v>
      </c>
      <c r="M868" s="51"/>
      <c r="N868" s="51"/>
      <c r="O868" s="7"/>
      <c r="S868">
        <f t="shared" si="67"/>
        <v>0</v>
      </c>
      <c r="T868">
        <f t="shared" si="68"/>
        <v>0</v>
      </c>
      <c r="U868">
        <f t="shared" si="69"/>
        <v>0</v>
      </c>
    </row>
    <row r="869" spans="3:21" hidden="1" outlineLevel="1">
      <c r="C869" s="13" t="s">
        <v>37</v>
      </c>
      <c r="D869" s="49">
        <f t="shared" si="70"/>
        <v>859</v>
      </c>
      <c r="E869" s="42"/>
      <c r="F869" s="63"/>
      <c r="G869" s="51"/>
      <c r="H869" s="51"/>
      <c r="I869" s="58">
        <v>0</v>
      </c>
      <c r="J869" s="69">
        <v>0.1</v>
      </c>
      <c r="K869" s="58"/>
      <c r="L869" s="70">
        <f t="shared" si="66"/>
        <v>0</v>
      </c>
      <c r="M869" s="51"/>
      <c r="N869" s="51"/>
      <c r="O869" s="7"/>
      <c r="S869">
        <f t="shared" si="67"/>
        <v>0</v>
      </c>
      <c r="T869">
        <f t="shared" si="68"/>
        <v>0</v>
      </c>
      <c r="U869">
        <f t="shared" si="69"/>
        <v>0</v>
      </c>
    </row>
    <row r="870" spans="3:21" hidden="1" outlineLevel="1">
      <c r="C870" s="13" t="s">
        <v>37</v>
      </c>
      <c r="D870" s="49">
        <f t="shared" si="70"/>
        <v>860</v>
      </c>
      <c r="E870" s="42"/>
      <c r="F870" s="63"/>
      <c r="G870" s="51"/>
      <c r="H870" s="51"/>
      <c r="I870" s="58">
        <v>0</v>
      </c>
      <c r="J870" s="69">
        <v>0.1</v>
      </c>
      <c r="K870" s="58"/>
      <c r="L870" s="70">
        <f t="shared" si="66"/>
        <v>0</v>
      </c>
      <c r="M870" s="51"/>
      <c r="N870" s="51"/>
      <c r="O870" s="7"/>
      <c r="S870">
        <f t="shared" si="67"/>
        <v>0</v>
      </c>
      <c r="T870">
        <f t="shared" si="68"/>
        <v>0</v>
      </c>
      <c r="U870">
        <f t="shared" si="69"/>
        <v>0</v>
      </c>
    </row>
    <row r="871" spans="3:21" hidden="1" outlineLevel="1">
      <c r="C871" s="13" t="s">
        <v>37</v>
      </c>
      <c r="D871" s="49">
        <f t="shared" si="70"/>
        <v>861</v>
      </c>
      <c r="E871" s="42"/>
      <c r="F871" s="63"/>
      <c r="G871" s="51"/>
      <c r="H871" s="51"/>
      <c r="I871" s="58">
        <v>0</v>
      </c>
      <c r="J871" s="69">
        <v>0.1</v>
      </c>
      <c r="K871" s="58"/>
      <c r="L871" s="70">
        <f t="shared" si="66"/>
        <v>0</v>
      </c>
      <c r="M871" s="51"/>
      <c r="N871" s="51"/>
      <c r="O871" s="7"/>
      <c r="S871">
        <f t="shared" si="67"/>
        <v>0</v>
      </c>
      <c r="T871">
        <f t="shared" si="68"/>
        <v>0</v>
      </c>
      <c r="U871">
        <f t="shared" si="69"/>
        <v>0</v>
      </c>
    </row>
    <row r="872" spans="3:21" hidden="1" outlineLevel="1">
      <c r="C872" s="13" t="s">
        <v>37</v>
      </c>
      <c r="D872" s="49">
        <f t="shared" si="70"/>
        <v>862</v>
      </c>
      <c r="E872" s="42"/>
      <c r="F872" s="63"/>
      <c r="G872" s="51"/>
      <c r="H872" s="51"/>
      <c r="I872" s="58">
        <v>0</v>
      </c>
      <c r="J872" s="69">
        <v>0.1</v>
      </c>
      <c r="K872" s="58"/>
      <c r="L872" s="70">
        <f t="shared" si="66"/>
        <v>0</v>
      </c>
      <c r="M872" s="51"/>
      <c r="N872" s="51"/>
      <c r="O872" s="7"/>
      <c r="S872">
        <f t="shared" si="67"/>
        <v>0</v>
      </c>
      <c r="T872">
        <f t="shared" si="68"/>
        <v>0</v>
      </c>
      <c r="U872">
        <f t="shared" si="69"/>
        <v>0</v>
      </c>
    </row>
    <row r="873" spans="3:21" hidden="1" outlineLevel="1">
      <c r="C873" s="13" t="s">
        <v>37</v>
      </c>
      <c r="D873" s="49">
        <f t="shared" si="70"/>
        <v>863</v>
      </c>
      <c r="E873" s="42"/>
      <c r="F873" s="63"/>
      <c r="G873" s="51"/>
      <c r="H873" s="51"/>
      <c r="I873" s="58">
        <v>0</v>
      </c>
      <c r="J873" s="69">
        <v>0.1</v>
      </c>
      <c r="K873" s="58"/>
      <c r="L873" s="70">
        <f t="shared" si="66"/>
        <v>0</v>
      </c>
      <c r="M873" s="51"/>
      <c r="N873" s="51"/>
      <c r="O873" s="7"/>
      <c r="S873">
        <f t="shared" si="67"/>
        <v>0</v>
      </c>
      <c r="T873">
        <f t="shared" si="68"/>
        <v>0</v>
      </c>
      <c r="U873">
        <f t="shared" si="69"/>
        <v>0</v>
      </c>
    </row>
    <row r="874" spans="3:21" hidden="1" outlineLevel="1">
      <c r="C874" s="13" t="s">
        <v>37</v>
      </c>
      <c r="D874" s="49">
        <f t="shared" si="70"/>
        <v>864</v>
      </c>
      <c r="E874" s="42"/>
      <c r="F874" s="63"/>
      <c r="G874" s="51"/>
      <c r="H874" s="51"/>
      <c r="I874" s="58">
        <v>0</v>
      </c>
      <c r="J874" s="69">
        <v>0.1</v>
      </c>
      <c r="K874" s="58"/>
      <c r="L874" s="70">
        <f t="shared" si="66"/>
        <v>0</v>
      </c>
      <c r="M874" s="51"/>
      <c r="N874" s="51"/>
      <c r="O874" s="7"/>
      <c r="S874">
        <f t="shared" si="67"/>
        <v>0</v>
      </c>
      <c r="T874">
        <f t="shared" si="68"/>
        <v>0</v>
      </c>
      <c r="U874">
        <f t="shared" si="69"/>
        <v>0</v>
      </c>
    </row>
    <row r="875" spans="3:21" hidden="1" outlineLevel="1">
      <c r="C875" s="13" t="s">
        <v>37</v>
      </c>
      <c r="D875" s="49">
        <f t="shared" si="70"/>
        <v>865</v>
      </c>
      <c r="E875" s="42"/>
      <c r="F875" s="63"/>
      <c r="G875" s="51"/>
      <c r="H875" s="51"/>
      <c r="I875" s="58">
        <v>0</v>
      </c>
      <c r="J875" s="69">
        <v>0.1</v>
      </c>
      <c r="K875" s="58"/>
      <c r="L875" s="70">
        <f t="shared" si="66"/>
        <v>0</v>
      </c>
      <c r="M875" s="51"/>
      <c r="N875" s="51"/>
      <c r="O875" s="7"/>
      <c r="S875">
        <f t="shared" si="67"/>
        <v>0</v>
      </c>
      <c r="T875">
        <f t="shared" si="68"/>
        <v>0</v>
      </c>
      <c r="U875">
        <f t="shared" si="69"/>
        <v>0</v>
      </c>
    </row>
    <row r="876" spans="3:21" hidden="1" outlineLevel="1">
      <c r="C876" s="13" t="s">
        <v>37</v>
      </c>
      <c r="D876" s="49">
        <f t="shared" si="70"/>
        <v>866</v>
      </c>
      <c r="E876" s="42"/>
      <c r="F876" s="63"/>
      <c r="G876" s="51"/>
      <c r="H876" s="51"/>
      <c r="I876" s="58">
        <v>0</v>
      </c>
      <c r="J876" s="69">
        <v>0.1</v>
      </c>
      <c r="K876" s="58"/>
      <c r="L876" s="70">
        <f t="shared" si="66"/>
        <v>0</v>
      </c>
      <c r="M876" s="51"/>
      <c r="N876" s="51"/>
      <c r="O876" s="7"/>
      <c r="S876">
        <f t="shared" si="67"/>
        <v>0</v>
      </c>
      <c r="T876">
        <f t="shared" si="68"/>
        <v>0</v>
      </c>
      <c r="U876">
        <f t="shared" si="69"/>
        <v>0</v>
      </c>
    </row>
    <row r="877" spans="3:21" hidden="1" outlineLevel="1">
      <c r="C877" s="13" t="s">
        <v>37</v>
      </c>
      <c r="D877" s="49">
        <f t="shared" si="70"/>
        <v>867</v>
      </c>
      <c r="E877" s="42"/>
      <c r="F877" s="63"/>
      <c r="G877" s="51"/>
      <c r="H877" s="51"/>
      <c r="I877" s="58">
        <v>0</v>
      </c>
      <c r="J877" s="69">
        <v>0.1</v>
      </c>
      <c r="K877" s="58"/>
      <c r="L877" s="70">
        <f t="shared" si="66"/>
        <v>0</v>
      </c>
      <c r="M877" s="51"/>
      <c r="N877" s="51"/>
      <c r="O877" s="7"/>
      <c r="S877">
        <f t="shared" si="67"/>
        <v>0</v>
      </c>
      <c r="T877">
        <f t="shared" si="68"/>
        <v>0</v>
      </c>
      <c r="U877">
        <f t="shared" si="69"/>
        <v>0</v>
      </c>
    </row>
    <row r="878" spans="3:21" hidden="1" outlineLevel="1">
      <c r="C878" s="13" t="s">
        <v>37</v>
      </c>
      <c r="D878" s="49">
        <f t="shared" si="70"/>
        <v>868</v>
      </c>
      <c r="E878" s="42"/>
      <c r="F878" s="63"/>
      <c r="G878" s="51"/>
      <c r="H878" s="51"/>
      <c r="I878" s="58">
        <v>0</v>
      </c>
      <c r="J878" s="69">
        <v>0.1</v>
      </c>
      <c r="K878" s="58"/>
      <c r="L878" s="70">
        <f t="shared" si="66"/>
        <v>0</v>
      </c>
      <c r="M878" s="51"/>
      <c r="N878" s="51"/>
      <c r="O878" s="7"/>
      <c r="S878">
        <f t="shared" si="67"/>
        <v>0</v>
      </c>
      <c r="T878">
        <f t="shared" si="68"/>
        <v>0</v>
      </c>
      <c r="U878">
        <f t="shared" si="69"/>
        <v>0</v>
      </c>
    </row>
    <row r="879" spans="3:21" hidden="1" outlineLevel="1">
      <c r="C879" s="13" t="s">
        <v>37</v>
      </c>
      <c r="D879" s="49">
        <f t="shared" si="70"/>
        <v>869</v>
      </c>
      <c r="E879" s="42"/>
      <c r="F879" s="63"/>
      <c r="G879" s="51"/>
      <c r="H879" s="51"/>
      <c r="I879" s="58">
        <v>0</v>
      </c>
      <c r="J879" s="69">
        <v>0.1</v>
      </c>
      <c r="K879" s="58"/>
      <c r="L879" s="70">
        <f t="shared" si="66"/>
        <v>0</v>
      </c>
      <c r="M879" s="51"/>
      <c r="N879" s="51"/>
      <c r="O879" s="7"/>
      <c r="S879">
        <f t="shared" si="67"/>
        <v>0</v>
      </c>
      <c r="T879">
        <f t="shared" si="68"/>
        <v>0</v>
      </c>
      <c r="U879">
        <f t="shared" si="69"/>
        <v>0</v>
      </c>
    </row>
    <row r="880" spans="3:21" hidden="1" outlineLevel="1">
      <c r="C880" s="13" t="s">
        <v>37</v>
      </c>
      <c r="D880" s="49">
        <f t="shared" si="70"/>
        <v>870</v>
      </c>
      <c r="E880" s="42"/>
      <c r="F880" s="63"/>
      <c r="G880" s="51"/>
      <c r="H880" s="51"/>
      <c r="I880" s="58">
        <v>0</v>
      </c>
      <c r="J880" s="69">
        <v>0.1</v>
      </c>
      <c r="K880" s="58"/>
      <c r="L880" s="70">
        <f t="shared" si="66"/>
        <v>0</v>
      </c>
      <c r="M880" s="51"/>
      <c r="N880" s="51"/>
      <c r="O880" s="7"/>
      <c r="S880">
        <f t="shared" si="67"/>
        <v>0</v>
      </c>
      <c r="T880">
        <f t="shared" si="68"/>
        <v>0</v>
      </c>
      <c r="U880">
        <f t="shared" si="69"/>
        <v>0</v>
      </c>
    </row>
    <row r="881" spans="3:21" hidden="1" outlineLevel="1">
      <c r="C881" s="13" t="s">
        <v>37</v>
      </c>
      <c r="D881" s="49">
        <f t="shared" si="70"/>
        <v>871</v>
      </c>
      <c r="E881" s="42"/>
      <c r="F881" s="63"/>
      <c r="G881" s="51"/>
      <c r="H881" s="51"/>
      <c r="I881" s="58">
        <v>0</v>
      </c>
      <c r="J881" s="69">
        <v>0.1</v>
      </c>
      <c r="K881" s="58"/>
      <c r="L881" s="70">
        <f t="shared" si="66"/>
        <v>0</v>
      </c>
      <c r="M881" s="51"/>
      <c r="N881" s="51"/>
      <c r="O881" s="7"/>
      <c r="S881">
        <f t="shared" si="67"/>
        <v>0</v>
      </c>
      <c r="T881">
        <f t="shared" si="68"/>
        <v>0</v>
      </c>
      <c r="U881">
        <f t="shared" si="69"/>
        <v>0</v>
      </c>
    </row>
    <row r="882" spans="3:21" hidden="1" outlineLevel="1">
      <c r="C882" s="13" t="s">
        <v>37</v>
      </c>
      <c r="D882" s="49">
        <f t="shared" si="70"/>
        <v>872</v>
      </c>
      <c r="E882" s="42"/>
      <c r="F882" s="63"/>
      <c r="G882" s="51"/>
      <c r="H882" s="51"/>
      <c r="I882" s="58">
        <v>0</v>
      </c>
      <c r="J882" s="69">
        <v>0.1</v>
      </c>
      <c r="K882" s="58"/>
      <c r="L882" s="70">
        <f t="shared" si="66"/>
        <v>0</v>
      </c>
      <c r="M882" s="51"/>
      <c r="N882" s="51"/>
      <c r="O882" s="7"/>
      <c r="S882">
        <f t="shared" si="67"/>
        <v>0</v>
      </c>
      <c r="T882">
        <f t="shared" si="68"/>
        <v>0</v>
      </c>
      <c r="U882">
        <f t="shared" si="69"/>
        <v>0</v>
      </c>
    </row>
    <row r="883" spans="3:21" hidden="1" outlineLevel="1">
      <c r="C883" s="13" t="s">
        <v>37</v>
      </c>
      <c r="D883" s="49">
        <f t="shared" si="70"/>
        <v>873</v>
      </c>
      <c r="E883" s="42"/>
      <c r="F883" s="63"/>
      <c r="G883" s="51"/>
      <c r="H883" s="51"/>
      <c r="I883" s="58">
        <v>0</v>
      </c>
      <c r="J883" s="69">
        <v>0.1</v>
      </c>
      <c r="K883" s="58"/>
      <c r="L883" s="70">
        <f t="shared" si="66"/>
        <v>0</v>
      </c>
      <c r="M883" s="51"/>
      <c r="N883" s="51"/>
      <c r="O883" s="7"/>
      <c r="S883">
        <f t="shared" si="67"/>
        <v>0</v>
      </c>
      <c r="T883">
        <f t="shared" si="68"/>
        <v>0</v>
      </c>
      <c r="U883">
        <f t="shared" si="69"/>
        <v>0</v>
      </c>
    </row>
    <row r="884" spans="3:21" hidden="1" outlineLevel="1">
      <c r="C884" s="13" t="s">
        <v>37</v>
      </c>
      <c r="D884" s="49">
        <f t="shared" si="70"/>
        <v>874</v>
      </c>
      <c r="E884" s="42"/>
      <c r="F884" s="63"/>
      <c r="G884" s="51"/>
      <c r="H884" s="51"/>
      <c r="I884" s="58">
        <v>0</v>
      </c>
      <c r="J884" s="69">
        <v>0.1</v>
      </c>
      <c r="K884" s="58"/>
      <c r="L884" s="70">
        <f t="shared" si="66"/>
        <v>0</v>
      </c>
      <c r="M884" s="51"/>
      <c r="N884" s="51"/>
      <c r="O884" s="7"/>
      <c r="S884">
        <f t="shared" si="67"/>
        <v>0</v>
      </c>
      <c r="T884">
        <f t="shared" si="68"/>
        <v>0</v>
      </c>
      <c r="U884">
        <f t="shared" si="69"/>
        <v>0</v>
      </c>
    </row>
    <row r="885" spans="3:21" hidden="1" outlineLevel="1">
      <c r="C885" s="13" t="s">
        <v>37</v>
      </c>
      <c r="D885" s="49">
        <f t="shared" si="70"/>
        <v>875</v>
      </c>
      <c r="E885" s="42"/>
      <c r="F885" s="63"/>
      <c r="G885" s="51"/>
      <c r="H885" s="51"/>
      <c r="I885" s="58">
        <v>0</v>
      </c>
      <c r="J885" s="69">
        <v>0.1</v>
      </c>
      <c r="K885" s="58"/>
      <c r="L885" s="70">
        <f t="shared" si="66"/>
        <v>0</v>
      </c>
      <c r="M885" s="51"/>
      <c r="N885" s="51"/>
      <c r="O885" s="7"/>
      <c r="S885">
        <f t="shared" si="67"/>
        <v>0</v>
      </c>
      <c r="T885">
        <f t="shared" si="68"/>
        <v>0</v>
      </c>
      <c r="U885">
        <f t="shared" si="69"/>
        <v>0</v>
      </c>
    </row>
    <row r="886" spans="3:21" hidden="1" outlineLevel="1">
      <c r="C886" s="13" t="s">
        <v>37</v>
      </c>
      <c r="D886" s="49">
        <f t="shared" si="70"/>
        <v>876</v>
      </c>
      <c r="E886" s="42"/>
      <c r="F886" s="63"/>
      <c r="G886" s="51"/>
      <c r="H886" s="51"/>
      <c r="I886" s="58">
        <v>0</v>
      </c>
      <c r="J886" s="69">
        <v>0.1</v>
      </c>
      <c r="K886" s="58"/>
      <c r="L886" s="70">
        <f t="shared" si="66"/>
        <v>0</v>
      </c>
      <c r="M886" s="51"/>
      <c r="N886" s="51"/>
      <c r="O886" s="7"/>
      <c r="S886">
        <f t="shared" si="67"/>
        <v>0</v>
      </c>
      <c r="T886">
        <f t="shared" si="68"/>
        <v>0</v>
      </c>
      <c r="U886">
        <f t="shared" si="69"/>
        <v>0</v>
      </c>
    </row>
    <row r="887" spans="3:21" hidden="1" outlineLevel="1">
      <c r="C887" s="13" t="s">
        <v>37</v>
      </c>
      <c r="D887" s="49">
        <f t="shared" si="70"/>
        <v>877</v>
      </c>
      <c r="E887" s="42"/>
      <c r="F887" s="63"/>
      <c r="G887" s="51"/>
      <c r="H887" s="51"/>
      <c r="I887" s="58">
        <v>0</v>
      </c>
      <c r="J887" s="69">
        <v>0.1</v>
      </c>
      <c r="K887" s="58"/>
      <c r="L887" s="70">
        <f t="shared" si="66"/>
        <v>0</v>
      </c>
      <c r="M887" s="51"/>
      <c r="N887" s="51"/>
      <c r="O887" s="7"/>
      <c r="S887">
        <f t="shared" si="67"/>
        <v>0</v>
      </c>
      <c r="T887">
        <f t="shared" si="68"/>
        <v>0</v>
      </c>
      <c r="U887">
        <f t="shared" si="69"/>
        <v>0</v>
      </c>
    </row>
    <row r="888" spans="3:21" hidden="1" outlineLevel="1">
      <c r="C888" s="13" t="s">
        <v>37</v>
      </c>
      <c r="D888" s="49">
        <f t="shared" si="70"/>
        <v>878</v>
      </c>
      <c r="E888" s="42"/>
      <c r="F888" s="63"/>
      <c r="G888" s="51"/>
      <c r="H888" s="51"/>
      <c r="I888" s="58">
        <v>0</v>
      </c>
      <c r="J888" s="69">
        <v>0.1</v>
      </c>
      <c r="K888" s="58"/>
      <c r="L888" s="70">
        <f t="shared" si="66"/>
        <v>0</v>
      </c>
      <c r="M888" s="51"/>
      <c r="N888" s="51"/>
      <c r="O888" s="7"/>
      <c r="S888">
        <f t="shared" si="67"/>
        <v>0</v>
      </c>
      <c r="T888">
        <f t="shared" si="68"/>
        <v>0</v>
      </c>
      <c r="U888">
        <f t="shared" si="69"/>
        <v>0</v>
      </c>
    </row>
    <row r="889" spans="3:21" hidden="1" outlineLevel="1">
      <c r="C889" s="13" t="s">
        <v>37</v>
      </c>
      <c r="D889" s="49">
        <f t="shared" si="70"/>
        <v>879</v>
      </c>
      <c r="E889" s="42"/>
      <c r="F889" s="63"/>
      <c r="G889" s="51"/>
      <c r="H889" s="51"/>
      <c r="I889" s="58">
        <v>0</v>
      </c>
      <c r="J889" s="69">
        <v>0.1</v>
      </c>
      <c r="K889" s="58"/>
      <c r="L889" s="70">
        <f t="shared" si="66"/>
        <v>0</v>
      </c>
      <c r="M889" s="51"/>
      <c r="N889" s="51"/>
      <c r="O889" s="7"/>
      <c r="S889">
        <f t="shared" si="67"/>
        <v>0</v>
      </c>
      <c r="T889">
        <f t="shared" si="68"/>
        <v>0</v>
      </c>
      <c r="U889">
        <f t="shared" si="69"/>
        <v>0</v>
      </c>
    </row>
    <row r="890" spans="3:21" hidden="1" outlineLevel="1">
      <c r="C890" s="13" t="s">
        <v>37</v>
      </c>
      <c r="D890" s="49">
        <f t="shared" si="70"/>
        <v>880</v>
      </c>
      <c r="E890" s="42"/>
      <c r="F890" s="63"/>
      <c r="G890" s="51"/>
      <c r="H890" s="51"/>
      <c r="I890" s="58">
        <v>0</v>
      </c>
      <c r="J890" s="69">
        <v>0.1</v>
      </c>
      <c r="K890" s="58"/>
      <c r="L890" s="70">
        <f t="shared" si="66"/>
        <v>0</v>
      </c>
      <c r="M890" s="51"/>
      <c r="N890" s="51"/>
      <c r="O890" s="7"/>
      <c r="S890">
        <f t="shared" si="67"/>
        <v>0</v>
      </c>
      <c r="T890">
        <f t="shared" si="68"/>
        <v>0</v>
      </c>
      <c r="U890">
        <f t="shared" si="69"/>
        <v>0</v>
      </c>
    </row>
    <row r="891" spans="3:21" hidden="1" outlineLevel="1">
      <c r="C891" s="13" t="s">
        <v>37</v>
      </c>
      <c r="D891" s="49">
        <f t="shared" si="70"/>
        <v>881</v>
      </c>
      <c r="E891" s="42"/>
      <c r="F891" s="63"/>
      <c r="G891" s="51"/>
      <c r="H891" s="51"/>
      <c r="I891" s="58">
        <v>0</v>
      </c>
      <c r="J891" s="69">
        <v>0.1</v>
      </c>
      <c r="K891" s="58"/>
      <c r="L891" s="70">
        <f t="shared" si="66"/>
        <v>0</v>
      </c>
      <c r="M891" s="51"/>
      <c r="N891" s="51"/>
      <c r="O891" s="7"/>
      <c r="S891">
        <f t="shared" si="67"/>
        <v>0</v>
      </c>
      <c r="T891">
        <f t="shared" si="68"/>
        <v>0</v>
      </c>
      <c r="U891">
        <f t="shared" si="69"/>
        <v>0</v>
      </c>
    </row>
    <row r="892" spans="3:21" hidden="1" outlineLevel="1">
      <c r="C892" s="13" t="s">
        <v>37</v>
      </c>
      <c r="D892" s="49">
        <f t="shared" si="70"/>
        <v>882</v>
      </c>
      <c r="E892" s="42"/>
      <c r="F892" s="63"/>
      <c r="G892" s="51"/>
      <c r="H892" s="51"/>
      <c r="I892" s="58">
        <v>0</v>
      </c>
      <c r="J892" s="69">
        <v>0.1</v>
      </c>
      <c r="K892" s="58"/>
      <c r="L892" s="70">
        <f t="shared" si="66"/>
        <v>0</v>
      </c>
      <c r="M892" s="51"/>
      <c r="N892" s="51"/>
      <c r="O892" s="7"/>
      <c r="S892">
        <f t="shared" si="67"/>
        <v>0</v>
      </c>
      <c r="T892">
        <f t="shared" si="68"/>
        <v>0</v>
      </c>
      <c r="U892">
        <f t="shared" si="69"/>
        <v>0</v>
      </c>
    </row>
    <row r="893" spans="3:21" hidden="1" outlineLevel="1">
      <c r="C893" s="13" t="s">
        <v>37</v>
      </c>
      <c r="D893" s="49">
        <f t="shared" si="70"/>
        <v>883</v>
      </c>
      <c r="E893" s="42"/>
      <c r="F893" s="63"/>
      <c r="G893" s="51"/>
      <c r="H893" s="51"/>
      <c r="I893" s="58">
        <v>0</v>
      </c>
      <c r="J893" s="69">
        <v>0.1</v>
      </c>
      <c r="K893" s="58"/>
      <c r="L893" s="70">
        <f t="shared" si="66"/>
        <v>0</v>
      </c>
      <c r="M893" s="51"/>
      <c r="N893" s="51"/>
      <c r="O893" s="7"/>
      <c r="S893">
        <f t="shared" si="67"/>
        <v>0</v>
      </c>
      <c r="T893">
        <f t="shared" si="68"/>
        <v>0</v>
      </c>
      <c r="U893">
        <f t="shared" si="69"/>
        <v>0</v>
      </c>
    </row>
    <row r="894" spans="3:21" hidden="1" outlineLevel="1">
      <c r="C894" s="13" t="s">
        <v>37</v>
      </c>
      <c r="D894" s="49">
        <f t="shared" si="70"/>
        <v>884</v>
      </c>
      <c r="E894" s="42"/>
      <c r="F894" s="63"/>
      <c r="G894" s="51"/>
      <c r="H894" s="51"/>
      <c r="I894" s="58">
        <v>0</v>
      </c>
      <c r="J894" s="69">
        <v>0.1</v>
      </c>
      <c r="K894" s="58"/>
      <c r="L894" s="70">
        <f t="shared" si="66"/>
        <v>0</v>
      </c>
      <c r="M894" s="51"/>
      <c r="N894" s="51"/>
      <c r="O894" s="7"/>
      <c r="S894">
        <f t="shared" si="67"/>
        <v>0</v>
      </c>
      <c r="T894">
        <f t="shared" si="68"/>
        <v>0</v>
      </c>
      <c r="U894">
        <f t="shared" si="69"/>
        <v>0</v>
      </c>
    </row>
    <row r="895" spans="3:21" hidden="1" outlineLevel="1">
      <c r="C895" s="13" t="s">
        <v>37</v>
      </c>
      <c r="D895" s="49">
        <f t="shared" si="70"/>
        <v>885</v>
      </c>
      <c r="E895" s="42"/>
      <c r="F895" s="63"/>
      <c r="G895" s="51"/>
      <c r="H895" s="51"/>
      <c r="I895" s="58">
        <v>0</v>
      </c>
      <c r="J895" s="69">
        <v>0.1</v>
      </c>
      <c r="K895" s="58"/>
      <c r="L895" s="70">
        <f t="shared" ref="L895:L958" si="71">ROUND((I895-K895)/(1+J895),0)</f>
        <v>0</v>
      </c>
      <c r="M895" s="51"/>
      <c r="N895" s="51"/>
      <c r="O895" s="7"/>
      <c r="S895">
        <f t="shared" si="67"/>
        <v>0</v>
      </c>
      <c r="T895">
        <f t="shared" si="68"/>
        <v>0</v>
      </c>
      <c r="U895">
        <f t="shared" si="69"/>
        <v>0</v>
      </c>
    </row>
    <row r="896" spans="3:21" hidden="1" outlineLevel="1">
      <c r="C896" s="13" t="s">
        <v>37</v>
      </c>
      <c r="D896" s="49">
        <f t="shared" si="70"/>
        <v>886</v>
      </c>
      <c r="E896" s="42"/>
      <c r="F896" s="63"/>
      <c r="G896" s="51"/>
      <c r="H896" s="51"/>
      <c r="I896" s="58">
        <v>0</v>
      </c>
      <c r="J896" s="69">
        <v>0.1</v>
      </c>
      <c r="K896" s="58"/>
      <c r="L896" s="70">
        <f t="shared" si="71"/>
        <v>0</v>
      </c>
      <c r="M896" s="51"/>
      <c r="N896" s="51"/>
      <c r="O896" s="7"/>
      <c r="S896">
        <f t="shared" si="67"/>
        <v>0</v>
      </c>
      <c r="T896">
        <f t="shared" si="68"/>
        <v>0</v>
      </c>
      <c r="U896">
        <f t="shared" si="69"/>
        <v>0</v>
      </c>
    </row>
    <row r="897" spans="3:21" hidden="1" outlineLevel="1">
      <c r="C897" s="13" t="s">
        <v>37</v>
      </c>
      <c r="D897" s="49">
        <f t="shared" si="70"/>
        <v>887</v>
      </c>
      <c r="E897" s="42"/>
      <c r="F897" s="63"/>
      <c r="G897" s="51"/>
      <c r="H897" s="51"/>
      <c r="I897" s="58">
        <v>0</v>
      </c>
      <c r="J897" s="69">
        <v>0.1</v>
      </c>
      <c r="K897" s="58"/>
      <c r="L897" s="70">
        <f t="shared" si="71"/>
        <v>0</v>
      </c>
      <c r="M897" s="51"/>
      <c r="N897" s="51"/>
      <c r="O897" s="7"/>
      <c r="S897">
        <f t="shared" si="67"/>
        <v>0</v>
      </c>
      <c r="T897">
        <f t="shared" si="68"/>
        <v>0</v>
      </c>
      <c r="U897">
        <f t="shared" si="69"/>
        <v>0</v>
      </c>
    </row>
    <row r="898" spans="3:21" hidden="1" outlineLevel="1">
      <c r="C898" s="13" t="s">
        <v>37</v>
      </c>
      <c r="D898" s="49">
        <f t="shared" si="70"/>
        <v>888</v>
      </c>
      <c r="E898" s="42"/>
      <c r="F898" s="63"/>
      <c r="G898" s="51"/>
      <c r="H898" s="51"/>
      <c r="I898" s="58">
        <v>0</v>
      </c>
      <c r="J898" s="69">
        <v>0.1</v>
      </c>
      <c r="K898" s="58"/>
      <c r="L898" s="70">
        <f t="shared" si="71"/>
        <v>0</v>
      </c>
      <c r="M898" s="51"/>
      <c r="N898" s="51"/>
      <c r="O898" s="7"/>
      <c r="S898">
        <f t="shared" si="67"/>
        <v>0</v>
      </c>
      <c r="T898">
        <f t="shared" si="68"/>
        <v>0</v>
      </c>
      <c r="U898">
        <f t="shared" si="69"/>
        <v>0</v>
      </c>
    </row>
    <row r="899" spans="3:21" hidden="1" outlineLevel="1">
      <c r="C899" s="13" t="s">
        <v>37</v>
      </c>
      <c r="D899" s="49">
        <f t="shared" si="70"/>
        <v>889</v>
      </c>
      <c r="E899" s="42"/>
      <c r="F899" s="63"/>
      <c r="G899" s="51"/>
      <c r="H899" s="51"/>
      <c r="I899" s="58">
        <v>0</v>
      </c>
      <c r="J899" s="69">
        <v>0.1</v>
      </c>
      <c r="K899" s="58"/>
      <c r="L899" s="70">
        <f t="shared" si="71"/>
        <v>0</v>
      </c>
      <c r="M899" s="51"/>
      <c r="N899" s="51"/>
      <c r="O899" s="7"/>
      <c r="S899">
        <f t="shared" si="67"/>
        <v>0</v>
      </c>
      <c r="T899">
        <f t="shared" si="68"/>
        <v>0</v>
      </c>
      <c r="U899">
        <f t="shared" si="69"/>
        <v>0</v>
      </c>
    </row>
    <row r="900" spans="3:21" hidden="1" outlineLevel="1">
      <c r="C900" s="13" t="s">
        <v>37</v>
      </c>
      <c r="D900" s="49">
        <f t="shared" si="70"/>
        <v>890</v>
      </c>
      <c r="E900" s="42"/>
      <c r="F900" s="63"/>
      <c r="G900" s="51"/>
      <c r="H900" s="51"/>
      <c r="I900" s="58">
        <v>0</v>
      </c>
      <c r="J900" s="69">
        <v>0.1</v>
      </c>
      <c r="K900" s="58"/>
      <c r="L900" s="70">
        <f t="shared" si="71"/>
        <v>0</v>
      </c>
      <c r="M900" s="51"/>
      <c r="N900" s="51"/>
      <c r="O900" s="7"/>
      <c r="S900">
        <f t="shared" si="67"/>
        <v>0</v>
      </c>
      <c r="T900">
        <f t="shared" si="68"/>
        <v>0</v>
      </c>
      <c r="U900">
        <f t="shared" si="69"/>
        <v>0</v>
      </c>
    </row>
    <row r="901" spans="3:21" hidden="1" outlineLevel="1">
      <c r="C901" s="13" t="s">
        <v>37</v>
      </c>
      <c r="D901" s="49">
        <f t="shared" si="70"/>
        <v>891</v>
      </c>
      <c r="E901" s="42"/>
      <c r="F901" s="63"/>
      <c r="G901" s="51"/>
      <c r="H901" s="51"/>
      <c r="I901" s="58">
        <v>0</v>
      </c>
      <c r="J901" s="69">
        <v>0.1</v>
      </c>
      <c r="K901" s="58"/>
      <c r="L901" s="70">
        <f t="shared" si="71"/>
        <v>0</v>
      </c>
      <c r="M901" s="51"/>
      <c r="N901" s="51"/>
      <c r="O901" s="7"/>
      <c r="S901">
        <f t="shared" si="67"/>
        <v>0</v>
      </c>
      <c r="T901">
        <f t="shared" si="68"/>
        <v>0</v>
      </c>
      <c r="U901">
        <f t="shared" si="69"/>
        <v>0</v>
      </c>
    </row>
    <row r="902" spans="3:21" hidden="1" outlineLevel="1">
      <c r="C902" s="13" t="s">
        <v>37</v>
      </c>
      <c r="D902" s="49">
        <f t="shared" si="70"/>
        <v>892</v>
      </c>
      <c r="E902" s="42"/>
      <c r="F902" s="63"/>
      <c r="G902" s="51"/>
      <c r="H902" s="51"/>
      <c r="I902" s="58">
        <v>0</v>
      </c>
      <c r="J902" s="69">
        <v>0.1</v>
      </c>
      <c r="K902" s="58"/>
      <c r="L902" s="70">
        <f t="shared" si="71"/>
        <v>0</v>
      </c>
      <c r="M902" s="51"/>
      <c r="N902" s="51"/>
      <c r="O902" s="7"/>
      <c r="S902">
        <f t="shared" si="67"/>
        <v>0</v>
      </c>
      <c r="T902">
        <f t="shared" si="68"/>
        <v>0</v>
      </c>
      <c r="U902">
        <f t="shared" si="69"/>
        <v>0</v>
      </c>
    </row>
    <row r="903" spans="3:21" hidden="1" outlineLevel="1">
      <c r="C903" s="13" t="s">
        <v>37</v>
      </c>
      <c r="D903" s="49">
        <f t="shared" si="70"/>
        <v>893</v>
      </c>
      <c r="E903" s="42"/>
      <c r="F903" s="63"/>
      <c r="G903" s="51"/>
      <c r="H903" s="51"/>
      <c r="I903" s="58">
        <v>0</v>
      </c>
      <c r="J903" s="69">
        <v>0.1</v>
      </c>
      <c r="K903" s="58"/>
      <c r="L903" s="70">
        <f t="shared" si="71"/>
        <v>0</v>
      </c>
      <c r="M903" s="51"/>
      <c r="N903" s="51"/>
      <c r="O903" s="7"/>
      <c r="S903">
        <f t="shared" si="67"/>
        <v>0</v>
      </c>
      <c r="T903">
        <f t="shared" si="68"/>
        <v>0</v>
      </c>
      <c r="U903">
        <f t="shared" si="69"/>
        <v>0</v>
      </c>
    </row>
    <row r="904" spans="3:21" hidden="1" outlineLevel="1">
      <c r="C904" s="13" t="s">
        <v>37</v>
      </c>
      <c r="D904" s="49">
        <f t="shared" si="70"/>
        <v>894</v>
      </c>
      <c r="E904" s="42"/>
      <c r="F904" s="63"/>
      <c r="G904" s="51"/>
      <c r="H904" s="51"/>
      <c r="I904" s="58">
        <v>0</v>
      </c>
      <c r="J904" s="69">
        <v>0.1</v>
      </c>
      <c r="K904" s="58"/>
      <c r="L904" s="70">
        <f t="shared" si="71"/>
        <v>0</v>
      </c>
      <c r="M904" s="51"/>
      <c r="N904" s="51"/>
      <c r="O904" s="7"/>
      <c r="S904">
        <f t="shared" si="67"/>
        <v>0</v>
      </c>
      <c r="T904">
        <f t="shared" si="68"/>
        <v>0</v>
      </c>
      <c r="U904">
        <f t="shared" si="69"/>
        <v>0</v>
      </c>
    </row>
    <row r="905" spans="3:21" hidden="1" outlineLevel="1">
      <c r="C905" s="13" t="s">
        <v>37</v>
      </c>
      <c r="D905" s="49">
        <f t="shared" si="70"/>
        <v>895</v>
      </c>
      <c r="E905" s="42"/>
      <c r="F905" s="63"/>
      <c r="G905" s="51"/>
      <c r="H905" s="51"/>
      <c r="I905" s="58">
        <v>0</v>
      </c>
      <c r="J905" s="69">
        <v>0.1</v>
      </c>
      <c r="K905" s="58"/>
      <c r="L905" s="70">
        <f t="shared" si="71"/>
        <v>0</v>
      </c>
      <c r="M905" s="51"/>
      <c r="N905" s="51"/>
      <c r="O905" s="7"/>
      <c r="S905">
        <f t="shared" ref="S905:S968" si="72">IF(E905="",IF(OR(F905&lt;&gt;"",I905&lt;&gt;0)=TRUE,1,0),0)</f>
        <v>0</v>
      </c>
      <c r="T905">
        <f t="shared" ref="T905:T968" si="73">IF(F905="",IF(OR(E905&lt;&gt;"",I905&lt;&gt;0)=TRUE,1,0),0)</f>
        <v>0</v>
      </c>
      <c r="U905">
        <f t="shared" ref="U905:U968" si="74">IF(I905=0,IF(OR(E905&lt;&gt;"",F905&lt;&gt;"")=TRUE,1,0),0)</f>
        <v>0</v>
      </c>
    </row>
    <row r="906" spans="3:21" hidden="1" outlineLevel="1">
      <c r="C906" s="13" t="s">
        <v>37</v>
      </c>
      <c r="D906" s="49">
        <f t="shared" si="70"/>
        <v>896</v>
      </c>
      <c r="E906" s="42"/>
      <c r="F906" s="63"/>
      <c r="G906" s="51"/>
      <c r="H906" s="51"/>
      <c r="I906" s="58">
        <v>0</v>
      </c>
      <c r="J906" s="69">
        <v>0.1</v>
      </c>
      <c r="K906" s="58"/>
      <c r="L906" s="70">
        <f t="shared" si="71"/>
        <v>0</v>
      </c>
      <c r="M906" s="51"/>
      <c r="N906" s="51"/>
      <c r="O906" s="7"/>
      <c r="S906">
        <f t="shared" si="72"/>
        <v>0</v>
      </c>
      <c r="T906">
        <f t="shared" si="73"/>
        <v>0</v>
      </c>
      <c r="U906">
        <f t="shared" si="74"/>
        <v>0</v>
      </c>
    </row>
    <row r="907" spans="3:21" hidden="1" outlineLevel="1">
      <c r="C907" s="13" t="s">
        <v>37</v>
      </c>
      <c r="D907" s="49">
        <f t="shared" ref="D907:D970" si="75">D906+1</f>
        <v>897</v>
      </c>
      <c r="E907" s="42"/>
      <c r="F907" s="63"/>
      <c r="G907" s="51"/>
      <c r="H907" s="51"/>
      <c r="I907" s="58">
        <v>0</v>
      </c>
      <c r="J907" s="69">
        <v>0.1</v>
      </c>
      <c r="K907" s="58"/>
      <c r="L907" s="70">
        <f t="shared" si="71"/>
        <v>0</v>
      </c>
      <c r="M907" s="51"/>
      <c r="N907" s="51"/>
      <c r="O907" s="7"/>
      <c r="S907">
        <f t="shared" si="72"/>
        <v>0</v>
      </c>
      <c r="T907">
        <f t="shared" si="73"/>
        <v>0</v>
      </c>
      <c r="U907">
        <f t="shared" si="74"/>
        <v>0</v>
      </c>
    </row>
    <row r="908" spans="3:21" hidden="1" outlineLevel="1">
      <c r="C908" s="13" t="s">
        <v>37</v>
      </c>
      <c r="D908" s="49">
        <f t="shared" si="75"/>
        <v>898</v>
      </c>
      <c r="E908" s="42"/>
      <c r="F908" s="63"/>
      <c r="G908" s="51"/>
      <c r="H908" s="51"/>
      <c r="I908" s="58">
        <v>0</v>
      </c>
      <c r="J908" s="69">
        <v>0.1</v>
      </c>
      <c r="K908" s="58"/>
      <c r="L908" s="70">
        <f t="shared" si="71"/>
        <v>0</v>
      </c>
      <c r="M908" s="51"/>
      <c r="N908" s="51"/>
      <c r="O908" s="7"/>
      <c r="S908">
        <f t="shared" si="72"/>
        <v>0</v>
      </c>
      <c r="T908">
        <f t="shared" si="73"/>
        <v>0</v>
      </c>
      <c r="U908">
        <f t="shared" si="74"/>
        <v>0</v>
      </c>
    </row>
    <row r="909" spans="3:21" hidden="1" outlineLevel="1">
      <c r="C909" s="13" t="s">
        <v>37</v>
      </c>
      <c r="D909" s="49">
        <f t="shared" si="75"/>
        <v>899</v>
      </c>
      <c r="E909" s="42"/>
      <c r="F909" s="63"/>
      <c r="G909" s="51"/>
      <c r="H909" s="51"/>
      <c r="I909" s="58">
        <v>0</v>
      </c>
      <c r="J909" s="69">
        <v>0.1</v>
      </c>
      <c r="K909" s="58"/>
      <c r="L909" s="70">
        <f t="shared" si="71"/>
        <v>0</v>
      </c>
      <c r="M909" s="51"/>
      <c r="N909" s="51"/>
      <c r="O909" s="7"/>
      <c r="S909">
        <f t="shared" si="72"/>
        <v>0</v>
      </c>
      <c r="T909">
        <f t="shared" si="73"/>
        <v>0</v>
      </c>
      <c r="U909">
        <f t="shared" si="74"/>
        <v>0</v>
      </c>
    </row>
    <row r="910" spans="3:21" hidden="1" outlineLevel="1">
      <c r="C910" s="13" t="s">
        <v>37</v>
      </c>
      <c r="D910" s="49">
        <f t="shared" si="75"/>
        <v>900</v>
      </c>
      <c r="E910" s="42"/>
      <c r="F910" s="63"/>
      <c r="G910" s="51"/>
      <c r="H910" s="51"/>
      <c r="I910" s="58">
        <v>0</v>
      </c>
      <c r="J910" s="69">
        <v>0.1</v>
      </c>
      <c r="K910" s="58"/>
      <c r="L910" s="70">
        <f t="shared" si="71"/>
        <v>0</v>
      </c>
      <c r="M910" s="51"/>
      <c r="N910" s="51"/>
      <c r="O910" s="7"/>
      <c r="S910">
        <f t="shared" si="72"/>
        <v>0</v>
      </c>
      <c r="T910">
        <f t="shared" si="73"/>
        <v>0</v>
      </c>
      <c r="U910">
        <f t="shared" si="74"/>
        <v>0</v>
      </c>
    </row>
    <row r="911" spans="3:21" hidden="1" outlineLevel="1">
      <c r="C911" s="13" t="s">
        <v>37</v>
      </c>
      <c r="D911" s="49">
        <f t="shared" si="75"/>
        <v>901</v>
      </c>
      <c r="E911" s="42"/>
      <c r="F911" s="63"/>
      <c r="G911" s="51"/>
      <c r="H911" s="51"/>
      <c r="I911" s="58">
        <v>0</v>
      </c>
      <c r="J911" s="69">
        <v>0.1</v>
      </c>
      <c r="K911" s="58"/>
      <c r="L911" s="70">
        <f t="shared" si="71"/>
        <v>0</v>
      </c>
      <c r="M911" s="51"/>
      <c r="N911" s="51"/>
      <c r="O911" s="7"/>
      <c r="S911">
        <f t="shared" si="72"/>
        <v>0</v>
      </c>
      <c r="T911">
        <f t="shared" si="73"/>
        <v>0</v>
      </c>
      <c r="U911">
        <f t="shared" si="74"/>
        <v>0</v>
      </c>
    </row>
    <row r="912" spans="3:21" hidden="1" outlineLevel="1">
      <c r="C912" s="13" t="s">
        <v>37</v>
      </c>
      <c r="D912" s="49">
        <f t="shared" si="75"/>
        <v>902</v>
      </c>
      <c r="E912" s="42"/>
      <c r="F912" s="63"/>
      <c r="G912" s="51"/>
      <c r="H912" s="51"/>
      <c r="I912" s="58">
        <v>0</v>
      </c>
      <c r="J912" s="69">
        <v>0.1</v>
      </c>
      <c r="K912" s="58"/>
      <c r="L912" s="70">
        <f t="shared" si="71"/>
        <v>0</v>
      </c>
      <c r="M912" s="51"/>
      <c r="N912" s="51"/>
      <c r="O912" s="7"/>
      <c r="S912">
        <f t="shared" si="72"/>
        <v>0</v>
      </c>
      <c r="T912">
        <f t="shared" si="73"/>
        <v>0</v>
      </c>
      <c r="U912">
        <f t="shared" si="74"/>
        <v>0</v>
      </c>
    </row>
    <row r="913" spans="3:21" hidden="1" outlineLevel="1">
      <c r="C913" s="13" t="s">
        <v>37</v>
      </c>
      <c r="D913" s="49">
        <f t="shared" si="75"/>
        <v>903</v>
      </c>
      <c r="E913" s="42"/>
      <c r="F913" s="63"/>
      <c r="G913" s="51"/>
      <c r="H913" s="51"/>
      <c r="I913" s="58">
        <v>0</v>
      </c>
      <c r="J913" s="69">
        <v>0.1</v>
      </c>
      <c r="K913" s="58"/>
      <c r="L913" s="70">
        <f t="shared" si="71"/>
        <v>0</v>
      </c>
      <c r="M913" s="51"/>
      <c r="N913" s="51"/>
      <c r="O913" s="7"/>
      <c r="S913">
        <f t="shared" si="72"/>
        <v>0</v>
      </c>
      <c r="T913">
        <f t="shared" si="73"/>
        <v>0</v>
      </c>
      <c r="U913">
        <f t="shared" si="74"/>
        <v>0</v>
      </c>
    </row>
    <row r="914" spans="3:21" hidden="1" outlineLevel="1">
      <c r="C914" s="13" t="s">
        <v>37</v>
      </c>
      <c r="D914" s="49">
        <f t="shared" si="75"/>
        <v>904</v>
      </c>
      <c r="E914" s="42"/>
      <c r="F914" s="63"/>
      <c r="G914" s="51"/>
      <c r="H914" s="51"/>
      <c r="I914" s="58">
        <v>0</v>
      </c>
      <c r="J914" s="69">
        <v>0.1</v>
      </c>
      <c r="K914" s="58"/>
      <c r="L914" s="70">
        <f t="shared" si="71"/>
        <v>0</v>
      </c>
      <c r="M914" s="51"/>
      <c r="N914" s="51"/>
      <c r="O914" s="7"/>
      <c r="S914">
        <f t="shared" si="72"/>
        <v>0</v>
      </c>
      <c r="T914">
        <f t="shared" si="73"/>
        <v>0</v>
      </c>
      <c r="U914">
        <f t="shared" si="74"/>
        <v>0</v>
      </c>
    </row>
    <row r="915" spans="3:21" hidden="1" outlineLevel="1">
      <c r="C915" s="13" t="s">
        <v>37</v>
      </c>
      <c r="D915" s="49">
        <f t="shared" si="75"/>
        <v>905</v>
      </c>
      <c r="E915" s="42"/>
      <c r="F915" s="63"/>
      <c r="G915" s="51"/>
      <c r="H915" s="51"/>
      <c r="I915" s="58">
        <v>0</v>
      </c>
      <c r="J915" s="69">
        <v>0.1</v>
      </c>
      <c r="K915" s="58"/>
      <c r="L915" s="70">
        <f t="shared" si="71"/>
        <v>0</v>
      </c>
      <c r="M915" s="51"/>
      <c r="N915" s="51"/>
      <c r="O915" s="7"/>
      <c r="S915">
        <f t="shared" si="72"/>
        <v>0</v>
      </c>
      <c r="T915">
        <f t="shared" si="73"/>
        <v>0</v>
      </c>
      <c r="U915">
        <f t="shared" si="74"/>
        <v>0</v>
      </c>
    </row>
    <row r="916" spans="3:21" hidden="1" outlineLevel="1">
      <c r="C916" s="13" t="s">
        <v>37</v>
      </c>
      <c r="D916" s="49">
        <f t="shared" si="75"/>
        <v>906</v>
      </c>
      <c r="E916" s="42"/>
      <c r="F916" s="63"/>
      <c r="G916" s="51"/>
      <c r="H916" s="51"/>
      <c r="I916" s="58">
        <v>0</v>
      </c>
      <c r="J916" s="69">
        <v>0.1</v>
      </c>
      <c r="K916" s="58"/>
      <c r="L916" s="70">
        <f t="shared" si="71"/>
        <v>0</v>
      </c>
      <c r="M916" s="51"/>
      <c r="N916" s="51"/>
      <c r="O916" s="7"/>
      <c r="S916">
        <f t="shared" si="72"/>
        <v>0</v>
      </c>
      <c r="T916">
        <f t="shared" si="73"/>
        <v>0</v>
      </c>
      <c r="U916">
        <f t="shared" si="74"/>
        <v>0</v>
      </c>
    </row>
    <row r="917" spans="3:21" hidden="1" outlineLevel="1">
      <c r="C917" s="13" t="s">
        <v>37</v>
      </c>
      <c r="D917" s="49">
        <f t="shared" si="75"/>
        <v>907</v>
      </c>
      <c r="E917" s="42"/>
      <c r="F917" s="63"/>
      <c r="G917" s="51"/>
      <c r="H917" s="51"/>
      <c r="I917" s="58">
        <v>0</v>
      </c>
      <c r="J917" s="69">
        <v>0.1</v>
      </c>
      <c r="K917" s="58"/>
      <c r="L917" s="70">
        <f t="shared" si="71"/>
        <v>0</v>
      </c>
      <c r="M917" s="51"/>
      <c r="N917" s="51"/>
      <c r="O917" s="7"/>
      <c r="S917">
        <f t="shared" si="72"/>
        <v>0</v>
      </c>
      <c r="T917">
        <f t="shared" si="73"/>
        <v>0</v>
      </c>
      <c r="U917">
        <f t="shared" si="74"/>
        <v>0</v>
      </c>
    </row>
    <row r="918" spans="3:21" hidden="1" outlineLevel="1">
      <c r="C918" s="13" t="s">
        <v>37</v>
      </c>
      <c r="D918" s="49">
        <f t="shared" si="75"/>
        <v>908</v>
      </c>
      <c r="E918" s="42"/>
      <c r="F918" s="63"/>
      <c r="G918" s="51"/>
      <c r="H918" s="51"/>
      <c r="I918" s="58">
        <v>0</v>
      </c>
      <c r="J918" s="69">
        <v>0.1</v>
      </c>
      <c r="K918" s="58"/>
      <c r="L918" s="70">
        <f t="shared" si="71"/>
        <v>0</v>
      </c>
      <c r="M918" s="51"/>
      <c r="N918" s="51"/>
      <c r="O918" s="7"/>
      <c r="S918">
        <f t="shared" si="72"/>
        <v>0</v>
      </c>
      <c r="T918">
        <f t="shared" si="73"/>
        <v>0</v>
      </c>
      <c r="U918">
        <f t="shared" si="74"/>
        <v>0</v>
      </c>
    </row>
    <row r="919" spans="3:21" hidden="1" outlineLevel="1">
      <c r="C919" s="13" t="s">
        <v>37</v>
      </c>
      <c r="D919" s="49">
        <f t="shared" si="75"/>
        <v>909</v>
      </c>
      <c r="E919" s="42"/>
      <c r="F919" s="63"/>
      <c r="G919" s="51"/>
      <c r="H919" s="51"/>
      <c r="I919" s="58">
        <v>0</v>
      </c>
      <c r="J919" s="69">
        <v>0.1</v>
      </c>
      <c r="K919" s="58"/>
      <c r="L919" s="70">
        <f t="shared" si="71"/>
        <v>0</v>
      </c>
      <c r="M919" s="51"/>
      <c r="N919" s="51"/>
      <c r="O919" s="7"/>
      <c r="S919">
        <f t="shared" si="72"/>
        <v>0</v>
      </c>
      <c r="T919">
        <f t="shared" si="73"/>
        <v>0</v>
      </c>
      <c r="U919">
        <f t="shared" si="74"/>
        <v>0</v>
      </c>
    </row>
    <row r="920" spans="3:21" hidden="1" outlineLevel="1">
      <c r="C920" s="13" t="s">
        <v>37</v>
      </c>
      <c r="D920" s="49">
        <f t="shared" si="75"/>
        <v>910</v>
      </c>
      <c r="E920" s="42"/>
      <c r="F920" s="63"/>
      <c r="G920" s="51"/>
      <c r="H920" s="51"/>
      <c r="I920" s="58">
        <v>0</v>
      </c>
      <c r="J920" s="69">
        <v>0.1</v>
      </c>
      <c r="K920" s="58"/>
      <c r="L920" s="70">
        <f t="shared" si="71"/>
        <v>0</v>
      </c>
      <c r="M920" s="51"/>
      <c r="N920" s="51"/>
      <c r="O920" s="7"/>
      <c r="S920">
        <f t="shared" si="72"/>
        <v>0</v>
      </c>
      <c r="T920">
        <f t="shared" si="73"/>
        <v>0</v>
      </c>
      <c r="U920">
        <f t="shared" si="74"/>
        <v>0</v>
      </c>
    </row>
    <row r="921" spans="3:21" hidden="1" outlineLevel="1">
      <c r="C921" s="13" t="s">
        <v>37</v>
      </c>
      <c r="D921" s="49">
        <f t="shared" si="75"/>
        <v>911</v>
      </c>
      <c r="E921" s="42"/>
      <c r="F921" s="63"/>
      <c r="G921" s="51"/>
      <c r="H921" s="51"/>
      <c r="I921" s="58">
        <v>0</v>
      </c>
      <c r="J921" s="69">
        <v>0.1</v>
      </c>
      <c r="K921" s="58"/>
      <c r="L921" s="70">
        <f t="shared" si="71"/>
        <v>0</v>
      </c>
      <c r="M921" s="51"/>
      <c r="N921" s="51"/>
      <c r="O921" s="7"/>
      <c r="S921">
        <f t="shared" si="72"/>
        <v>0</v>
      </c>
      <c r="T921">
        <f t="shared" si="73"/>
        <v>0</v>
      </c>
      <c r="U921">
        <f t="shared" si="74"/>
        <v>0</v>
      </c>
    </row>
    <row r="922" spans="3:21" hidden="1" outlineLevel="1">
      <c r="C922" s="13" t="s">
        <v>37</v>
      </c>
      <c r="D922" s="49">
        <f t="shared" si="75"/>
        <v>912</v>
      </c>
      <c r="E922" s="42"/>
      <c r="F922" s="63"/>
      <c r="G922" s="51"/>
      <c r="H922" s="51"/>
      <c r="I922" s="58">
        <v>0</v>
      </c>
      <c r="J922" s="69">
        <v>0.1</v>
      </c>
      <c r="K922" s="58"/>
      <c r="L922" s="70">
        <f t="shared" si="71"/>
        <v>0</v>
      </c>
      <c r="M922" s="51"/>
      <c r="N922" s="51"/>
      <c r="O922" s="7"/>
      <c r="S922">
        <f t="shared" si="72"/>
        <v>0</v>
      </c>
      <c r="T922">
        <f t="shared" si="73"/>
        <v>0</v>
      </c>
      <c r="U922">
        <f t="shared" si="74"/>
        <v>0</v>
      </c>
    </row>
    <row r="923" spans="3:21" hidden="1" outlineLevel="1">
      <c r="C923" s="13" t="s">
        <v>37</v>
      </c>
      <c r="D923" s="49">
        <f t="shared" si="75"/>
        <v>913</v>
      </c>
      <c r="E923" s="42"/>
      <c r="F923" s="63"/>
      <c r="G923" s="51"/>
      <c r="H923" s="51"/>
      <c r="I923" s="58">
        <v>0</v>
      </c>
      <c r="J923" s="69">
        <v>0.1</v>
      </c>
      <c r="K923" s="58"/>
      <c r="L923" s="70">
        <f t="shared" si="71"/>
        <v>0</v>
      </c>
      <c r="M923" s="51"/>
      <c r="N923" s="51"/>
      <c r="O923" s="7"/>
      <c r="S923">
        <f t="shared" si="72"/>
        <v>0</v>
      </c>
      <c r="T923">
        <f t="shared" si="73"/>
        <v>0</v>
      </c>
      <c r="U923">
        <f t="shared" si="74"/>
        <v>0</v>
      </c>
    </row>
    <row r="924" spans="3:21" hidden="1" outlineLevel="1">
      <c r="C924" s="13" t="s">
        <v>37</v>
      </c>
      <c r="D924" s="49">
        <f t="shared" si="75"/>
        <v>914</v>
      </c>
      <c r="E924" s="42"/>
      <c r="F924" s="63"/>
      <c r="G924" s="51"/>
      <c r="H924" s="51"/>
      <c r="I924" s="58">
        <v>0</v>
      </c>
      <c r="J924" s="69">
        <v>0.1</v>
      </c>
      <c r="K924" s="58"/>
      <c r="L924" s="70">
        <f t="shared" si="71"/>
        <v>0</v>
      </c>
      <c r="M924" s="51"/>
      <c r="N924" s="51"/>
      <c r="O924" s="7"/>
      <c r="S924">
        <f t="shared" si="72"/>
        <v>0</v>
      </c>
      <c r="T924">
        <f t="shared" si="73"/>
        <v>0</v>
      </c>
      <c r="U924">
        <f t="shared" si="74"/>
        <v>0</v>
      </c>
    </row>
    <row r="925" spans="3:21" hidden="1" outlineLevel="1">
      <c r="C925" s="13" t="s">
        <v>37</v>
      </c>
      <c r="D925" s="49">
        <f t="shared" si="75"/>
        <v>915</v>
      </c>
      <c r="E925" s="42"/>
      <c r="F925" s="63"/>
      <c r="G925" s="51"/>
      <c r="H925" s="51"/>
      <c r="I925" s="58">
        <v>0</v>
      </c>
      <c r="J925" s="69">
        <v>0.1</v>
      </c>
      <c r="K925" s="58"/>
      <c r="L925" s="70">
        <f t="shared" si="71"/>
        <v>0</v>
      </c>
      <c r="M925" s="51"/>
      <c r="N925" s="51"/>
      <c r="O925" s="7"/>
      <c r="S925">
        <f t="shared" si="72"/>
        <v>0</v>
      </c>
      <c r="T925">
        <f t="shared" si="73"/>
        <v>0</v>
      </c>
      <c r="U925">
        <f t="shared" si="74"/>
        <v>0</v>
      </c>
    </row>
    <row r="926" spans="3:21" hidden="1" outlineLevel="1">
      <c r="C926" s="13" t="s">
        <v>37</v>
      </c>
      <c r="D926" s="49">
        <f t="shared" si="75"/>
        <v>916</v>
      </c>
      <c r="E926" s="42"/>
      <c r="F926" s="63"/>
      <c r="G926" s="51"/>
      <c r="H926" s="51"/>
      <c r="I926" s="58">
        <v>0</v>
      </c>
      <c r="J926" s="69">
        <v>0.1</v>
      </c>
      <c r="K926" s="58"/>
      <c r="L926" s="70">
        <f t="shared" si="71"/>
        <v>0</v>
      </c>
      <c r="M926" s="51"/>
      <c r="N926" s="51"/>
      <c r="O926" s="7"/>
      <c r="S926">
        <f t="shared" si="72"/>
        <v>0</v>
      </c>
      <c r="T926">
        <f t="shared" si="73"/>
        <v>0</v>
      </c>
      <c r="U926">
        <f t="shared" si="74"/>
        <v>0</v>
      </c>
    </row>
    <row r="927" spans="3:21" hidden="1" outlineLevel="1">
      <c r="C927" s="13" t="s">
        <v>37</v>
      </c>
      <c r="D927" s="49">
        <f t="shared" si="75"/>
        <v>917</v>
      </c>
      <c r="E927" s="42"/>
      <c r="F927" s="63"/>
      <c r="G927" s="51"/>
      <c r="H927" s="51"/>
      <c r="I927" s="58">
        <v>0</v>
      </c>
      <c r="J927" s="69">
        <v>0.1</v>
      </c>
      <c r="K927" s="58"/>
      <c r="L927" s="70">
        <f t="shared" si="71"/>
        <v>0</v>
      </c>
      <c r="M927" s="51"/>
      <c r="N927" s="51"/>
      <c r="O927" s="7"/>
      <c r="S927">
        <f t="shared" si="72"/>
        <v>0</v>
      </c>
      <c r="T927">
        <f t="shared" si="73"/>
        <v>0</v>
      </c>
      <c r="U927">
        <f t="shared" si="74"/>
        <v>0</v>
      </c>
    </row>
    <row r="928" spans="3:21" hidden="1" outlineLevel="1">
      <c r="C928" s="13" t="s">
        <v>37</v>
      </c>
      <c r="D928" s="49">
        <f t="shared" si="75"/>
        <v>918</v>
      </c>
      <c r="E928" s="42"/>
      <c r="F928" s="63"/>
      <c r="G928" s="51"/>
      <c r="H928" s="51"/>
      <c r="I928" s="58">
        <v>0</v>
      </c>
      <c r="J928" s="69">
        <v>0.1</v>
      </c>
      <c r="K928" s="58"/>
      <c r="L928" s="70">
        <f t="shared" si="71"/>
        <v>0</v>
      </c>
      <c r="M928" s="51"/>
      <c r="N928" s="51"/>
      <c r="O928" s="7"/>
      <c r="S928">
        <f t="shared" si="72"/>
        <v>0</v>
      </c>
      <c r="T928">
        <f t="shared" si="73"/>
        <v>0</v>
      </c>
      <c r="U928">
        <f t="shared" si="74"/>
        <v>0</v>
      </c>
    </row>
    <row r="929" spans="3:21" hidden="1" outlineLevel="1">
      <c r="C929" s="13" t="s">
        <v>37</v>
      </c>
      <c r="D929" s="49">
        <f t="shared" si="75"/>
        <v>919</v>
      </c>
      <c r="E929" s="42"/>
      <c r="F929" s="63"/>
      <c r="G929" s="51"/>
      <c r="H929" s="51"/>
      <c r="I929" s="58">
        <v>0</v>
      </c>
      <c r="J929" s="69">
        <v>0.1</v>
      </c>
      <c r="K929" s="58"/>
      <c r="L929" s="70">
        <f t="shared" si="71"/>
        <v>0</v>
      </c>
      <c r="M929" s="51"/>
      <c r="N929" s="51"/>
      <c r="O929" s="7"/>
      <c r="S929">
        <f t="shared" si="72"/>
        <v>0</v>
      </c>
      <c r="T929">
        <f t="shared" si="73"/>
        <v>0</v>
      </c>
      <c r="U929">
        <f t="shared" si="74"/>
        <v>0</v>
      </c>
    </row>
    <row r="930" spans="3:21" hidden="1" outlineLevel="1">
      <c r="C930" s="13" t="s">
        <v>37</v>
      </c>
      <c r="D930" s="49">
        <f t="shared" si="75"/>
        <v>920</v>
      </c>
      <c r="E930" s="42"/>
      <c r="F930" s="63"/>
      <c r="G930" s="51"/>
      <c r="H930" s="51"/>
      <c r="I930" s="58">
        <v>0</v>
      </c>
      <c r="J930" s="69">
        <v>0.1</v>
      </c>
      <c r="K930" s="58"/>
      <c r="L930" s="70">
        <f t="shared" si="71"/>
        <v>0</v>
      </c>
      <c r="M930" s="51"/>
      <c r="N930" s="51"/>
      <c r="O930" s="7"/>
      <c r="S930">
        <f t="shared" si="72"/>
        <v>0</v>
      </c>
      <c r="T930">
        <f t="shared" si="73"/>
        <v>0</v>
      </c>
      <c r="U930">
        <f t="shared" si="74"/>
        <v>0</v>
      </c>
    </row>
    <row r="931" spans="3:21" hidden="1" outlineLevel="1">
      <c r="C931" s="13" t="s">
        <v>37</v>
      </c>
      <c r="D931" s="49">
        <f t="shared" si="75"/>
        <v>921</v>
      </c>
      <c r="E931" s="42"/>
      <c r="F931" s="63"/>
      <c r="G931" s="51"/>
      <c r="H931" s="51"/>
      <c r="I931" s="58">
        <v>0</v>
      </c>
      <c r="J931" s="69">
        <v>0.1</v>
      </c>
      <c r="K931" s="58"/>
      <c r="L931" s="70">
        <f t="shared" si="71"/>
        <v>0</v>
      </c>
      <c r="M931" s="51"/>
      <c r="N931" s="51"/>
      <c r="O931" s="7"/>
      <c r="S931">
        <f t="shared" si="72"/>
        <v>0</v>
      </c>
      <c r="T931">
        <f t="shared" si="73"/>
        <v>0</v>
      </c>
      <c r="U931">
        <f t="shared" si="74"/>
        <v>0</v>
      </c>
    </row>
    <row r="932" spans="3:21" hidden="1" outlineLevel="1">
      <c r="C932" s="13" t="s">
        <v>37</v>
      </c>
      <c r="D932" s="49">
        <f t="shared" si="75"/>
        <v>922</v>
      </c>
      <c r="E932" s="42"/>
      <c r="F932" s="63"/>
      <c r="G932" s="51"/>
      <c r="H932" s="51"/>
      <c r="I932" s="58">
        <v>0</v>
      </c>
      <c r="J932" s="69">
        <v>0.1</v>
      </c>
      <c r="K932" s="58"/>
      <c r="L932" s="70">
        <f t="shared" si="71"/>
        <v>0</v>
      </c>
      <c r="M932" s="51"/>
      <c r="N932" s="51"/>
      <c r="O932" s="7"/>
      <c r="S932">
        <f t="shared" si="72"/>
        <v>0</v>
      </c>
      <c r="T932">
        <f t="shared" si="73"/>
        <v>0</v>
      </c>
      <c r="U932">
        <f t="shared" si="74"/>
        <v>0</v>
      </c>
    </row>
    <row r="933" spans="3:21" hidden="1" outlineLevel="1">
      <c r="C933" s="13" t="s">
        <v>37</v>
      </c>
      <c r="D933" s="49">
        <f t="shared" si="75"/>
        <v>923</v>
      </c>
      <c r="E933" s="42"/>
      <c r="F933" s="63"/>
      <c r="G933" s="51"/>
      <c r="H933" s="51"/>
      <c r="I933" s="58">
        <v>0</v>
      </c>
      <c r="J933" s="69">
        <v>0.1</v>
      </c>
      <c r="K933" s="58"/>
      <c r="L933" s="70">
        <f t="shared" si="71"/>
        <v>0</v>
      </c>
      <c r="M933" s="51"/>
      <c r="N933" s="51"/>
      <c r="O933" s="7"/>
      <c r="S933">
        <f t="shared" si="72"/>
        <v>0</v>
      </c>
      <c r="T933">
        <f t="shared" si="73"/>
        <v>0</v>
      </c>
      <c r="U933">
        <f t="shared" si="74"/>
        <v>0</v>
      </c>
    </row>
    <row r="934" spans="3:21" hidden="1" outlineLevel="1">
      <c r="C934" s="13" t="s">
        <v>37</v>
      </c>
      <c r="D934" s="49">
        <f t="shared" si="75"/>
        <v>924</v>
      </c>
      <c r="E934" s="42"/>
      <c r="F934" s="63"/>
      <c r="G934" s="51"/>
      <c r="H934" s="51"/>
      <c r="I934" s="58">
        <v>0</v>
      </c>
      <c r="J934" s="69">
        <v>0.1</v>
      </c>
      <c r="K934" s="58"/>
      <c r="L934" s="70">
        <f t="shared" si="71"/>
        <v>0</v>
      </c>
      <c r="M934" s="51"/>
      <c r="N934" s="51"/>
      <c r="O934" s="7"/>
      <c r="S934">
        <f t="shared" si="72"/>
        <v>0</v>
      </c>
      <c r="T934">
        <f t="shared" si="73"/>
        <v>0</v>
      </c>
      <c r="U934">
        <f t="shared" si="74"/>
        <v>0</v>
      </c>
    </row>
    <row r="935" spans="3:21" hidden="1" outlineLevel="1">
      <c r="C935" s="13" t="s">
        <v>37</v>
      </c>
      <c r="D935" s="49">
        <f t="shared" si="75"/>
        <v>925</v>
      </c>
      <c r="E935" s="42"/>
      <c r="F935" s="63"/>
      <c r="G935" s="51"/>
      <c r="H935" s="51"/>
      <c r="I935" s="58">
        <v>0</v>
      </c>
      <c r="J935" s="69">
        <v>0.1</v>
      </c>
      <c r="K935" s="58"/>
      <c r="L935" s="70">
        <f t="shared" si="71"/>
        <v>0</v>
      </c>
      <c r="M935" s="51"/>
      <c r="N935" s="51"/>
      <c r="O935" s="7"/>
      <c r="S935">
        <f t="shared" si="72"/>
        <v>0</v>
      </c>
      <c r="T935">
        <f t="shared" si="73"/>
        <v>0</v>
      </c>
      <c r="U935">
        <f t="shared" si="74"/>
        <v>0</v>
      </c>
    </row>
    <row r="936" spans="3:21" hidden="1" outlineLevel="1">
      <c r="C936" s="13" t="s">
        <v>37</v>
      </c>
      <c r="D936" s="49">
        <f t="shared" si="75"/>
        <v>926</v>
      </c>
      <c r="E936" s="42"/>
      <c r="F936" s="63"/>
      <c r="G936" s="51"/>
      <c r="H936" s="51"/>
      <c r="I936" s="58">
        <v>0</v>
      </c>
      <c r="J936" s="69">
        <v>0.1</v>
      </c>
      <c r="K936" s="58"/>
      <c r="L936" s="70">
        <f t="shared" si="71"/>
        <v>0</v>
      </c>
      <c r="M936" s="51"/>
      <c r="N936" s="51"/>
      <c r="O936" s="7"/>
      <c r="S936">
        <f t="shared" si="72"/>
        <v>0</v>
      </c>
      <c r="T936">
        <f t="shared" si="73"/>
        <v>0</v>
      </c>
      <c r="U936">
        <f t="shared" si="74"/>
        <v>0</v>
      </c>
    </row>
    <row r="937" spans="3:21" hidden="1" outlineLevel="1">
      <c r="C937" s="13" t="s">
        <v>37</v>
      </c>
      <c r="D937" s="49">
        <f t="shared" si="75"/>
        <v>927</v>
      </c>
      <c r="E937" s="42"/>
      <c r="F937" s="63"/>
      <c r="G937" s="51"/>
      <c r="H937" s="51"/>
      <c r="I937" s="58">
        <v>0</v>
      </c>
      <c r="J937" s="69">
        <v>0.1</v>
      </c>
      <c r="K937" s="58"/>
      <c r="L937" s="70">
        <f t="shared" si="71"/>
        <v>0</v>
      </c>
      <c r="M937" s="51"/>
      <c r="N937" s="51"/>
      <c r="O937" s="7"/>
      <c r="S937">
        <f t="shared" si="72"/>
        <v>0</v>
      </c>
      <c r="T937">
        <f t="shared" si="73"/>
        <v>0</v>
      </c>
      <c r="U937">
        <f t="shared" si="74"/>
        <v>0</v>
      </c>
    </row>
    <row r="938" spans="3:21" hidden="1" outlineLevel="1">
      <c r="C938" s="13" t="s">
        <v>37</v>
      </c>
      <c r="D938" s="49">
        <f t="shared" si="75"/>
        <v>928</v>
      </c>
      <c r="E938" s="42"/>
      <c r="F938" s="63"/>
      <c r="G938" s="51"/>
      <c r="H938" s="51"/>
      <c r="I938" s="58">
        <v>0</v>
      </c>
      <c r="J938" s="69">
        <v>0.1</v>
      </c>
      <c r="K938" s="58"/>
      <c r="L938" s="70">
        <f t="shared" si="71"/>
        <v>0</v>
      </c>
      <c r="M938" s="51"/>
      <c r="N938" s="51"/>
      <c r="O938" s="7"/>
      <c r="S938">
        <f t="shared" si="72"/>
        <v>0</v>
      </c>
      <c r="T938">
        <f t="shared" si="73"/>
        <v>0</v>
      </c>
      <c r="U938">
        <f t="shared" si="74"/>
        <v>0</v>
      </c>
    </row>
    <row r="939" spans="3:21" hidden="1" outlineLevel="1">
      <c r="C939" s="13" t="s">
        <v>37</v>
      </c>
      <c r="D939" s="49">
        <f t="shared" si="75"/>
        <v>929</v>
      </c>
      <c r="E939" s="42"/>
      <c r="F939" s="63"/>
      <c r="G939" s="51"/>
      <c r="H939" s="51"/>
      <c r="I939" s="58">
        <v>0</v>
      </c>
      <c r="J939" s="69">
        <v>0.1</v>
      </c>
      <c r="K939" s="58"/>
      <c r="L939" s="70">
        <f t="shared" si="71"/>
        <v>0</v>
      </c>
      <c r="M939" s="51"/>
      <c r="N939" s="51"/>
      <c r="O939" s="7"/>
      <c r="S939">
        <f t="shared" si="72"/>
        <v>0</v>
      </c>
      <c r="T939">
        <f t="shared" si="73"/>
        <v>0</v>
      </c>
      <c r="U939">
        <f t="shared" si="74"/>
        <v>0</v>
      </c>
    </row>
    <row r="940" spans="3:21" hidden="1" outlineLevel="1">
      <c r="C940" s="13" t="s">
        <v>37</v>
      </c>
      <c r="D940" s="49">
        <f t="shared" si="75"/>
        <v>930</v>
      </c>
      <c r="E940" s="42"/>
      <c r="F940" s="63"/>
      <c r="G940" s="51"/>
      <c r="H940" s="51"/>
      <c r="I940" s="58">
        <v>0</v>
      </c>
      <c r="J940" s="69">
        <v>0.1</v>
      </c>
      <c r="K940" s="58"/>
      <c r="L940" s="70">
        <f t="shared" si="71"/>
        <v>0</v>
      </c>
      <c r="M940" s="51"/>
      <c r="N940" s="51"/>
      <c r="O940" s="7"/>
      <c r="S940">
        <f t="shared" si="72"/>
        <v>0</v>
      </c>
      <c r="T940">
        <f t="shared" si="73"/>
        <v>0</v>
      </c>
      <c r="U940">
        <f t="shared" si="74"/>
        <v>0</v>
      </c>
    </row>
    <row r="941" spans="3:21" hidden="1" outlineLevel="1">
      <c r="C941" s="13" t="s">
        <v>37</v>
      </c>
      <c r="D941" s="49">
        <f t="shared" si="75"/>
        <v>931</v>
      </c>
      <c r="E941" s="42"/>
      <c r="F941" s="63"/>
      <c r="G941" s="51"/>
      <c r="H941" s="51"/>
      <c r="I941" s="58">
        <v>0</v>
      </c>
      <c r="J941" s="69">
        <v>0.1</v>
      </c>
      <c r="K941" s="58"/>
      <c r="L941" s="70">
        <f t="shared" si="71"/>
        <v>0</v>
      </c>
      <c r="M941" s="51"/>
      <c r="N941" s="51"/>
      <c r="O941" s="7"/>
      <c r="S941">
        <f t="shared" si="72"/>
        <v>0</v>
      </c>
      <c r="T941">
        <f t="shared" si="73"/>
        <v>0</v>
      </c>
      <c r="U941">
        <f t="shared" si="74"/>
        <v>0</v>
      </c>
    </row>
    <row r="942" spans="3:21" hidden="1" outlineLevel="1">
      <c r="C942" s="13" t="s">
        <v>37</v>
      </c>
      <c r="D942" s="49">
        <f t="shared" si="75"/>
        <v>932</v>
      </c>
      <c r="E942" s="42"/>
      <c r="F942" s="63"/>
      <c r="G942" s="51"/>
      <c r="H942" s="51"/>
      <c r="I942" s="58">
        <v>0</v>
      </c>
      <c r="J942" s="69">
        <v>0.1</v>
      </c>
      <c r="K942" s="58"/>
      <c r="L942" s="70">
        <f t="shared" si="71"/>
        <v>0</v>
      </c>
      <c r="M942" s="51"/>
      <c r="N942" s="51"/>
      <c r="O942" s="7"/>
      <c r="S942">
        <f t="shared" si="72"/>
        <v>0</v>
      </c>
      <c r="T942">
        <f t="shared" si="73"/>
        <v>0</v>
      </c>
      <c r="U942">
        <f t="shared" si="74"/>
        <v>0</v>
      </c>
    </row>
    <row r="943" spans="3:21" hidden="1" outlineLevel="1">
      <c r="C943" s="13" t="s">
        <v>37</v>
      </c>
      <c r="D943" s="49">
        <f t="shared" si="75"/>
        <v>933</v>
      </c>
      <c r="E943" s="42"/>
      <c r="F943" s="63"/>
      <c r="G943" s="51"/>
      <c r="H943" s="51"/>
      <c r="I943" s="58">
        <v>0</v>
      </c>
      <c r="J943" s="69">
        <v>0.1</v>
      </c>
      <c r="K943" s="58"/>
      <c r="L943" s="70">
        <f t="shared" si="71"/>
        <v>0</v>
      </c>
      <c r="M943" s="51"/>
      <c r="N943" s="51"/>
      <c r="O943" s="7"/>
      <c r="S943">
        <f t="shared" si="72"/>
        <v>0</v>
      </c>
      <c r="T943">
        <f t="shared" si="73"/>
        <v>0</v>
      </c>
      <c r="U943">
        <f t="shared" si="74"/>
        <v>0</v>
      </c>
    </row>
    <row r="944" spans="3:21" hidden="1" outlineLevel="1">
      <c r="C944" s="13" t="s">
        <v>37</v>
      </c>
      <c r="D944" s="49">
        <f t="shared" si="75"/>
        <v>934</v>
      </c>
      <c r="E944" s="42"/>
      <c r="F944" s="63"/>
      <c r="G944" s="51"/>
      <c r="H944" s="51"/>
      <c r="I944" s="58">
        <v>0</v>
      </c>
      <c r="J944" s="69">
        <v>0.1</v>
      </c>
      <c r="K944" s="58"/>
      <c r="L944" s="70">
        <f t="shared" si="71"/>
        <v>0</v>
      </c>
      <c r="M944" s="51"/>
      <c r="N944" s="51"/>
      <c r="O944" s="7"/>
      <c r="S944">
        <f t="shared" si="72"/>
        <v>0</v>
      </c>
      <c r="T944">
        <f t="shared" si="73"/>
        <v>0</v>
      </c>
      <c r="U944">
        <f t="shared" si="74"/>
        <v>0</v>
      </c>
    </row>
    <row r="945" spans="3:21" hidden="1" outlineLevel="1">
      <c r="C945" s="13" t="s">
        <v>37</v>
      </c>
      <c r="D945" s="49">
        <f t="shared" si="75"/>
        <v>935</v>
      </c>
      <c r="E945" s="42"/>
      <c r="F945" s="63"/>
      <c r="G945" s="51"/>
      <c r="H945" s="51"/>
      <c r="I945" s="58">
        <v>0</v>
      </c>
      <c r="J945" s="69">
        <v>0.1</v>
      </c>
      <c r="K945" s="58"/>
      <c r="L945" s="70">
        <f t="shared" si="71"/>
        <v>0</v>
      </c>
      <c r="M945" s="51"/>
      <c r="N945" s="51"/>
      <c r="O945" s="7"/>
      <c r="S945">
        <f t="shared" si="72"/>
        <v>0</v>
      </c>
      <c r="T945">
        <f t="shared" si="73"/>
        <v>0</v>
      </c>
      <c r="U945">
        <f t="shared" si="74"/>
        <v>0</v>
      </c>
    </row>
    <row r="946" spans="3:21" hidden="1" outlineLevel="1">
      <c r="C946" s="13" t="s">
        <v>37</v>
      </c>
      <c r="D946" s="49">
        <f t="shared" si="75"/>
        <v>936</v>
      </c>
      <c r="E946" s="42"/>
      <c r="F946" s="63"/>
      <c r="G946" s="51"/>
      <c r="H946" s="51"/>
      <c r="I946" s="58">
        <v>0</v>
      </c>
      <c r="J946" s="69">
        <v>0.1</v>
      </c>
      <c r="K946" s="58"/>
      <c r="L946" s="70">
        <f t="shared" si="71"/>
        <v>0</v>
      </c>
      <c r="M946" s="51"/>
      <c r="N946" s="51"/>
      <c r="O946" s="7"/>
      <c r="S946">
        <f t="shared" si="72"/>
        <v>0</v>
      </c>
      <c r="T946">
        <f t="shared" si="73"/>
        <v>0</v>
      </c>
      <c r="U946">
        <f t="shared" si="74"/>
        <v>0</v>
      </c>
    </row>
    <row r="947" spans="3:21" hidden="1" outlineLevel="1">
      <c r="C947" s="13" t="s">
        <v>37</v>
      </c>
      <c r="D947" s="49">
        <f t="shared" si="75"/>
        <v>937</v>
      </c>
      <c r="E947" s="42"/>
      <c r="F947" s="63"/>
      <c r="G947" s="51"/>
      <c r="H947" s="51"/>
      <c r="I947" s="58">
        <v>0</v>
      </c>
      <c r="J947" s="69">
        <v>0.1</v>
      </c>
      <c r="K947" s="58"/>
      <c r="L947" s="70">
        <f t="shared" si="71"/>
        <v>0</v>
      </c>
      <c r="M947" s="51"/>
      <c r="N947" s="51"/>
      <c r="O947" s="7"/>
      <c r="S947">
        <f t="shared" si="72"/>
        <v>0</v>
      </c>
      <c r="T947">
        <f t="shared" si="73"/>
        <v>0</v>
      </c>
      <c r="U947">
        <f t="shared" si="74"/>
        <v>0</v>
      </c>
    </row>
    <row r="948" spans="3:21" hidden="1" outlineLevel="1">
      <c r="C948" s="13" t="s">
        <v>37</v>
      </c>
      <c r="D948" s="49">
        <f t="shared" si="75"/>
        <v>938</v>
      </c>
      <c r="E948" s="42"/>
      <c r="F948" s="63"/>
      <c r="G948" s="51"/>
      <c r="H948" s="51"/>
      <c r="I948" s="58">
        <v>0</v>
      </c>
      <c r="J948" s="69">
        <v>0.1</v>
      </c>
      <c r="K948" s="58"/>
      <c r="L948" s="70">
        <f t="shared" si="71"/>
        <v>0</v>
      </c>
      <c r="M948" s="51"/>
      <c r="N948" s="51"/>
      <c r="O948" s="7"/>
      <c r="S948">
        <f t="shared" si="72"/>
        <v>0</v>
      </c>
      <c r="T948">
        <f t="shared" si="73"/>
        <v>0</v>
      </c>
      <c r="U948">
        <f t="shared" si="74"/>
        <v>0</v>
      </c>
    </row>
    <row r="949" spans="3:21" hidden="1" outlineLevel="1">
      <c r="C949" s="13" t="s">
        <v>37</v>
      </c>
      <c r="D949" s="49">
        <f t="shared" si="75"/>
        <v>939</v>
      </c>
      <c r="E949" s="42"/>
      <c r="F949" s="63"/>
      <c r="G949" s="51"/>
      <c r="H949" s="51"/>
      <c r="I949" s="58">
        <v>0</v>
      </c>
      <c r="J949" s="69">
        <v>0.1</v>
      </c>
      <c r="K949" s="58"/>
      <c r="L949" s="70">
        <f t="shared" si="71"/>
        <v>0</v>
      </c>
      <c r="M949" s="51"/>
      <c r="N949" s="51"/>
      <c r="O949" s="7"/>
      <c r="S949">
        <f t="shared" si="72"/>
        <v>0</v>
      </c>
      <c r="T949">
        <f t="shared" si="73"/>
        <v>0</v>
      </c>
      <c r="U949">
        <f t="shared" si="74"/>
        <v>0</v>
      </c>
    </row>
    <row r="950" spans="3:21" hidden="1" outlineLevel="1">
      <c r="C950" s="13" t="s">
        <v>37</v>
      </c>
      <c r="D950" s="49">
        <f t="shared" si="75"/>
        <v>940</v>
      </c>
      <c r="E950" s="42"/>
      <c r="F950" s="63"/>
      <c r="G950" s="51"/>
      <c r="H950" s="51"/>
      <c r="I950" s="58">
        <v>0</v>
      </c>
      <c r="J950" s="69">
        <v>0.1</v>
      </c>
      <c r="K950" s="58"/>
      <c r="L950" s="70">
        <f t="shared" si="71"/>
        <v>0</v>
      </c>
      <c r="M950" s="51"/>
      <c r="N950" s="51"/>
      <c r="O950" s="7"/>
      <c r="S950">
        <f t="shared" si="72"/>
        <v>0</v>
      </c>
      <c r="T950">
        <f t="shared" si="73"/>
        <v>0</v>
      </c>
      <c r="U950">
        <f t="shared" si="74"/>
        <v>0</v>
      </c>
    </row>
    <row r="951" spans="3:21" hidden="1" outlineLevel="1">
      <c r="C951" s="13" t="s">
        <v>37</v>
      </c>
      <c r="D951" s="49">
        <f t="shared" si="75"/>
        <v>941</v>
      </c>
      <c r="E951" s="42"/>
      <c r="F951" s="63"/>
      <c r="G951" s="51"/>
      <c r="H951" s="51"/>
      <c r="I951" s="58">
        <v>0</v>
      </c>
      <c r="J951" s="69">
        <v>0.1</v>
      </c>
      <c r="K951" s="58"/>
      <c r="L951" s="70">
        <f t="shared" si="71"/>
        <v>0</v>
      </c>
      <c r="M951" s="51"/>
      <c r="N951" s="51"/>
      <c r="O951" s="7"/>
      <c r="S951">
        <f t="shared" si="72"/>
        <v>0</v>
      </c>
      <c r="T951">
        <f t="shared" si="73"/>
        <v>0</v>
      </c>
      <c r="U951">
        <f t="shared" si="74"/>
        <v>0</v>
      </c>
    </row>
    <row r="952" spans="3:21" hidden="1" outlineLevel="1">
      <c r="C952" s="13" t="s">
        <v>37</v>
      </c>
      <c r="D952" s="49">
        <f t="shared" si="75"/>
        <v>942</v>
      </c>
      <c r="E952" s="42"/>
      <c r="F952" s="63"/>
      <c r="G952" s="51"/>
      <c r="H952" s="51"/>
      <c r="I952" s="58">
        <v>0</v>
      </c>
      <c r="J952" s="69">
        <v>0.1</v>
      </c>
      <c r="K952" s="58"/>
      <c r="L952" s="70">
        <f t="shared" si="71"/>
        <v>0</v>
      </c>
      <c r="M952" s="51"/>
      <c r="N952" s="51"/>
      <c r="O952" s="7"/>
      <c r="S952">
        <f t="shared" si="72"/>
        <v>0</v>
      </c>
      <c r="T952">
        <f t="shared" si="73"/>
        <v>0</v>
      </c>
      <c r="U952">
        <f t="shared" si="74"/>
        <v>0</v>
      </c>
    </row>
    <row r="953" spans="3:21" hidden="1" outlineLevel="1">
      <c r="C953" s="13" t="s">
        <v>37</v>
      </c>
      <c r="D953" s="49">
        <f t="shared" si="75"/>
        <v>943</v>
      </c>
      <c r="E953" s="42"/>
      <c r="F953" s="63"/>
      <c r="G953" s="51"/>
      <c r="H953" s="51"/>
      <c r="I953" s="58">
        <v>0</v>
      </c>
      <c r="J953" s="69">
        <v>0.1</v>
      </c>
      <c r="K953" s="58"/>
      <c r="L953" s="70">
        <f t="shared" si="71"/>
        <v>0</v>
      </c>
      <c r="M953" s="51"/>
      <c r="N953" s="51"/>
      <c r="O953" s="7"/>
      <c r="S953">
        <f t="shared" si="72"/>
        <v>0</v>
      </c>
      <c r="T953">
        <f t="shared" si="73"/>
        <v>0</v>
      </c>
      <c r="U953">
        <f t="shared" si="74"/>
        <v>0</v>
      </c>
    </row>
    <row r="954" spans="3:21" hidden="1" outlineLevel="1">
      <c r="C954" s="13" t="s">
        <v>37</v>
      </c>
      <c r="D954" s="49">
        <f t="shared" si="75"/>
        <v>944</v>
      </c>
      <c r="E954" s="42"/>
      <c r="F954" s="63"/>
      <c r="G954" s="51"/>
      <c r="H954" s="51"/>
      <c r="I954" s="58">
        <v>0</v>
      </c>
      <c r="J954" s="69">
        <v>0.1</v>
      </c>
      <c r="K954" s="58"/>
      <c r="L954" s="70">
        <f t="shared" si="71"/>
        <v>0</v>
      </c>
      <c r="M954" s="51"/>
      <c r="N954" s="51"/>
      <c r="O954" s="7"/>
      <c r="S954">
        <f t="shared" si="72"/>
        <v>0</v>
      </c>
      <c r="T954">
        <f t="shared" si="73"/>
        <v>0</v>
      </c>
      <c r="U954">
        <f t="shared" si="74"/>
        <v>0</v>
      </c>
    </row>
    <row r="955" spans="3:21" hidden="1" outlineLevel="1">
      <c r="C955" s="13" t="s">
        <v>37</v>
      </c>
      <c r="D955" s="49">
        <f t="shared" si="75"/>
        <v>945</v>
      </c>
      <c r="E955" s="42"/>
      <c r="F955" s="63"/>
      <c r="G955" s="51"/>
      <c r="H955" s="51"/>
      <c r="I955" s="58">
        <v>0</v>
      </c>
      <c r="J955" s="69">
        <v>0.1</v>
      </c>
      <c r="K955" s="58"/>
      <c r="L955" s="70">
        <f t="shared" si="71"/>
        <v>0</v>
      </c>
      <c r="M955" s="51"/>
      <c r="N955" s="51"/>
      <c r="O955" s="7"/>
      <c r="S955">
        <f t="shared" si="72"/>
        <v>0</v>
      </c>
      <c r="T955">
        <f t="shared" si="73"/>
        <v>0</v>
      </c>
      <c r="U955">
        <f t="shared" si="74"/>
        <v>0</v>
      </c>
    </row>
    <row r="956" spans="3:21" hidden="1" outlineLevel="1">
      <c r="C956" s="13" t="s">
        <v>37</v>
      </c>
      <c r="D956" s="49">
        <f t="shared" si="75"/>
        <v>946</v>
      </c>
      <c r="E956" s="42"/>
      <c r="F956" s="63"/>
      <c r="G956" s="51"/>
      <c r="H956" s="51"/>
      <c r="I956" s="58">
        <v>0</v>
      </c>
      <c r="J956" s="69">
        <v>0.1</v>
      </c>
      <c r="K956" s="58"/>
      <c r="L956" s="70">
        <f t="shared" si="71"/>
        <v>0</v>
      </c>
      <c r="M956" s="51"/>
      <c r="N956" s="51"/>
      <c r="O956" s="7"/>
      <c r="S956">
        <f t="shared" si="72"/>
        <v>0</v>
      </c>
      <c r="T956">
        <f t="shared" si="73"/>
        <v>0</v>
      </c>
      <c r="U956">
        <f t="shared" si="74"/>
        <v>0</v>
      </c>
    </row>
    <row r="957" spans="3:21" hidden="1" outlineLevel="1">
      <c r="C957" s="13" t="s">
        <v>37</v>
      </c>
      <c r="D957" s="49">
        <f t="shared" si="75"/>
        <v>947</v>
      </c>
      <c r="E957" s="42"/>
      <c r="F957" s="63"/>
      <c r="G957" s="51"/>
      <c r="H957" s="51"/>
      <c r="I957" s="58">
        <v>0</v>
      </c>
      <c r="J957" s="69">
        <v>0.1</v>
      </c>
      <c r="K957" s="58"/>
      <c r="L957" s="70">
        <f t="shared" si="71"/>
        <v>0</v>
      </c>
      <c r="M957" s="51"/>
      <c r="N957" s="51"/>
      <c r="O957" s="7"/>
      <c r="S957">
        <f t="shared" si="72"/>
        <v>0</v>
      </c>
      <c r="T957">
        <f t="shared" si="73"/>
        <v>0</v>
      </c>
      <c r="U957">
        <f t="shared" si="74"/>
        <v>0</v>
      </c>
    </row>
    <row r="958" spans="3:21" hidden="1" outlineLevel="1">
      <c r="C958" s="13" t="s">
        <v>37</v>
      </c>
      <c r="D958" s="49">
        <f t="shared" si="75"/>
        <v>948</v>
      </c>
      <c r="E958" s="42"/>
      <c r="F958" s="63"/>
      <c r="G958" s="51"/>
      <c r="H958" s="51"/>
      <c r="I958" s="58">
        <v>0</v>
      </c>
      <c r="J958" s="69">
        <v>0.1</v>
      </c>
      <c r="K958" s="58"/>
      <c r="L958" s="70">
        <f t="shared" si="71"/>
        <v>0</v>
      </c>
      <c r="M958" s="51"/>
      <c r="N958" s="51"/>
      <c r="O958" s="7"/>
      <c r="S958">
        <f t="shared" si="72"/>
        <v>0</v>
      </c>
      <c r="T958">
        <f t="shared" si="73"/>
        <v>0</v>
      </c>
      <c r="U958">
        <f t="shared" si="74"/>
        <v>0</v>
      </c>
    </row>
    <row r="959" spans="3:21" hidden="1" outlineLevel="1">
      <c r="C959" s="13" t="s">
        <v>37</v>
      </c>
      <c r="D959" s="49">
        <f t="shared" si="75"/>
        <v>949</v>
      </c>
      <c r="E959" s="42"/>
      <c r="F959" s="63"/>
      <c r="G959" s="51"/>
      <c r="H959" s="51"/>
      <c r="I959" s="58">
        <v>0</v>
      </c>
      <c r="J959" s="69">
        <v>0.1</v>
      </c>
      <c r="K959" s="58"/>
      <c r="L959" s="70">
        <f t="shared" ref="L959:L1010" si="76">ROUND((I959-K959)/(1+J959),0)</f>
        <v>0</v>
      </c>
      <c r="M959" s="51"/>
      <c r="N959" s="51"/>
      <c r="O959" s="7"/>
      <c r="S959">
        <f t="shared" si="72"/>
        <v>0</v>
      </c>
      <c r="T959">
        <f t="shared" si="73"/>
        <v>0</v>
      </c>
      <c r="U959">
        <f t="shared" si="74"/>
        <v>0</v>
      </c>
    </row>
    <row r="960" spans="3:21" hidden="1" outlineLevel="1">
      <c r="C960" s="13" t="s">
        <v>37</v>
      </c>
      <c r="D960" s="49">
        <f t="shared" si="75"/>
        <v>950</v>
      </c>
      <c r="E960" s="42"/>
      <c r="F960" s="63"/>
      <c r="G960" s="51"/>
      <c r="H960" s="51"/>
      <c r="I960" s="58">
        <v>0</v>
      </c>
      <c r="J960" s="69">
        <v>0.1</v>
      </c>
      <c r="K960" s="58"/>
      <c r="L960" s="70">
        <f t="shared" si="76"/>
        <v>0</v>
      </c>
      <c r="M960" s="51"/>
      <c r="N960" s="51"/>
      <c r="O960" s="7"/>
      <c r="S960">
        <f t="shared" si="72"/>
        <v>0</v>
      </c>
      <c r="T960">
        <f t="shared" si="73"/>
        <v>0</v>
      </c>
      <c r="U960">
        <f t="shared" si="74"/>
        <v>0</v>
      </c>
    </row>
    <row r="961" spans="3:21" hidden="1" outlineLevel="1">
      <c r="C961" s="13" t="s">
        <v>37</v>
      </c>
      <c r="D961" s="49">
        <f t="shared" si="75"/>
        <v>951</v>
      </c>
      <c r="E961" s="42"/>
      <c r="F961" s="63"/>
      <c r="G961" s="51"/>
      <c r="H961" s="51"/>
      <c r="I961" s="58">
        <v>0</v>
      </c>
      <c r="J961" s="69">
        <v>0.1</v>
      </c>
      <c r="K961" s="58"/>
      <c r="L961" s="70">
        <f t="shared" si="76"/>
        <v>0</v>
      </c>
      <c r="M961" s="51"/>
      <c r="N961" s="51"/>
      <c r="O961" s="7"/>
      <c r="S961">
        <f t="shared" si="72"/>
        <v>0</v>
      </c>
      <c r="T961">
        <f t="shared" si="73"/>
        <v>0</v>
      </c>
      <c r="U961">
        <f t="shared" si="74"/>
        <v>0</v>
      </c>
    </row>
    <row r="962" spans="3:21" hidden="1" outlineLevel="1">
      <c r="C962" s="13" t="s">
        <v>37</v>
      </c>
      <c r="D962" s="49">
        <f t="shared" si="75"/>
        <v>952</v>
      </c>
      <c r="E962" s="42"/>
      <c r="F962" s="63"/>
      <c r="G962" s="51"/>
      <c r="H962" s="51"/>
      <c r="I962" s="58">
        <v>0</v>
      </c>
      <c r="J962" s="69">
        <v>0.1</v>
      </c>
      <c r="K962" s="58"/>
      <c r="L962" s="70">
        <f t="shared" si="76"/>
        <v>0</v>
      </c>
      <c r="M962" s="51"/>
      <c r="N962" s="51"/>
      <c r="O962" s="7"/>
      <c r="S962">
        <f t="shared" si="72"/>
        <v>0</v>
      </c>
      <c r="T962">
        <f t="shared" si="73"/>
        <v>0</v>
      </c>
      <c r="U962">
        <f t="shared" si="74"/>
        <v>0</v>
      </c>
    </row>
    <row r="963" spans="3:21" hidden="1" outlineLevel="1">
      <c r="C963" s="13" t="s">
        <v>37</v>
      </c>
      <c r="D963" s="49">
        <f t="shared" si="75"/>
        <v>953</v>
      </c>
      <c r="E963" s="42"/>
      <c r="F963" s="63"/>
      <c r="G963" s="51"/>
      <c r="H963" s="51"/>
      <c r="I963" s="58">
        <v>0</v>
      </c>
      <c r="J963" s="69">
        <v>0.1</v>
      </c>
      <c r="K963" s="58"/>
      <c r="L963" s="70">
        <f t="shared" si="76"/>
        <v>0</v>
      </c>
      <c r="M963" s="51"/>
      <c r="N963" s="51"/>
      <c r="O963" s="7"/>
      <c r="S963">
        <f t="shared" si="72"/>
        <v>0</v>
      </c>
      <c r="T963">
        <f t="shared" si="73"/>
        <v>0</v>
      </c>
      <c r="U963">
        <f t="shared" si="74"/>
        <v>0</v>
      </c>
    </row>
    <row r="964" spans="3:21" hidden="1" outlineLevel="1">
      <c r="C964" s="13" t="s">
        <v>37</v>
      </c>
      <c r="D964" s="49">
        <f t="shared" si="75"/>
        <v>954</v>
      </c>
      <c r="E964" s="42"/>
      <c r="F964" s="63"/>
      <c r="G964" s="51"/>
      <c r="H964" s="51"/>
      <c r="I964" s="58">
        <v>0</v>
      </c>
      <c r="J964" s="69">
        <v>0.1</v>
      </c>
      <c r="K964" s="58"/>
      <c r="L964" s="70">
        <f t="shared" si="76"/>
        <v>0</v>
      </c>
      <c r="M964" s="51"/>
      <c r="N964" s="51"/>
      <c r="O964" s="7"/>
      <c r="S964">
        <f t="shared" si="72"/>
        <v>0</v>
      </c>
      <c r="T964">
        <f t="shared" si="73"/>
        <v>0</v>
      </c>
      <c r="U964">
        <f t="shared" si="74"/>
        <v>0</v>
      </c>
    </row>
    <row r="965" spans="3:21" hidden="1" outlineLevel="1">
      <c r="C965" s="13" t="s">
        <v>37</v>
      </c>
      <c r="D965" s="49">
        <f t="shared" si="75"/>
        <v>955</v>
      </c>
      <c r="E965" s="42"/>
      <c r="F965" s="63"/>
      <c r="G965" s="51"/>
      <c r="H965" s="51"/>
      <c r="I965" s="58">
        <v>0</v>
      </c>
      <c r="J965" s="69">
        <v>0.1</v>
      </c>
      <c r="K965" s="58"/>
      <c r="L965" s="70">
        <f t="shared" si="76"/>
        <v>0</v>
      </c>
      <c r="M965" s="51"/>
      <c r="N965" s="51"/>
      <c r="O965" s="7"/>
      <c r="S965">
        <f t="shared" si="72"/>
        <v>0</v>
      </c>
      <c r="T965">
        <f t="shared" si="73"/>
        <v>0</v>
      </c>
      <c r="U965">
        <f t="shared" si="74"/>
        <v>0</v>
      </c>
    </row>
    <row r="966" spans="3:21" hidden="1" outlineLevel="1">
      <c r="C966" s="13" t="s">
        <v>37</v>
      </c>
      <c r="D966" s="49">
        <f t="shared" si="75"/>
        <v>956</v>
      </c>
      <c r="E966" s="42"/>
      <c r="F966" s="63"/>
      <c r="G966" s="51"/>
      <c r="H966" s="51"/>
      <c r="I966" s="58">
        <v>0</v>
      </c>
      <c r="J966" s="69">
        <v>0.1</v>
      </c>
      <c r="K966" s="58"/>
      <c r="L966" s="70">
        <f t="shared" si="76"/>
        <v>0</v>
      </c>
      <c r="M966" s="51"/>
      <c r="N966" s="51"/>
      <c r="O966" s="7"/>
      <c r="S966">
        <f t="shared" si="72"/>
        <v>0</v>
      </c>
      <c r="T966">
        <f t="shared" si="73"/>
        <v>0</v>
      </c>
      <c r="U966">
        <f t="shared" si="74"/>
        <v>0</v>
      </c>
    </row>
    <row r="967" spans="3:21" hidden="1" outlineLevel="1">
      <c r="C967" s="13" t="s">
        <v>37</v>
      </c>
      <c r="D967" s="49">
        <f t="shared" si="75"/>
        <v>957</v>
      </c>
      <c r="E967" s="42"/>
      <c r="F967" s="63"/>
      <c r="G967" s="51"/>
      <c r="H967" s="51"/>
      <c r="I967" s="58">
        <v>0</v>
      </c>
      <c r="J967" s="69">
        <v>0.1</v>
      </c>
      <c r="K967" s="58"/>
      <c r="L967" s="70">
        <f t="shared" si="76"/>
        <v>0</v>
      </c>
      <c r="M967" s="51"/>
      <c r="N967" s="51"/>
      <c r="O967" s="7"/>
      <c r="S967">
        <f t="shared" si="72"/>
        <v>0</v>
      </c>
      <c r="T967">
        <f t="shared" si="73"/>
        <v>0</v>
      </c>
      <c r="U967">
        <f t="shared" si="74"/>
        <v>0</v>
      </c>
    </row>
    <row r="968" spans="3:21" hidden="1" outlineLevel="1">
      <c r="C968" s="13" t="s">
        <v>37</v>
      </c>
      <c r="D968" s="49">
        <f t="shared" si="75"/>
        <v>958</v>
      </c>
      <c r="E968" s="42"/>
      <c r="F968" s="63"/>
      <c r="G968" s="51"/>
      <c r="H968" s="51"/>
      <c r="I968" s="58">
        <v>0</v>
      </c>
      <c r="J968" s="69">
        <v>0.1</v>
      </c>
      <c r="K968" s="58"/>
      <c r="L968" s="70">
        <f t="shared" si="76"/>
        <v>0</v>
      </c>
      <c r="M968" s="51"/>
      <c r="N968" s="51"/>
      <c r="O968" s="7"/>
      <c r="S968">
        <f t="shared" si="72"/>
        <v>0</v>
      </c>
      <c r="T968">
        <f t="shared" si="73"/>
        <v>0</v>
      </c>
      <c r="U968">
        <f t="shared" si="74"/>
        <v>0</v>
      </c>
    </row>
    <row r="969" spans="3:21" hidden="1" outlineLevel="1">
      <c r="C969" s="13" t="s">
        <v>37</v>
      </c>
      <c r="D969" s="49">
        <f t="shared" si="75"/>
        <v>959</v>
      </c>
      <c r="E969" s="42"/>
      <c r="F969" s="63"/>
      <c r="G969" s="51"/>
      <c r="H969" s="51"/>
      <c r="I969" s="58">
        <v>0</v>
      </c>
      <c r="J969" s="69">
        <v>0.1</v>
      </c>
      <c r="K969" s="58"/>
      <c r="L969" s="70">
        <f t="shared" si="76"/>
        <v>0</v>
      </c>
      <c r="M969" s="51"/>
      <c r="N969" s="51"/>
      <c r="O969" s="7"/>
      <c r="S969">
        <f t="shared" ref="S969:S1011" si="77">IF(E969="",IF(OR(F969&lt;&gt;"",I969&lt;&gt;0)=TRUE,1,0),0)</f>
        <v>0</v>
      </c>
      <c r="T969">
        <f t="shared" ref="T969:T1011" si="78">IF(F969="",IF(OR(E969&lt;&gt;"",I969&lt;&gt;0)=TRUE,1,0),0)</f>
        <v>0</v>
      </c>
      <c r="U969">
        <f t="shared" ref="U969:U1011" si="79">IF(I969=0,IF(OR(E969&lt;&gt;"",F969&lt;&gt;"")=TRUE,1,0),0)</f>
        <v>0</v>
      </c>
    </row>
    <row r="970" spans="3:21" hidden="1" outlineLevel="1">
      <c r="C970" s="13" t="s">
        <v>37</v>
      </c>
      <c r="D970" s="49">
        <f t="shared" si="75"/>
        <v>960</v>
      </c>
      <c r="E970" s="42"/>
      <c r="F970" s="63"/>
      <c r="G970" s="51"/>
      <c r="H970" s="51"/>
      <c r="I970" s="58">
        <v>0</v>
      </c>
      <c r="J970" s="69">
        <v>0.1</v>
      </c>
      <c r="K970" s="58"/>
      <c r="L970" s="70">
        <f t="shared" si="76"/>
        <v>0</v>
      </c>
      <c r="M970" s="51"/>
      <c r="N970" s="51"/>
      <c r="O970" s="7"/>
      <c r="S970">
        <f t="shared" si="77"/>
        <v>0</v>
      </c>
      <c r="T970">
        <f t="shared" si="78"/>
        <v>0</v>
      </c>
      <c r="U970">
        <f t="shared" si="79"/>
        <v>0</v>
      </c>
    </row>
    <row r="971" spans="3:21" hidden="1" outlineLevel="1">
      <c r="C971" s="13" t="s">
        <v>37</v>
      </c>
      <c r="D971" s="49">
        <f t="shared" ref="D971:D1010" si="80">D970+1</f>
        <v>961</v>
      </c>
      <c r="E971" s="42"/>
      <c r="F971" s="63"/>
      <c r="G971" s="51"/>
      <c r="H971" s="51"/>
      <c r="I971" s="58">
        <v>0</v>
      </c>
      <c r="J971" s="69">
        <v>0.1</v>
      </c>
      <c r="K971" s="58"/>
      <c r="L971" s="70">
        <f t="shared" si="76"/>
        <v>0</v>
      </c>
      <c r="M971" s="51"/>
      <c r="N971" s="51"/>
      <c r="O971" s="7"/>
      <c r="S971">
        <f t="shared" si="77"/>
        <v>0</v>
      </c>
      <c r="T971">
        <f t="shared" si="78"/>
        <v>0</v>
      </c>
      <c r="U971">
        <f t="shared" si="79"/>
        <v>0</v>
      </c>
    </row>
    <row r="972" spans="3:21" hidden="1" outlineLevel="1">
      <c r="C972" s="13" t="s">
        <v>37</v>
      </c>
      <c r="D972" s="49">
        <f t="shared" si="80"/>
        <v>962</v>
      </c>
      <c r="E972" s="42"/>
      <c r="F972" s="63"/>
      <c r="G972" s="51"/>
      <c r="H972" s="51"/>
      <c r="I972" s="58">
        <v>0</v>
      </c>
      <c r="J972" s="69">
        <v>0.1</v>
      </c>
      <c r="K972" s="58"/>
      <c r="L972" s="70">
        <f t="shared" si="76"/>
        <v>0</v>
      </c>
      <c r="M972" s="51"/>
      <c r="N972" s="51"/>
      <c r="O972" s="7"/>
      <c r="S972">
        <f t="shared" si="77"/>
        <v>0</v>
      </c>
      <c r="T972">
        <f t="shared" si="78"/>
        <v>0</v>
      </c>
      <c r="U972">
        <f t="shared" si="79"/>
        <v>0</v>
      </c>
    </row>
    <row r="973" spans="3:21" hidden="1" outlineLevel="1">
      <c r="C973" s="13" t="s">
        <v>37</v>
      </c>
      <c r="D973" s="49">
        <f t="shared" si="80"/>
        <v>963</v>
      </c>
      <c r="E973" s="42"/>
      <c r="F973" s="63"/>
      <c r="G973" s="51"/>
      <c r="H973" s="51"/>
      <c r="I973" s="58">
        <v>0</v>
      </c>
      <c r="J973" s="69">
        <v>0.1</v>
      </c>
      <c r="K973" s="58"/>
      <c r="L973" s="70">
        <f t="shared" si="76"/>
        <v>0</v>
      </c>
      <c r="M973" s="51"/>
      <c r="N973" s="51"/>
      <c r="O973" s="7"/>
      <c r="S973">
        <f t="shared" si="77"/>
        <v>0</v>
      </c>
      <c r="T973">
        <f t="shared" si="78"/>
        <v>0</v>
      </c>
      <c r="U973">
        <f t="shared" si="79"/>
        <v>0</v>
      </c>
    </row>
    <row r="974" spans="3:21" hidden="1" outlineLevel="1">
      <c r="C974" s="13" t="s">
        <v>37</v>
      </c>
      <c r="D974" s="49">
        <f t="shared" si="80"/>
        <v>964</v>
      </c>
      <c r="E974" s="42"/>
      <c r="F974" s="63"/>
      <c r="G974" s="51"/>
      <c r="H974" s="51"/>
      <c r="I974" s="58">
        <v>0</v>
      </c>
      <c r="J974" s="69">
        <v>0.1</v>
      </c>
      <c r="K974" s="58"/>
      <c r="L974" s="70">
        <f t="shared" si="76"/>
        <v>0</v>
      </c>
      <c r="M974" s="51"/>
      <c r="N974" s="51"/>
      <c r="O974" s="7"/>
      <c r="S974">
        <f t="shared" si="77"/>
        <v>0</v>
      </c>
      <c r="T974">
        <f t="shared" si="78"/>
        <v>0</v>
      </c>
      <c r="U974">
        <f t="shared" si="79"/>
        <v>0</v>
      </c>
    </row>
    <row r="975" spans="3:21" hidden="1" outlineLevel="1">
      <c r="C975" s="13" t="s">
        <v>37</v>
      </c>
      <c r="D975" s="49">
        <f t="shared" si="80"/>
        <v>965</v>
      </c>
      <c r="E975" s="42"/>
      <c r="F975" s="63"/>
      <c r="G975" s="51"/>
      <c r="H975" s="51"/>
      <c r="I975" s="58">
        <v>0</v>
      </c>
      <c r="J975" s="69">
        <v>0.1</v>
      </c>
      <c r="K975" s="58"/>
      <c r="L975" s="70">
        <f t="shared" si="76"/>
        <v>0</v>
      </c>
      <c r="M975" s="51"/>
      <c r="N975" s="51"/>
      <c r="O975" s="7"/>
      <c r="S975">
        <f t="shared" si="77"/>
        <v>0</v>
      </c>
      <c r="T975">
        <f t="shared" si="78"/>
        <v>0</v>
      </c>
      <c r="U975">
        <f t="shared" si="79"/>
        <v>0</v>
      </c>
    </row>
    <row r="976" spans="3:21" hidden="1" outlineLevel="1">
      <c r="C976" s="13" t="s">
        <v>37</v>
      </c>
      <c r="D976" s="49">
        <f t="shared" si="80"/>
        <v>966</v>
      </c>
      <c r="E976" s="42"/>
      <c r="F976" s="63"/>
      <c r="G976" s="51"/>
      <c r="H976" s="51"/>
      <c r="I976" s="58">
        <v>0</v>
      </c>
      <c r="J976" s="69">
        <v>0.1</v>
      </c>
      <c r="K976" s="58"/>
      <c r="L976" s="70">
        <f t="shared" si="76"/>
        <v>0</v>
      </c>
      <c r="M976" s="51"/>
      <c r="N976" s="51"/>
      <c r="O976" s="7"/>
      <c r="S976">
        <f t="shared" si="77"/>
        <v>0</v>
      </c>
      <c r="T976">
        <f t="shared" si="78"/>
        <v>0</v>
      </c>
      <c r="U976">
        <f t="shared" si="79"/>
        <v>0</v>
      </c>
    </row>
    <row r="977" spans="3:21" hidden="1" outlineLevel="1">
      <c r="C977" s="13" t="s">
        <v>37</v>
      </c>
      <c r="D977" s="49">
        <f t="shared" si="80"/>
        <v>967</v>
      </c>
      <c r="E977" s="42"/>
      <c r="F977" s="63"/>
      <c r="G977" s="51"/>
      <c r="H977" s="51"/>
      <c r="I977" s="58">
        <v>0</v>
      </c>
      <c r="J977" s="69">
        <v>0.1</v>
      </c>
      <c r="K977" s="58"/>
      <c r="L977" s="70">
        <f t="shared" si="76"/>
        <v>0</v>
      </c>
      <c r="M977" s="51"/>
      <c r="N977" s="51"/>
      <c r="O977" s="7"/>
      <c r="S977">
        <f t="shared" si="77"/>
        <v>0</v>
      </c>
      <c r="T977">
        <f t="shared" si="78"/>
        <v>0</v>
      </c>
      <c r="U977">
        <f t="shared" si="79"/>
        <v>0</v>
      </c>
    </row>
    <row r="978" spans="3:21" hidden="1" outlineLevel="1">
      <c r="C978" s="13" t="s">
        <v>37</v>
      </c>
      <c r="D978" s="49">
        <f t="shared" si="80"/>
        <v>968</v>
      </c>
      <c r="E978" s="42"/>
      <c r="F978" s="63"/>
      <c r="G978" s="51"/>
      <c r="H978" s="51"/>
      <c r="I978" s="58">
        <v>0</v>
      </c>
      <c r="J978" s="69">
        <v>0.1</v>
      </c>
      <c r="K978" s="58"/>
      <c r="L978" s="70">
        <f t="shared" si="76"/>
        <v>0</v>
      </c>
      <c r="M978" s="51"/>
      <c r="N978" s="51"/>
      <c r="O978" s="7"/>
      <c r="S978">
        <f t="shared" si="77"/>
        <v>0</v>
      </c>
      <c r="T978">
        <f t="shared" si="78"/>
        <v>0</v>
      </c>
      <c r="U978">
        <f t="shared" si="79"/>
        <v>0</v>
      </c>
    </row>
    <row r="979" spans="3:21" hidden="1" outlineLevel="1">
      <c r="C979" s="13" t="s">
        <v>37</v>
      </c>
      <c r="D979" s="49">
        <f t="shared" si="80"/>
        <v>969</v>
      </c>
      <c r="E979" s="42"/>
      <c r="F979" s="63"/>
      <c r="G979" s="51"/>
      <c r="H979" s="51"/>
      <c r="I979" s="58">
        <v>0</v>
      </c>
      <c r="J979" s="69">
        <v>0.1</v>
      </c>
      <c r="K979" s="58"/>
      <c r="L979" s="70">
        <f t="shared" si="76"/>
        <v>0</v>
      </c>
      <c r="M979" s="51"/>
      <c r="N979" s="51"/>
      <c r="O979" s="7"/>
      <c r="S979">
        <f t="shared" si="77"/>
        <v>0</v>
      </c>
      <c r="T979">
        <f t="shared" si="78"/>
        <v>0</v>
      </c>
      <c r="U979">
        <f t="shared" si="79"/>
        <v>0</v>
      </c>
    </row>
    <row r="980" spans="3:21" hidden="1" outlineLevel="1">
      <c r="C980" s="13" t="s">
        <v>37</v>
      </c>
      <c r="D980" s="49">
        <f t="shared" si="80"/>
        <v>970</v>
      </c>
      <c r="E980" s="42"/>
      <c r="F980" s="63"/>
      <c r="G980" s="51"/>
      <c r="H980" s="51"/>
      <c r="I980" s="58">
        <v>0</v>
      </c>
      <c r="J980" s="69">
        <v>0.1</v>
      </c>
      <c r="K980" s="58"/>
      <c r="L980" s="70">
        <f t="shared" si="76"/>
        <v>0</v>
      </c>
      <c r="M980" s="51"/>
      <c r="N980" s="51"/>
      <c r="O980" s="7"/>
      <c r="S980">
        <f t="shared" si="77"/>
        <v>0</v>
      </c>
      <c r="T980">
        <f t="shared" si="78"/>
        <v>0</v>
      </c>
      <c r="U980">
        <f t="shared" si="79"/>
        <v>0</v>
      </c>
    </row>
    <row r="981" spans="3:21" hidden="1" outlineLevel="1">
      <c r="C981" s="13" t="s">
        <v>37</v>
      </c>
      <c r="D981" s="49">
        <f t="shared" si="80"/>
        <v>971</v>
      </c>
      <c r="E981" s="42"/>
      <c r="F981" s="63"/>
      <c r="G981" s="51"/>
      <c r="H981" s="51"/>
      <c r="I981" s="58">
        <v>0</v>
      </c>
      <c r="J981" s="69">
        <v>0.1</v>
      </c>
      <c r="K981" s="58"/>
      <c r="L981" s="70">
        <f t="shared" si="76"/>
        <v>0</v>
      </c>
      <c r="M981" s="51"/>
      <c r="N981" s="51"/>
      <c r="O981" s="7"/>
      <c r="S981">
        <f t="shared" si="77"/>
        <v>0</v>
      </c>
      <c r="T981">
        <f t="shared" si="78"/>
        <v>0</v>
      </c>
      <c r="U981">
        <f t="shared" si="79"/>
        <v>0</v>
      </c>
    </row>
    <row r="982" spans="3:21" hidden="1" outlineLevel="1">
      <c r="C982" s="13" t="s">
        <v>37</v>
      </c>
      <c r="D982" s="49">
        <f t="shared" si="80"/>
        <v>972</v>
      </c>
      <c r="E982" s="42"/>
      <c r="F982" s="63"/>
      <c r="G982" s="51"/>
      <c r="H982" s="51"/>
      <c r="I982" s="58">
        <v>0</v>
      </c>
      <c r="J982" s="69">
        <v>0.1</v>
      </c>
      <c r="K982" s="58"/>
      <c r="L982" s="70">
        <f t="shared" si="76"/>
        <v>0</v>
      </c>
      <c r="M982" s="51"/>
      <c r="N982" s="51"/>
      <c r="O982" s="7"/>
      <c r="S982">
        <f t="shared" si="77"/>
        <v>0</v>
      </c>
      <c r="T982">
        <f t="shared" si="78"/>
        <v>0</v>
      </c>
      <c r="U982">
        <f t="shared" si="79"/>
        <v>0</v>
      </c>
    </row>
    <row r="983" spans="3:21" hidden="1" outlineLevel="1">
      <c r="C983" s="13" t="s">
        <v>37</v>
      </c>
      <c r="D983" s="49">
        <f t="shared" si="80"/>
        <v>973</v>
      </c>
      <c r="E983" s="42"/>
      <c r="F983" s="63"/>
      <c r="G983" s="51"/>
      <c r="H983" s="51"/>
      <c r="I983" s="58">
        <v>0</v>
      </c>
      <c r="J983" s="69">
        <v>0.1</v>
      </c>
      <c r="K983" s="58"/>
      <c r="L983" s="70">
        <f t="shared" si="76"/>
        <v>0</v>
      </c>
      <c r="M983" s="51"/>
      <c r="N983" s="51"/>
      <c r="O983" s="7"/>
      <c r="S983">
        <f t="shared" si="77"/>
        <v>0</v>
      </c>
      <c r="T983">
        <f t="shared" si="78"/>
        <v>0</v>
      </c>
      <c r="U983">
        <f t="shared" si="79"/>
        <v>0</v>
      </c>
    </row>
    <row r="984" spans="3:21" hidden="1" outlineLevel="1">
      <c r="C984" s="13" t="s">
        <v>37</v>
      </c>
      <c r="D984" s="49">
        <f t="shared" si="80"/>
        <v>974</v>
      </c>
      <c r="E984" s="42"/>
      <c r="F984" s="63"/>
      <c r="G984" s="51"/>
      <c r="H984" s="51"/>
      <c r="I984" s="58">
        <v>0</v>
      </c>
      <c r="J984" s="69">
        <v>0.1</v>
      </c>
      <c r="K984" s="58"/>
      <c r="L984" s="70">
        <f t="shared" si="76"/>
        <v>0</v>
      </c>
      <c r="M984" s="51"/>
      <c r="N984" s="51"/>
      <c r="O984" s="7"/>
      <c r="S984">
        <f t="shared" si="77"/>
        <v>0</v>
      </c>
      <c r="T984">
        <f t="shared" si="78"/>
        <v>0</v>
      </c>
      <c r="U984">
        <f t="shared" si="79"/>
        <v>0</v>
      </c>
    </row>
    <row r="985" spans="3:21" hidden="1" outlineLevel="1">
      <c r="C985" s="13" t="s">
        <v>37</v>
      </c>
      <c r="D985" s="49">
        <f t="shared" si="80"/>
        <v>975</v>
      </c>
      <c r="E985" s="42"/>
      <c r="F985" s="63"/>
      <c r="G985" s="51"/>
      <c r="H985" s="51"/>
      <c r="I985" s="58">
        <v>0</v>
      </c>
      <c r="J985" s="69">
        <v>0.1</v>
      </c>
      <c r="K985" s="58"/>
      <c r="L985" s="70">
        <f t="shared" si="76"/>
        <v>0</v>
      </c>
      <c r="M985" s="51"/>
      <c r="N985" s="51"/>
      <c r="O985" s="7"/>
      <c r="S985">
        <f t="shared" si="77"/>
        <v>0</v>
      </c>
      <c r="T985">
        <f t="shared" si="78"/>
        <v>0</v>
      </c>
      <c r="U985">
        <f t="shared" si="79"/>
        <v>0</v>
      </c>
    </row>
    <row r="986" spans="3:21" hidden="1" outlineLevel="1">
      <c r="C986" s="13" t="s">
        <v>37</v>
      </c>
      <c r="D986" s="49">
        <f t="shared" si="80"/>
        <v>976</v>
      </c>
      <c r="E986" s="42"/>
      <c r="F986" s="63"/>
      <c r="G986" s="51"/>
      <c r="H986" s="51"/>
      <c r="I986" s="58">
        <v>0</v>
      </c>
      <c r="J986" s="69">
        <v>0.1</v>
      </c>
      <c r="K986" s="58"/>
      <c r="L986" s="70">
        <f t="shared" si="76"/>
        <v>0</v>
      </c>
      <c r="M986" s="51"/>
      <c r="N986" s="51"/>
      <c r="O986" s="7"/>
      <c r="S986">
        <f t="shared" si="77"/>
        <v>0</v>
      </c>
      <c r="T986">
        <f t="shared" si="78"/>
        <v>0</v>
      </c>
      <c r="U986">
        <f t="shared" si="79"/>
        <v>0</v>
      </c>
    </row>
    <row r="987" spans="3:21" hidden="1" outlineLevel="1">
      <c r="C987" s="13" t="s">
        <v>37</v>
      </c>
      <c r="D987" s="49">
        <f t="shared" si="80"/>
        <v>977</v>
      </c>
      <c r="E987" s="42"/>
      <c r="F987" s="63"/>
      <c r="G987" s="51"/>
      <c r="H987" s="51"/>
      <c r="I987" s="58">
        <v>0</v>
      </c>
      <c r="J987" s="69">
        <v>0.1</v>
      </c>
      <c r="K987" s="58"/>
      <c r="L987" s="70">
        <f t="shared" si="76"/>
        <v>0</v>
      </c>
      <c r="M987" s="51"/>
      <c r="N987" s="51"/>
      <c r="O987" s="7"/>
      <c r="S987">
        <f t="shared" si="77"/>
        <v>0</v>
      </c>
      <c r="T987">
        <f t="shared" si="78"/>
        <v>0</v>
      </c>
      <c r="U987">
        <f t="shared" si="79"/>
        <v>0</v>
      </c>
    </row>
    <row r="988" spans="3:21" hidden="1" outlineLevel="1">
      <c r="C988" s="13" t="s">
        <v>37</v>
      </c>
      <c r="D988" s="49">
        <f t="shared" si="80"/>
        <v>978</v>
      </c>
      <c r="E988" s="42"/>
      <c r="F988" s="63"/>
      <c r="G988" s="51"/>
      <c r="H988" s="51"/>
      <c r="I988" s="58">
        <v>0</v>
      </c>
      <c r="J988" s="69">
        <v>0.1</v>
      </c>
      <c r="K988" s="58"/>
      <c r="L988" s="70">
        <f t="shared" si="76"/>
        <v>0</v>
      </c>
      <c r="M988" s="51"/>
      <c r="N988" s="51"/>
      <c r="O988" s="7"/>
      <c r="S988">
        <f t="shared" si="77"/>
        <v>0</v>
      </c>
      <c r="T988">
        <f t="shared" si="78"/>
        <v>0</v>
      </c>
      <c r="U988">
        <f t="shared" si="79"/>
        <v>0</v>
      </c>
    </row>
    <row r="989" spans="3:21" hidden="1" outlineLevel="1">
      <c r="C989" s="13" t="s">
        <v>37</v>
      </c>
      <c r="D989" s="49">
        <f t="shared" si="80"/>
        <v>979</v>
      </c>
      <c r="E989" s="42"/>
      <c r="F989" s="63"/>
      <c r="G989" s="51"/>
      <c r="H989" s="51"/>
      <c r="I989" s="58">
        <v>0</v>
      </c>
      <c r="J989" s="69">
        <v>0.1</v>
      </c>
      <c r="K989" s="58"/>
      <c r="L989" s="70">
        <f t="shared" si="76"/>
        <v>0</v>
      </c>
      <c r="M989" s="51"/>
      <c r="N989" s="51"/>
      <c r="O989" s="7"/>
      <c r="S989">
        <f t="shared" si="77"/>
        <v>0</v>
      </c>
      <c r="T989">
        <f t="shared" si="78"/>
        <v>0</v>
      </c>
      <c r="U989">
        <f t="shared" si="79"/>
        <v>0</v>
      </c>
    </row>
    <row r="990" spans="3:21" hidden="1" outlineLevel="1">
      <c r="C990" s="13" t="s">
        <v>37</v>
      </c>
      <c r="D990" s="49">
        <f t="shared" si="80"/>
        <v>980</v>
      </c>
      <c r="E990" s="42"/>
      <c r="F990" s="63"/>
      <c r="G990" s="51"/>
      <c r="H990" s="51"/>
      <c r="I990" s="58">
        <v>0</v>
      </c>
      <c r="J990" s="69">
        <v>0.1</v>
      </c>
      <c r="K990" s="58"/>
      <c r="L990" s="70">
        <f t="shared" si="76"/>
        <v>0</v>
      </c>
      <c r="M990" s="51"/>
      <c r="N990" s="51"/>
      <c r="O990" s="7"/>
      <c r="S990">
        <f t="shared" si="77"/>
        <v>0</v>
      </c>
      <c r="T990">
        <f t="shared" si="78"/>
        <v>0</v>
      </c>
      <c r="U990">
        <f t="shared" si="79"/>
        <v>0</v>
      </c>
    </row>
    <row r="991" spans="3:21" hidden="1" outlineLevel="1">
      <c r="C991" s="13" t="s">
        <v>37</v>
      </c>
      <c r="D991" s="49">
        <f t="shared" si="80"/>
        <v>981</v>
      </c>
      <c r="E991" s="42"/>
      <c r="F991" s="63"/>
      <c r="G991" s="51"/>
      <c r="H991" s="51"/>
      <c r="I991" s="58">
        <v>0</v>
      </c>
      <c r="J991" s="69">
        <v>0.1</v>
      </c>
      <c r="K991" s="58"/>
      <c r="L991" s="70">
        <f t="shared" si="76"/>
        <v>0</v>
      </c>
      <c r="M991" s="51"/>
      <c r="N991" s="51"/>
      <c r="O991" s="7"/>
      <c r="S991">
        <f t="shared" si="77"/>
        <v>0</v>
      </c>
      <c r="T991">
        <f t="shared" si="78"/>
        <v>0</v>
      </c>
      <c r="U991">
        <f t="shared" si="79"/>
        <v>0</v>
      </c>
    </row>
    <row r="992" spans="3:21" hidden="1" outlineLevel="1">
      <c r="C992" s="13" t="s">
        <v>37</v>
      </c>
      <c r="D992" s="49">
        <f t="shared" si="80"/>
        <v>982</v>
      </c>
      <c r="E992" s="42"/>
      <c r="F992" s="63"/>
      <c r="G992" s="51"/>
      <c r="H992" s="51"/>
      <c r="I992" s="58">
        <v>0</v>
      </c>
      <c r="J992" s="69">
        <v>0.1</v>
      </c>
      <c r="K992" s="58"/>
      <c r="L992" s="70">
        <f t="shared" si="76"/>
        <v>0</v>
      </c>
      <c r="M992" s="51"/>
      <c r="N992" s="51"/>
      <c r="O992" s="7"/>
      <c r="S992">
        <f t="shared" si="77"/>
        <v>0</v>
      </c>
      <c r="T992">
        <f t="shared" si="78"/>
        <v>0</v>
      </c>
      <c r="U992">
        <f t="shared" si="79"/>
        <v>0</v>
      </c>
    </row>
    <row r="993" spans="3:21" hidden="1" outlineLevel="1">
      <c r="C993" s="13" t="s">
        <v>37</v>
      </c>
      <c r="D993" s="49">
        <f t="shared" si="80"/>
        <v>983</v>
      </c>
      <c r="E993" s="42"/>
      <c r="F993" s="63"/>
      <c r="G993" s="51"/>
      <c r="H993" s="51"/>
      <c r="I993" s="58">
        <v>0</v>
      </c>
      <c r="J993" s="69">
        <v>0.1</v>
      </c>
      <c r="K993" s="58"/>
      <c r="L993" s="70">
        <f t="shared" si="76"/>
        <v>0</v>
      </c>
      <c r="M993" s="51"/>
      <c r="N993" s="51"/>
      <c r="O993" s="7"/>
      <c r="S993">
        <f t="shared" si="77"/>
        <v>0</v>
      </c>
      <c r="T993">
        <f t="shared" si="78"/>
        <v>0</v>
      </c>
      <c r="U993">
        <f t="shared" si="79"/>
        <v>0</v>
      </c>
    </row>
    <row r="994" spans="3:21" hidden="1" outlineLevel="1">
      <c r="C994" s="13" t="s">
        <v>37</v>
      </c>
      <c r="D994" s="49">
        <f t="shared" si="80"/>
        <v>984</v>
      </c>
      <c r="E994" s="42"/>
      <c r="F994" s="63"/>
      <c r="G994" s="51"/>
      <c r="H994" s="51"/>
      <c r="I994" s="58">
        <v>0</v>
      </c>
      <c r="J994" s="69">
        <v>0.1</v>
      </c>
      <c r="K994" s="58"/>
      <c r="L994" s="70">
        <f t="shared" si="76"/>
        <v>0</v>
      </c>
      <c r="M994" s="51"/>
      <c r="N994" s="51"/>
      <c r="O994" s="7"/>
      <c r="S994">
        <f t="shared" si="77"/>
        <v>0</v>
      </c>
      <c r="T994">
        <f t="shared" si="78"/>
        <v>0</v>
      </c>
      <c r="U994">
        <f t="shared" si="79"/>
        <v>0</v>
      </c>
    </row>
    <row r="995" spans="3:21" hidden="1" outlineLevel="1">
      <c r="C995" s="13" t="s">
        <v>37</v>
      </c>
      <c r="D995" s="49">
        <f t="shared" si="80"/>
        <v>985</v>
      </c>
      <c r="E995" s="42"/>
      <c r="F995" s="63"/>
      <c r="G995" s="51"/>
      <c r="H995" s="51"/>
      <c r="I995" s="58">
        <v>0</v>
      </c>
      <c r="J995" s="69">
        <v>0.1</v>
      </c>
      <c r="K995" s="58"/>
      <c r="L995" s="70">
        <f t="shared" si="76"/>
        <v>0</v>
      </c>
      <c r="M995" s="51"/>
      <c r="N995" s="51"/>
      <c r="O995" s="7"/>
      <c r="S995">
        <f t="shared" si="77"/>
        <v>0</v>
      </c>
      <c r="T995">
        <f t="shared" si="78"/>
        <v>0</v>
      </c>
      <c r="U995">
        <f t="shared" si="79"/>
        <v>0</v>
      </c>
    </row>
    <row r="996" spans="3:21" hidden="1" outlineLevel="1">
      <c r="C996" s="13" t="s">
        <v>37</v>
      </c>
      <c r="D996" s="49">
        <f t="shared" si="80"/>
        <v>986</v>
      </c>
      <c r="E996" s="42"/>
      <c r="F996" s="63"/>
      <c r="G996" s="51"/>
      <c r="H996" s="51"/>
      <c r="I996" s="58">
        <v>0</v>
      </c>
      <c r="J996" s="69">
        <v>0.1</v>
      </c>
      <c r="K996" s="58"/>
      <c r="L996" s="70">
        <f t="shared" si="76"/>
        <v>0</v>
      </c>
      <c r="M996" s="51"/>
      <c r="N996" s="51"/>
      <c r="O996" s="7"/>
      <c r="S996">
        <f t="shared" si="77"/>
        <v>0</v>
      </c>
      <c r="T996">
        <f t="shared" si="78"/>
        <v>0</v>
      </c>
      <c r="U996">
        <f t="shared" si="79"/>
        <v>0</v>
      </c>
    </row>
    <row r="997" spans="3:21" hidden="1" outlineLevel="1">
      <c r="C997" s="13" t="s">
        <v>37</v>
      </c>
      <c r="D997" s="49">
        <f t="shared" si="80"/>
        <v>987</v>
      </c>
      <c r="E997" s="42"/>
      <c r="F997" s="63"/>
      <c r="G997" s="51"/>
      <c r="H997" s="51"/>
      <c r="I997" s="58">
        <v>0</v>
      </c>
      <c r="J997" s="69">
        <v>0.1</v>
      </c>
      <c r="K997" s="58"/>
      <c r="L997" s="70">
        <f t="shared" si="76"/>
        <v>0</v>
      </c>
      <c r="M997" s="51"/>
      <c r="N997" s="51"/>
      <c r="O997" s="7"/>
      <c r="S997">
        <f t="shared" si="77"/>
        <v>0</v>
      </c>
      <c r="T997">
        <f t="shared" si="78"/>
        <v>0</v>
      </c>
      <c r="U997">
        <f t="shared" si="79"/>
        <v>0</v>
      </c>
    </row>
    <row r="998" spans="3:21" hidden="1" outlineLevel="1">
      <c r="C998" s="13" t="s">
        <v>37</v>
      </c>
      <c r="D998" s="49">
        <f t="shared" si="80"/>
        <v>988</v>
      </c>
      <c r="E998" s="42"/>
      <c r="F998" s="63"/>
      <c r="G998" s="51"/>
      <c r="H998" s="51"/>
      <c r="I998" s="58">
        <v>0</v>
      </c>
      <c r="J998" s="69">
        <v>0.1</v>
      </c>
      <c r="K998" s="58"/>
      <c r="L998" s="70">
        <f t="shared" si="76"/>
        <v>0</v>
      </c>
      <c r="M998" s="51"/>
      <c r="N998" s="51"/>
      <c r="O998" s="7"/>
      <c r="S998">
        <f t="shared" si="77"/>
        <v>0</v>
      </c>
      <c r="T998">
        <f t="shared" si="78"/>
        <v>0</v>
      </c>
      <c r="U998">
        <f t="shared" si="79"/>
        <v>0</v>
      </c>
    </row>
    <row r="999" spans="3:21" hidden="1" outlineLevel="1">
      <c r="C999" s="13" t="s">
        <v>37</v>
      </c>
      <c r="D999" s="49">
        <f t="shared" si="80"/>
        <v>989</v>
      </c>
      <c r="E999" s="42"/>
      <c r="F999" s="63"/>
      <c r="G999" s="51"/>
      <c r="H999" s="51"/>
      <c r="I999" s="58">
        <v>0</v>
      </c>
      <c r="J999" s="69">
        <v>0.1</v>
      </c>
      <c r="K999" s="58"/>
      <c r="L999" s="70">
        <f t="shared" si="76"/>
        <v>0</v>
      </c>
      <c r="M999" s="51"/>
      <c r="N999" s="51"/>
      <c r="O999" s="7"/>
      <c r="S999">
        <f t="shared" si="77"/>
        <v>0</v>
      </c>
      <c r="T999">
        <f t="shared" si="78"/>
        <v>0</v>
      </c>
      <c r="U999">
        <f t="shared" si="79"/>
        <v>0</v>
      </c>
    </row>
    <row r="1000" spans="3:21" hidden="1" outlineLevel="1">
      <c r="C1000" s="13" t="s">
        <v>37</v>
      </c>
      <c r="D1000" s="49">
        <f t="shared" si="80"/>
        <v>990</v>
      </c>
      <c r="E1000" s="42"/>
      <c r="F1000" s="63"/>
      <c r="G1000" s="51"/>
      <c r="H1000" s="51"/>
      <c r="I1000" s="58">
        <v>0</v>
      </c>
      <c r="J1000" s="69">
        <v>0.1</v>
      </c>
      <c r="K1000" s="58"/>
      <c r="L1000" s="70">
        <f t="shared" si="76"/>
        <v>0</v>
      </c>
      <c r="M1000" s="51"/>
      <c r="N1000" s="51"/>
      <c r="O1000" s="7"/>
      <c r="S1000">
        <f t="shared" si="77"/>
        <v>0</v>
      </c>
      <c r="T1000">
        <f t="shared" si="78"/>
        <v>0</v>
      </c>
      <c r="U1000">
        <f t="shared" si="79"/>
        <v>0</v>
      </c>
    </row>
    <row r="1001" spans="3:21" hidden="1" outlineLevel="1">
      <c r="C1001" s="13" t="s">
        <v>37</v>
      </c>
      <c r="D1001" s="49">
        <f t="shared" si="80"/>
        <v>991</v>
      </c>
      <c r="E1001" s="42"/>
      <c r="F1001" s="63"/>
      <c r="G1001" s="51"/>
      <c r="H1001" s="51"/>
      <c r="I1001" s="58">
        <v>0</v>
      </c>
      <c r="J1001" s="69">
        <v>0.1</v>
      </c>
      <c r="K1001" s="58"/>
      <c r="L1001" s="70">
        <f t="shared" si="76"/>
        <v>0</v>
      </c>
      <c r="M1001" s="51"/>
      <c r="N1001" s="51"/>
      <c r="O1001" s="7"/>
      <c r="S1001">
        <f t="shared" si="77"/>
        <v>0</v>
      </c>
      <c r="T1001">
        <f t="shared" si="78"/>
        <v>0</v>
      </c>
      <c r="U1001">
        <f t="shared" si="79"/>
        <v>0</v>
      </c>
    </row>
    <row r="1002" spans="3:21" hidden="1" outlineLevel="1">
      <c r="C1002" s="13" t="s">
        <v>37</v>
      </c>
      <c r="D1002" s="49">
        <f t="shared" si="80"/>
        <v>992</v>
      </c>
      <c r="E1002" s="42"/>
      <c r="F1002" s="63"/>
      <c r="G1002" s="51"/>
      <c r="H1002" s="51"/>
      <c r="I1002" s="58">
        <v>0</v>
      </c>
      <c r="J1002" s="69">
        <v>0.1</v>
      </c>
      <c r="K1002" s="58"/>
      <c r="L1002" s="70">
        <f t="shared" si="76"/>
        <v>0</v>
      </c>
      <c r="M1002" s="51"/>
      <c r="N1002" s="51"/>
      <c r="O1002" s="7"/>
      <c r="S1002">
        <f t="shared" si="77"/>
        <v>0</v>
      </c>
      <c r="T1002">
        <f t="shared" si="78"/>
        <v>0</v>
      </c>
      <c r="U1002">
        <f t="shared" si="79"/>
        <v>0</v>
      </c>
    </row>
    <row r="1003" spans="3:21" hidden="1" outlineLevel="1">
      <c r="C1003" s="13" t="s">
        <v>37</v>
      </c>
      <c r="D1003" s="49">
        <f t="shared" si="80"/>
        <v>993</v>
      </c>
      <c r="E1003" s="42"/>
      <c r="F1003" s="63"/>
      <c r="G1003" s="51"/>
      <c r="H1003" s="51"/>
      <c r="I1003" s="58">
        <v>0</v>
      </c>
      <c r="J1003" s="69">
        <v>0.1</v>
      </c>
      <c r="K1003" s="58"/>
      <c r="L1003" s="70">
        <f t="shared" si="76"/>
        <v>0</v>
      </c>
      <c r="M1003" s="51"/>
      <c r="N1003" s="51"/>
      <c r="O1003" s="7"/>
      <c r="S1003">
        <f t="shared" si="77"/>
        <v>0</v>
      </c>
      <c r="T1003">
        <f t="shared" si="78"/>
        <v>0</v>
      </c>
      <c r="U1003">
        <f t="shared" si="79"/>
        <v>0</v>
      </c>
    </row>
    <row r="1004" spans="3:21" hidden="1" outlineLevel="1">
      <c r="C1004" s="13" t="s">
        <v>37</v>
      </c>
      <c r="D1004" s="49">
        <f t="shared" si="80"/>
        <v>994</v>
      </c>
      <c r="E1004" s="42"/>
      <c r="F1004" s="63"/>
      <c r="G1004" s="51"/>
      <c r="H1004" s="51"/>
      <c r="I1004" s="58">
        <v>0</v>
      </c>
      <c r="J1004" s="69">
        <v>0.1</v>
      </c>
      <c r="K1004" s="58"/>
      <c r="L1004" s="70">
        <f t="shared" si="76"/>
        <v>0</v>
      </c>
      <c r="M1004" s="51"/>
      <c r="N1004" s="51"/>
      <c r="O1004" s="7"/>
      <c r="S1004">
        <f t="shared" si="77"/>
        <v>0</v>
      </c>
      <c r="T1004">
        <f t="shared" si="78"/>
        <v>0</v>
      </c>
      <c r="U1004">
        <f t="shared" si="79"/>
        <v>0</v>
      </c>
    </row>
    <row r="1005" spans="3:21" hidden="1" outlineLevel="1">
      <c r="C1005" s="13" t="s">
        <v>37</v>
      </c>
      <c r="D1005" s="49">
        <f t="shared" si="80"/>
        <v>995</v>
      </c>
      <c r="E1005" s="42"/>
      <c r="F1005" s="63"/>
      <c r="G1005" s="51"/>
      <c r="H1005" s="51"/>
      <c r="I1005" s="58">
        <v>0</v>
      </c>
      <c r="J1005" s="69">
        <v>0.1</v>
      </c>
      <c r="K1005" s="58"/>
      <c r="L1005" s="70">
        <f t="shared" si="76"/>
        <v>0</v>
      </c>
      <c r="M1005" s="51"/>
      <c r="N1005" s="51"/>
      <c r="O1005" s="7"/>
      <c r="S1005">
        <f t="shared" si="77"/>
        <v>0</v>
      </c>
      <c r="T1005">
        <f t="shared" si="78"/>
        <v>0</v>
      </c>
      <c r="U1005">
        <f t="shared" si="79"/>
        <v>0</v>
      </c>
    </row>
    <row r="1006" spans="3:21" hidden="1" outlineLevel="1">
      <c r="C1006" s="13" t="s">
        <v>37</v>
      </c>
      <c r="D1006" s="49">
        <f t="shared" si="80"/>
        <v>996</v>
      </c>
      <c r="E1006" s="42"/>
      <c r="F1006" s="63"/>
      <c r="G1006" s="51"/>
      <c r="H1006" s="51"/>
      <c r="I1006" s="58">
        <v>0</v>
      </c>
      <c r="J1006" s="69">
        <v>0.1</v>
      </c>
      <c r="K1006" s="58"/>
      <c r="L1006" s="70">
        <f t="shared" si="76"/>
        <v>0</v>
      </c>
      <c r="M1006" s="51"/>
      <c r="N1006" s="51"/>
      <c r="O1006" s="7"/>
      <c r="S1006">
        <f t="shared" si="77"/>
        <v>0</v>
      </c>
      <c r="T1006">
        <f t="shared" si="78"/>
        <v>0</v>
      </c>
      <c r="U1006">
        <f t="shared" si="79"/>
        <v>0</v>
      </c>
    </row>
    <row r="1007" spans="3:21" hidden="1" outlineLevel="1">
      <c r="C1007" s="13" t="s">
        <v>37</v>
      </c>
      <c r="D1007" s="49">
        <f t="shared" si="80"/>
        <v>997</v>
      </c>
      <c r="E1007" s="42"/>
      <c r="F1007" s="63"/>
      <c r="G1007" s="51"/>
      <c r="H1007" s="51"/>
      <c r="I1007" s="58">
        <v>0</v>
      </c>
      <c r="J1007" s="69">
        <v>0.1</v>
      </c>
      <c r="K1007" s="58"/>
      <c r="L1007" s="70">
        <f t="shared" si="76"/>
        <v>0</v>
      </c>
      <c r="M1007" s="51"/>
      <c r="N1007" s="51"/>
      <c r="O1007" s="7"/>
      <c r="S1007">
        <f t="shared" si="77"/>
        <v>0</v>
      </c>
      <c r="T1007">
        <f t="shared" si="78"/>
        <v>0</v>
      </c>
      <c r="U1007">
        <f t="shared" si="79"/>
        <v>0</v>
      </c>
    </row>
    <row r="1008" spans="3:21" hidden="1" outlineLevel="1">
      <c r="C1008" s="13" t="s">
        <v>37</v>
      </c>
      <c r="D1008" s="49">
        <f t="shared" si="80"/>
        <v>998</v>
      </c>
      <c r="E1008" s="42"/>
      <c r="F1008" s="63"/>
      <c r="G1008" s="51"/>
      <c r="H1008" s="51"/>
      <c r="I1008" s="58">
        <v>0</v>
      </c>
      <c r="J1008" s="69">
        <v>0.1</v>
      </c>
      <c r="K1008" s="58"/>
      <c r="L1008" s="70">
        <f t="shared" si="76"/>
        <v>0</v>
      </c>
      <c r="M1008" s="51"/>
      <c r="N1008" s="51"/>
      <c r="O1008" s="7"/>
      <c r="S1008">
        <f t="shared" si="77"/>
        <v>0</v>
      </c>
      <c r="T1008">
        <f t="shared" si="78"/>
        <v>0</v>
      </c>
      <c r="U1008">
        <f t="shared" si="79"/>
        <v>0</v>
      </c>
    </row>
    <row r="1009" spans="3:21" hidden="1" outlineLevel="1">
      <c r="C1009" s="13" t="s">
        <v>37</v>
      </c>
      <c r="D1009" s="49">
        <f t="shared" si="80"/>
        <v>999</v>
      </c>
      <c r="E1009" s="42"/>
      <c r="F1009" s="63"/>
      <c r="G1009" s="51"/>
      <c r="H1009" s="51"/>
      <c r="I1009" s="58">
        <v>0</v>
      </c>
      <c r="J1009" s="69">
        <v>0.1</v>
      </c>
      <c r="K1009" s="58"/>
      <c r="L1009" s="70">
        <f t="shared" si="76"/>
        <v>0</v>
      </c>
      <c r="M1009" s="51"/>
      <c r="N1009" s="51"/>
      <c r="O1009" s="7"/>
      <c r="S1009">
        <f t="shared" si="77"/>
        <v>0</v>
      </c>
      <c r="T1009">
        <f t="shared" si="78"/>
        <v>0</v>
      </c>
      <c r="U1009">
        <f t="shared" si="79"/>
        <v>0</v>
      </c>
    </row>
    <row r="1010" spans="3:21" hidden="1" outlineLevel="1">
      <c r="C1010" s="13" t="s">
        <v>37</v>
      </c>
      <c r="D1010" s="49">
        <f t="shared" si="80"/>
        <v>1000</v>
      </c>
      <c r="E1010" s="42"/>
      <c r="F1010" s="63"/>
      <c r="G1010" s="51"/>
      <c r="H1010" s="51"/>
      <c r="I1010" s="58">
        <v>0</v>
      </c>
      <c r="J1010" s="69">
        <v>0.1</v>
      </c>
      <c r="K1010" s="58"/>
      <c r="L1010" s="70">
        <f t="shared" si="76"/>
        <v>0</v>
      </c>
      <c r="M1010" s="51"/>
      <c r="N1010" s="51"/>
      <c r="O1010" s="7"/>
      <c r="S1010">
        <f t="shared" si="77"/>
        <v>0</v>
      </c>
      <c r="T1010">
        <f t="shared" si="78"/>
        <v>0</v>
      </c>
      <c r="U1010">
        <f t="shared" si="79"/>
        <v>0</v>
      </c>
    </row>
    <row r="1011" spans="3:21" ht="18.75" customHeight="1" collapsed="1" thickBot="1">
      <c r="C1011" s="27"/>
      <c r="D1011" s="38" t="s">
        <v>41</v>
      </c>
      <c r="E1011" s="40"/>
      <c r="F1011" s="62"/>
      <c r="G1011" s="44"/>
      <c r="H1011" s="44"/>
      <c r="I1011" s="44"/>
      <c r="J1011" s="44"/>
      <c r="K1011" s="44"/>
      <c r="L1011" s="44"/>
      <c r="M1011" s="44"/>
      <c r="N1011" s="44"/>
      <c r="O1011" s="28"/>
      <c r="S1011">
        <f t="shared" si="77"/>
        <v>0</v>
      </c>
      <c r="T1011">
        <f t="shared" si="78"/>
        <v>0</v>
      </c>
      <c r="U1011">
        <f t="shared" si="79"/>
        <v>0</v>
      </c>
    </row>
    <row r="1012" spans="3:21" ht="16.5" thickBot="1">
      <c r="C1012" s="6"/>
      <c r="J1012" s="67"/>
      <c r="K1012" s="78" t="s">
        <v>42</v>
      </c>
      <c r="L1012" s="59">
        <f>SUM(L9:L1010)</f>
        <v>73050000</v>
      </c>
      <c r="M1012" s="67"/>
      <c r="N1012" s="46"/>
      <c r="O1012" s="7"/>
    </row>
    <row r="1013" spans="3:21" ht="12.6" customHeight="1" thickBot="1">
      <c r="C1013" s="8"/>
      <c r="D1013" s="50"/>
      <c r="E1013" s="43"/>
      <c r="F1013" s="50"/>
      <c r="G1013" s="50"/>
      <c r="H1013" s="50"/>
      <c r="I1013" s="50"/>
      <c r="J1013" s="50"/>
      <c r="K1013" s="50"/>
      <c r="L1013" s="50"/>
      <c r="M1013" s="50"/>
      <c r="N1013" s="50"/>
      <c r="O1013" s="10"/>
    </row>
    <row r="1014" spans="3:21" ht="16.5" thickBot="1">
      <c r="N1014" s="46"/>
    </row>
    <row r="1015" spans="3:21" ht="12.6" customHeight="1">
      <c r="C1015" s="3"/>
      <c r="D1015" s="47"/>
      <c r="E1015" s="41"/>
      <c r="F1015" s="47"/>
      <c r="G1015" s="47"/>
      <c r="H1015" s="47"/>
      <c r="I1015" s="47"/>
      <c r="J1015" s="47"/>
      <c r="K1015" s="47"/>
      <c r="L1015" s="47"/>
      <c r="M1015" s="47"/>
      <c r="N1015" s="47"/>
      <c r="O1015" s="5"/>
    </row>
    <row r="1016" spans="3:21" ht="32.25" thickBot="1">
      <c r="C1016" s="6"/>
      <c r="D1016" s="48" t="s">
        <v>11</v>
      </c>
      <c r="E1016" s="11" t="s">
        <v>12</v>
      </c>
      <c r="F1016" s="48" t="s">
        <v>13</v>
      </c>
      <c r="G1016" s="48" t="s">
        <v>14</v>
      </c>
      <c r="H1016" s="48" t="s">
        <v>15</v>
      </c>
      <c r="I1016" s="60" t="s">
        <v>16</v>
      </c>
      <c r="J1016" s="60" t="s">
        <v>17</v>
      </c>
      <c r="K1016" s="60" t="s">
        <v>18</v>
      </c>
      <c r="L1016" s="60" t="s">
        <v>43</v>
      </c>
      <c r="M1016" s="60" t="s">
        <v>20</v>
      </c>
      <c r="N1016" s="11" t="s">
        <v>21</v>
      </c>
      <c r="O1016" s="66"/>
    </row>
    <row r="1017" spans="3:21">
      <c r="C1017" s="14" t="s">
        <v>44</v>
      </c>
      <c r="D1017" s="47"/>
      <c r="E1017" s="41"/>
      <c r="F1017" s="47"/>
      <c r="G1017" s="47"/>
      <c r="H1017" s="47"/>
      <c r="I1017" s="47"/>
      <c r="J1017" s="47"/>
      <c r="K1017" s="47"/>
      <c r="L1017" s="47"/>
      <c r="M1017" s="47"/>
      <c r="N1017" s="47"/>
      <c r="O1017" s="7"/>
      <c r="S1017" t="s">
        <v>23</v>
      </c>
      <c r="T1017" t="s">
        <v>25</v>
      </c>
    </row>
    <row r="1018" spans="3:21">
      <c r="C1018" s="12" t="s">
        <v>45</v>
      </c>
      <c r="D1018" s="49">
        <v>1</v>
      </c>
      <c r="E1018" s="42" t="s">
        <v>409</v>
      </c>
      <c r="F1018" s="44"/>
      <c r="G1018" s="51" t="s">
        <v>410</v>
      </c>
      <c r="H1018" s="51" t="s">
        <v>411</v>
      </c>
      <c r="I1018" s="58">
        <v>550000</v>
      </c>
      <c r="J1018" s="72"/>
      <c r="K1018" s="71"/>
      <c r="L1018" s="73"/>
      <c r="M1018" s="73"/>
      <c r="N1018" s="51" t="s">
        <v>236</v>
      </c>
      <c r="O1018" s="7"/>
      <c r="S1018">
        <f t="shared" ref="S1018:S1081" si="81">IF(I1018&gt;0,IF(E1018&lt;&gt;"",0,1),0)</f>
        <v>0</v>
      </c>
      <c r="T1018">
        <f t="shared" ref="T1018:T1081" si="82">IF(E1018&lt;&gt;"",IF(I1018=0,1,0),0)</f>
        <v>0</v>
      </c>
    </row>
    <row r="1019" spans="3:21">
      <c r="C1019" s="12" t="s">
        <v>45</v>
      </c>
      <c r="D1019" s="49">
        <f>D1018+1</f>
        <v>2</v>
      </c>
      <c r="E1019" s="42" t="s">
        <v>409</v>
      </c>
      <c r="F1019" s="44"/>
      <c r="G1019" s="51" t="s">
        <v>412</v>
      </c>
      <c r="H1019" s="51" t="s">
        <v>413</v>
      </c>
      <c r="I1019" s="58">
        <v>550000</v>
      </c>
      <c r="J1019" s="72"/>
      <c r="K1019" s="71"/>
      <c r="L1019" s="73"/>
      <c r="M1019" s="73"/>
      <c r="N1019" s="51" t="s">
        <v>414</v>
      </c>
      <c r="O1019" s="7"/>
      <c r="S1019">
        <f t="shared" si="81"/>
        <v>0</v>
      </c>
      <c r="T1019">
        <f t="shared" si="82"/>
        <v>0</v>
      </c>
    </row>
    <row r="1020" spans="3:21">
      <c r="C1020" s="12" t="s">
        <v>45</v>
      </c>
      <c r="D1020" s="49">
        <f t="shared" ref="D1020:D1083" si="83">D1019+1</f>
        <v>3</v>
      </c>
      <c r="E1020" s="42" t="s">
        <v>409</v>
      </c>
      <c r="F1020" s="44"/>
      <c r="G1020" s="51" t="s">
        <v>415</v>
      </c>
      <c r="H1020" s="51" t="s">
        <v>416</v>
      </c>
      <c r="I1020" s="58">
        <v>6600000.0000000009</v>
      </c>
      <c r="J1020" s="72"/>
      <c r="K1020" s="71"/>
      <c r="L1020" s="73"/>
      <c r="M1020" s="73"/>
      <c r="N1020" s="51" t="s">
        <v>417</v>
      </c>
      <c r="O1020" s="7"/>
      <c r="S1020">
        <f t="shared" si="81"/>
        <v>0</v>
      </c>
      <c r="T1020">
        <f t="shared" si="82"/>
        <v>0</v>
      </c>
    </row>
    <row r="1021" spans="3:21">
      <c r="C1021" s="12" t="s">
        <v>45</v>
      </c>
      <c r="D1021" s="49">
        <f t="shared" si="83"/>
        <v>4</v>
      </c>
      <c r="E1021" s="42" t="s">
        <v>409</v>
      </c>
      <c r="F1021" s="44"/>
      <c r="G1021" s="51" t="s">
        <v>418</v>
      </c>
      <c r="H1021" s="51" t="s">
        <v>416</v>
      </c>
      <c r="I1021" s="58">
        <v>1100000</v>
      </c>
      <c r="J1021" s="72"/>
      <c r="K1021" s="71"/>
      <c r="L1021" s="73"/>
      <c r="M1021" s="73"/>
      <c r="N1021" s="51" t="s">
        <v>419</v>
      </c>
      <c r="O1021" s="7"/>
      <c r="S1021">
        <f t="shared" si="81"/>
        <v>0</v>
      </c>
      <c r="T1021">
        <f t="shared" si="82"/>
        <v>0</v>
      </c>
    </row>
    <row r="1022" spans="3:21">
      <c r="C1022" s="12" t="s">
        <v>45</v>
      </c>
      <c r="D1022" s="49">
        <f t="shared" si="83"/>
        <v>5</v>
      </c>
      <c r="E1022" s="42" t="s">
        <v>409</v>
      </c>
      <c r="F1022" s="44"/>
      <c r="G1022" s="51" t="s">
        <v>418</v>
      </c>
      <c r="H1022" s="51" t="s">
        <v>416</v>
      </c>
      <c r="I1022" s="58">
        <v>1100000</v>
      </c>
      <c r="J1022" s="72"/>
      <c r="K1022" s="71"/>
      <c r="L1022" s="73"/>
      <c r="M1022" s="73"/>
      <c r="N1022" s="51" t="s">
        <v>419</v>
      </c>
      <c r="O1022" s="7"/>
      <c r="S1022">
        <f t="shared" si="81"/>
        <v>0</v>
      </c>
      <c r="T1022">
        <f t="shared" si="82"/>
        <v>0</v>
      </c>
    </row>
    <row r="1023" spans="3:21">
      <c r="C1023" s="12" t="s">
        <v>45</v>
      </c>
      <c r="D1023" s="49">
        <f t="shared" si="83"/>
        <v>6</v>
      </c>
      <c r="E1023" s="42" t="s">
        <v>409</v>
      </c>
      <c r="F1023" s="44"/>
      <c r="G1023" s="51" t="s">
        <v>420</v>
      </c>
      <c r="H1023" s="51" t="s">
        <v>416</v>
      </c>
      <c r="I1023" s="58">
        <v>1200000</v>
      </c>
      <c r="J1023" s="72"/>
      <c r="K1023" s="71"/>
      <c r="L1023" s="73"/>
      <c r="M1023" s="73"/>
      <c r="N1023" s="51" t="s">
        <v>419</v>
      </c>
      <c r="O1023" s="7"/>
      <c r="S1023">
        <f t="shared" si="81"/>
        <v>0</v>
      </c>
      <c r="T1023">
        <f t="shared" si="82"/>
        <v>0</v>
      </c>
    </row>
    <row r="1024" spans="3:21">
      <c r="C1024" s="12" t="s">
        <v>45</v>
      </c>
      <c r="D1024" s="49">
        <f t="shared" si="83"/>
        <v>7</v>
      </c>
      <c r="E1024" s="42" t="s">
        <v>409</v>
      </c>
      <c r="F1024" s="44"/>
      <c r="G1024" s="51" t="s">
        <v>252</v>
      </c>
      <c r="H1024" s="51" t="s">
        <v>253</v>
      </c>
      <c r="I1024" s="58">
        <v>660</v>
      </c>
      <c r="J1024" s="72"/>
      <c r="K1024" s="71"/>
      <c r="L1024" s="73"/>
      <c r="M1024" s="73"/>
      <c r="N1024" s="51" t="s">
        <v>254</v>
      </c>
      <c r="O1024" s="7"/>
      <c r="S1024">
        <f t="shared" si="81"/>
        <v>0</v>
      </c>
      <c r="T1024">
        <f t="shared" si="82"/>
        <v>0</v>
      </c>
    </row>
    <row r="1025" spans="3:20">
      <c r="C1025" s="12" t="s">
        <v>45</v>
      </c>
      <c r="D1025" s="49">
        <f t="shared" si="83"/>
        <v>8</v>
      </c>
      <c r="E1025" s="42" t="s">
        <v>409</v>
      </c>
      <c r="F1025" s="44"/>
      <c r="G1025" s="51" t="s">
        <v>255</v>
      </c>
      <c r="H1025" s="51" t="s">
        <v>256</v>
      </c>
      <c r="I1025" s="58">
        <v>220000.00000000003</v>
      </c>
      <c r="J1025" s="72"/>
      <c r="K1025" s="71"/>
      <c r="L1025" s="73"/>
      <c r="M1025" s="73"/>
      <c r="N1025" s="51" t="s">
        <v>257</v>
      </c>
      <c r="O1025" s="7"/>
      <c r="S1025">
        <f t="shared" si="81"/>
        <v>0</v>
      </c>
      <c r="T1025">
        <f t="shared" si="82"/>
        <v>0</v>
      </c>
    </row>
    <row r="1026" spans="3:20">
      <c r="C1026" s="12" t="s">
        <v>45</v>
      </c>
      <c r="D1026" s="49">
        <f t="shared" si="83"/>
        <v>9</v>
      </c>
      <c r="E1026" s="42" t="s">
        <v>85</v>
      </c>
      <c r="F1026" s="44"/>
      <c r="G1026" s="51" t="s">
        <v>421</v>
      </c>
      <c r="H1026" s="51" t="s">
        <v>384</v>
      </c>
      <c r="I1026" s="58">
        <v>300000</v>
      </c>
      <c r="J1026" s="72"/>
      <c r="K1026" s="71"/>
      <c r="L1026" s="73"/>
      <c r="M1026" s="73"/>
      <c r="N1026" s="51" t="s">
        <v>422</v>
      </c>
      <c r="O1026" s="7"/>
      <c r="S1026">
        <f t="shared" si="81"/>
        <v>0</v>
      </c>
      <c r="T1026">
        <f t="shared" si="82"/>
        <v>0</v>
      </c>
    </row>
    <row r="1027" spans="3:20">
      <c r="C1027" s="12" t="s">
        <v>45</v>
      </c>
      <c r="D1027" s="49">
        <f t="shared" si="83"/>
        <v>10</v>
      </c>
      <c r="E1027" s="42" t="s">
        <v>85</v>
      </c>
      <c r="F1027" s="44"/>
      <c r="G1027" s="51" t="s">
        <v>423</v>
      </c>
      <c r="H1027" s="51" t="s">
        <v>424</v>
      </c>
      <c r="I1027" s="58">
        <v>600000</v>
      </c>
      <c r="J1027" s="72"/>
      <c r="K1027" s="71"/>
      <c r="L1027" s="73"/>
      <c r="M1027" s="73"/>
      <c r="N1027" s="51" t="s">
        <v>425</v>
      </c>
      <c r="O1027" s="7"/>
      <c r="S1027">
        <f t="shared" si="81"/>
        <v>0</v>
      </c>
      <c r="T1027">
        <f t="shared" si="82"/>
        <v>0</v>
      </c>
    </row>
    <row r="1028" spans="3:20">
      <c r="C1028" s="12" t="s">
        <v>45</v>
      </c>
      <c r="D1028" s="49">
        <f t="shared" si="83"/>
        <v>11</v>
      </c>
      <c r="E1028" s="42"/>
      <c r="F1028" s="44"/>
      <c r="G1028" s="51"/>
      <c r="H1028" s="51"/>
      <c r="I1028" s="58">
        <v>0</v>
      </c>
      <c r="J1028" s="72"/>
      <c r="K1028" s="71"/>
      <c r="L1028" s="73"/>
      <c r="M1028" s="73"/>
      <c r="N1028" s="51"/>
      <c r="O1028" s="7"/>
      <c r="S1028">
        <f t="shared" si="81"/>
        <v>0</v>
      </c>
      <c r="T1028">
        <f t="shared" si="82"/>
        <v>0</v>
      </c>
    </row>
    <row r="1029" spans="3:20">
      <c r="C1029" s="12" t="s">
        <v>45</v>
      </c>
      <c r="D1029" s="49">
        <f t="shared" si="83"/>
        <v>12</v>
      </c>
      <c r="E1029" s="42"/>
      <c r="F1029" s="44"/>
      <c r="G1029" s="51"/>
      <c r="H1029" s="51"/>
      <c r="I1029" s="58">
        <v>0</v>
      </c>
      <c r="J1029" s="72"/>
      <c r="K1029" s="71"/>
      <c r="L1029" s="73"/>
      <c r="M1029" s="73"/>
      <c r="N1029" s="51"/>
      <c r="O1029" s="7"/>
      <c r="S1029">
        <f t="shared" si="81"/>
        <v>0</v>
      </c>
      <c r="T1029">
        <f t="shared" si="82"/>
        <v>0</v>
      </c>
    </row>
    <row r="1030" spans="3:20">
      <c r="C1030" s="12" t="s">
        <v>45</v>
      </c>
      <c r="D1030" s="49">
        <f t="shared" si="83"/>
        <v>13</v>
      </c>
      <c r="E1030" s="42"/>
      <c r="F1030" s="44"/>
      <c r="G1030" s="51"/>
      <c r="H1030" s="51"/>
      <c r="I1030" s="58">
        <v>0</v>
      </c>
      <c r="J1030" s="72"/>
      <c r="K1030" s="71"/>
      <c r="L1030" s="73"/>
      <c r="M1030" s="73"/>
      <c r="N1030" s="51"/>
      <c r="O1030" s="7"/>
      <c r="S1030">
        <f t="shared" si="81"/>
        <v>0</v>
      </c>
      <c r="T1030">
        <f t="shared" si="82"/>
        <v>0</v>
      </c>
    </row>
    <row r="1031" spans="3:20">
      <c r="C1031" s="12" t="s">
        <v>45</v>
      </c>
      <c r="D1031" s="49">
        <f t="shared" si="83"/>
        <v>14</v>
      </c>
      <c r="E1031" s="42"/>
      <c r="F1031" s="44"/>
      <c r="G1031" s="51"/>
      <c r="H1031" s="51"/>
      <c r="I1031" s="58">
        <v>0</v>
      </c>
      <c r="J1031" s="72"/>
      <c r="K1031" s="71"/>
      <c r="L1031" s="73"/>
      <c r="M1031" s="73"/>
      <c r="N1031" s="51"/>
      <c r="O1031" s="7"/>
      <c r="S1031">
        <f t="shared" si="81"/>
        <v>0</v>
      </c>
      <c r="T1031">
        <f t="shared" si="82"/>
        <v>0</v>
      </c>
    </row>
    <row r="1032" spans="3:20">
      <c r="C1032" s="12" t="s">
        <v>45</v>
      </c>
      <c r="D1032" s="49">
        <f t="shared" si="83"/>
        <v>15</v>
      </c>
      <c r="E1032" s="42"/>
      <c r="F1032" s="44"/>
      <c r="G1032" s="51"/>
      <c r="H1032" s="51"/>
      <c r="I1032" s="58">
        <v>0</v>
      </c>
      <c r="J1032" s="72"/>
      <c r="K1032" s="71"/>
      <c r="L1032" s="73"/>
      <c r="M1032" s="73"/>
      <c r="N1032" s="51"/>
      <c r="O1032" s="7"/>
      <c r="S1032">
        <f t="shared" si="81"/>
        <v>0</v>
      </c>
      <c r="T1032">
        <f t="shared" si="82"/>
        <v>0</v>
      </c>
    </row>
    <row r="1033" spans="3:20">
      <c r="C1033" s="12" t="s">
        <v>45</v>
      </c>
      <c r="D1033" s="49">
        <f t="shared" si="83"/>
        <v>16</v>
      </c>
      <c r="E1033" s="42"/>
      <c r="F1033" s="44"/>
      <c r="G1033" s="51"/>
      <c r="H1033" s="51"/>
      <c r="I1033" s="58">
        <v>0</v>
      </c>
      <c r="J1033" s="72"/>
      <c r="K1033" s="71"/>
      <c r="L1033" s="73"/>
      <c r="M1033" s="73"/>
      <c r="N1033" s="51"/>
      <c r="O1033" s="7"/>
      <c r="S1033">
        <f t="shared" si="81"/>
        <v>0</v>
      </c>
      <c r="T1033">
        <f t="shared" si="82"/>
        <v>0</v>
      </c>
    </row>
    <row r="1034" spans="3:20">
      <c r="C1034" s="12" t="s">
        <v>45</v>
      </c>
      <c r="D1034" s="49">
        <f t="shared" si="83"/>
        <v>17</v>
      </c>
      <c r="E1034" s="42"/>
      <c r="F1034" s="44"/>
      <c r="G1034" s="51"/>
      <c r="H1034" s="51"/>
      <c r="I1034" s="58">
        <v>0</v>
      </c>
      <c r="J1034" s="72"/>
      <c r="K1034" s="71"/>
      <c r="L1034" s="73"/>
      <c r="M1034" s="73"/>
      <c r="N1034" s="51"/>
      <c r="O1034" s="7"/>
      <c r="S1034">
        <f t="shared" si="81"/>
        <v>0</v>
      </c>
      <c r="T1034">
        <f t="shared" si="82"/>
        <v>0</v>
      </c>
    </row>
    <row r="1035" spans="3:20">
      <c r="C1035" s="12" t="s">
        <v>45</v>
      </c>
      <c r="D1035" s="49">
        <f t="shared" si="83"/>
        <v>18</v>
      </c>
      <c r="E1035" s="42"/>
      <c r="F1035" s="44"/>
      <c r="G1035" s="51"/>
      <c r="H1035" s="51"/>
      <c r="I1035" s="58">
        <v>0</v>
      </c>
      <c r="J1035" s="72"/>
      <c r="K1035" s="71"/>
      <c r="L1035" s="73"/>
      <c r="M1035" s="73"/>
      <c r="N1035" s="51"/>
      <c r="O1035" s="7"/>
      <c r="S1035">
        <f t="shared" si="81"/>
        <v>0</v>
      </c>
      <c r="T1035">
        <f t="shared" si="82"/>
        <v>0</v>
      </c>
    </row>
    <row r="1036" spans="3:20">
      <c r="C1036" s="12" t="s">
        <v>45</v>
      </c>
      <c r="D1036" s="49">
        <f t="shared" si="83"/>
        <v>19</v>
      </c>
      <c r="E1036" s="42"/>
      <c r="F1036" s="44"/>
      <c r="G1036" s="51"/>
      <c r="H1036" s="51"/>
      <c r="I1036" s="58">
        <v>0</v>
      </c>
      <c r="J1036" s="72"/>
      <c r="K1036" s="71"/>
      <c r="L1036" s="73"/>
      <c r="M1036" s="73"/>
      <c r="N1036" s="51"/>
      <c r="O1036" s="7"/>
      <c r="S1036">
        <f t="shared" si="81"/>
        <v>0</v>
      </c>
      <c r="T1036">
        <f t="shared" si="82"/>
        <v>0</v>
      </c>
    </row>
    <row r="1037" spans="3:20">
      <c r="C1037" s="12" t="s">
        <v>45</v>
      </c>
      <c r="D1037" s="49">
        <f t="shared" si="83"/>
        <v>20</v>
      </c>
      <c r="E1037" s="42"/>
      <c r="F1037" s="44"/>
      <c r="G1037" s="51"/>
      <c r="H1037" s="51"/>
      <c r="I1037" s="58">
        <v>0</v>
      </c>
      <c r="J1037" s="72"/>
      <c r="K1037" s="71"/>
      <c r="L1037" s="73"/>
      <c r="M1037" s="73"/>
      <c r="N1037" s="51"/>
      <c r="O1037" s="7"/>
      <c r="S1037">
        <f t="shared" si="81"/>
        <v>0</v>
      </c>
      <c r="T1037">
        <f t="shared" si="82"/>
        <v>0</v>
      </c>
    </row>
    <row r="1038" spans="3:20">
      <c r="C1038" s="12" t="s">
        <v>45</v>
      </c>
      <c r="D1038" s="49">
        <f t="shared" si="83"/>
        <v>21</v>
      </c>
      <c r="E1038" s="42"/>
      <c r="F1038" s="44"/>
      <c r="G1038" s="51"/>
      <c r="H1038" s="51"/>
      <c r="I1038" s="58">
        <v>0</v>
      </c>
      <c r="J1038" s="72"/>
      <c r="K1038" s="71"/>
      <c r="L1038" s="73"/>
      <c r="M1038" s="73"/>
      <c r="N1038" s="51"/>
      <c r="O1038" s="7"/>
      <c r="S1038">
        <f t="shared" si="81"/>
        <v>0</v>
      </c>
      <c r="T1038">
        <f t="shared" si="82"/>
        <v>0</v>
      </c>
    </row>
    <row r="1039" spans="3:20">
      <c r="C1039" s="12" t="s">
        <v>45</v>
      </c>
      <c r="D1039" s="49">
        <f t="shared" si="83"/>
        <v>22</v>
      </c>
      <c r="E1039" s="42"/>
      <c r="F1039" s="44"/>
      <c r="G1039" s="51"/>
      <c r="H1039" s="51"/>
      <c r="I1039" s="58">
        <v>0</v>
      </c>
      <c r="J1039" s="72"/>
      <c r="K1039" s="71"/>
      <c r="L1039" s="73"/>
      <c r="M1039" s="73"/>
      <c r="N1039" s="51"/>
      <c r="O1039" s="7"/>
      <c r="S1039">
        <f t="shared" si="81"/>
        <v>0</v>
      </c>
      <c r="T1039">
        <f t="shared" si="82"/>
        <v>0</v>
      </c>
    </row>
    <row r="1040" spans="3:20">
      <c r="C1040" s="12" t="s">
        <v>45</v>
      </c>
      <c r="D1040" s="49">
        <f t="shared" si="83"/>
        <v>23</v>
      </c>
      <c r="E1040" s="42"/>
      <c r="F1040" s="44"/>
      <c r="G1040" s="51"/>
      <c r="H1040" s="51"/>
      <c r="I1040" s="58">
        <v>0</v>
      </c>
      <c r="J1040" s="72"/>
      <c r="K1040" s="71"/>
      <c r="L1040" s="73"/>
      <c r="M1040" s="73"/>
      <c r="N1040" s="51"/>
      <c r="O1040" s="7"/>
      <c r="S1040">
        <f t="shared" si="81"/>
        <v>0</v>
      </c>
      <c r="T1040">
        <f t="shared" si="82"/>
        <v>0</v>
      </c>
    </row>
    <row r="1041" spans="3:20">
      <c r="C1041" s="12" t="s">
        <v>45</v>
      </c>
      <c r="D1041" s="49">
        <f t="shared" si="83"/>
        <v>24</v>
      </c>
      <c r="E1041" s="42"/>
      <c r="F1041" s="44"/>
      <c r="G1041" s="51"/>
      <c r="H1041" s="51"/>
      <c r="I1041" s="58">
        <v>0</v>
      </c>
      <c r="J1041" s="72"/>
      <c r="K1041" s="71"/>
      <c r="L1041" s="73"/>
      <c r="M1041" s="73"/>
      <c r="N1041" s="51"/>
      <c r="O1041" s="7"/>
      <c r="S1041">
        <f t="shared" si="81"/>
        <v>0</v>
      </c>
      <c r="T1041">
        <f t="shared" si="82"/>
        <v>0</v>
      </c>
    </row>
    <row r="1042" spans="3:20">
      <c r="C1042" s="12" t="s">
        <v>45</v>
      </c>
      <c r="D1042" s="49">
        <f t="shared" si="83"/>
        <v>25</v>
      </c>
      <c r="E1042" s="42"/>
      <c r="F1042" s="44"/>
      <c r="G1042" s="51"/>
      <c r="H1042" s="51"/>
      <c r="I1042" s="58">
        <v>0</v>
      </c>
      <c r="J1042" s="72"/>
      <c r="K1042" s="71"/>
      <c r="L1042" s="73"/>
      <c r="M1042" s="73"/>
      <c r="N1042" s="51"/>
      <c r="O1042" s="7"/>
      <c r="S1042">
        <f t="shared" si="81"/>
        <v>0</v>
      </c>
      <c r="T1042">
        <f t="shared" si="82"/>
        <v>0</v>
      </c>
    </row>
    <row r="1043" spans="3:20">
      <c r="C1043" s="12" t="s">
        <v>45</v>
      </c>
      <c r="D1043" s="49">
        <f>D1042+1</f>
        <v>26</v>
      </c>
      <c r="E1043" s="42"/>
      <c r="F1043" s="44"/>
      <c r="G1043" s="51"/>
      <c r="H1043" s="51"/>
      <c r="I1043" s="58">
        <v>0</v>
      </c>
      <c r="J1043" s="72"/>
      <c r="K1043" s="71"/>
      <c r="L1043" s="73"/>
      <c r="M1043" s="73"/>
      <c r="N1043" s="51"/>
      <c r="O1043" s="7"/>
      <c r="S1043">
        <f t="shared" si="81"/>
        <v>0</v>
      </c>
      <c r="T1043">
        <f t="shared" si="82"/>
        <v>0</v>
      </c>
    </row>
    <row r="1044" spans="3:20">
      <c r="C1044" s="12" t="s">
        <v>45</v>
      </c>
      <c r="D1044" s="49">
        <f>D1043+1</f>
        <v>27</v>
      </c>
      <c r="E1044" s="42"/>
      <c r="F1044" s="44"/>
      <c r="G1044" s="51"/>
      <c r="H1044" s="51"/>
      <c r="I1044" s="58">
        <v>0</v>
      </c>
      <c r="J1044" s="72"/>
      <c r="K1044" s="71"/>
      <c r="L1044" s="73"/>
      <c r="M1044" s="73"/>
      <c r="N1044" s="51"/>
      <c r="O1044" s="7"/>
      <c r="S1044">
        <f t="shared" si="81"/>
        <v>0</v>
      </c>
      <c r="T1044">
        <f t="shared" si="82"/>
        <v>0</v>
      </c>
    </row>
    <row r="1045" spans="3:20">
      <c r="C1045" s="12" t="s">
        <v>45</v>
      </c>
      <c r="D1045" s="49">
        <f t="shared" si="83"/>
        <v>28</v>
      </c>
      <c r="E1045" s="42"/>
      <c r="F1045" s="44"/>
      <c r="G1045" s="51"/>
      <c r="H1045" s="51"/>
      <c r="I1045" s="58">
        <v>0</v>
      </c>
      <c r="J1045" s="72"/>
      <c r="K1045" s="71"/>
      <c r="L1045" s="73"/>
      <c r="M1045" s="73"/>
      <c r="N1045" s="51"/>
      <c r="O1045" s="7"/>
      <c r="S1045">
        <f t="shared" si="81"/>
        <v>0</v>
      </c>
      <c r="T1045">
        <f t="shared" si="82"/>
        <v>0</v>
      </c>
    </row>
    <row r="1046" spans="3:20">
      <c r="C1046" s="12" t="s">
        <v>45</v>
      </c>
      <c r="D1046" s="49">
        <f t="shared" si="83"/>
        <v>29</v>
      </c>
      <c r="E1046" s="42"/>
      <c r="F1046" s="44"/>
      <c r="G1046" s="51"/>
      <c r="H1046" s="51"/>
      <c r="I1046" s="58">
        <v>0</v>
      </c>
      <c r="J1046" s="72"/>
      <c r="K1046" s="71"/>
      <c r="L1046" s="73"/>
      <c r="M1046" s="73"/>
      <c r="N1046" s="51"/>
      <c r="O1046" s="7"/>
      <c r="S1046">
        <f t="shared" si="81"/>
        <v>0</v>
      </c>
      <c r="T1046">
        <f t="shared" si="82"/>
        <v>0</v>
      </c>
    </row>
    <row r="1047" spans="3:20">
      <c r="C1047" s="12" t="s">
        <v>45</v>
      </c>
      <c r="D1047" s="49">
        <f t="shared" si="83"/>
        <v>30</v>
      </c>
      <c r="E1047" s="42"/>
      <c r="F1047" s="44"/>
      <c r="G1047" s="51"/>
      <c r="H1047" s="51"/>
      <c r="I1047" s="58">
        <v>0</v>
      </c>
      <c r="J1047" s="72"/>
      <c r="K1047" s="71"/>
      <c r="L1047" s="73"/>
      <c r="M1047" s="73"/>
      <c r="N1047" s="51"/>
      <c r="O1047" s="7"/>
      <c r="S1047">
        <f t="shared" si="81"/>
        <v>0</v>
      </c>
      <c r="T1047">
        <f t="shared" si="82"/>
        <v>0</v>
      </c>
    </row>
    <row r="1048" spans="3:20">
      <c r="C1048" s="12" t="s">
        <v>45</v>
      </c>
      <c r="D1048" s="49">
        <f t="shared" si="83"/>
        <v>31</v>
      </c>
      <c r="E1048" s="42"/>
      <c r="F1048" s="44"/>
      <c r="G1048" s="51"/>
      <c r="H1048" s="51"/>
      <c r="I1048" s="58">
        <v>0</v>
      </c>
      <c r="J1048" s="72"/>
      <c r="K1048" s="71"/>
      <c r="L1048" s="73"/>
      <c r="M1048" s="73"/>
      <c r="N1048" s="51"/>
      <c r="O1048" s="7"/>
      <c r="S1048">
        <f t="shared" si="81"/>
        <v>0</v>
      </c>
      <c r="T1048">
        <f t="shared" si="82"/>
        <v>0</v>
      </c>
    </row>
    <row r="1049" spans="3:20">
      <c r="C1049" s="12" t="s">
        <v>45</v>
      </c>
      <c r="D1049" s="49">
        <f t="shared" si="83"/>
        <v>32</v>
      </c>
      <c r="E1049" s="42"/>
      <c r="F1049" s="44"/>
      <c r="G1049" s="51"/>
      <c r="H1049" s="51"/>
      <c r="I1049" s="58">
        <v>0</v>
      </c>
      <c r="J1049" s="72"/>
      <c r="K1049" s="71"/>
      <c r="L1049" s="73"/>
      <c r="M1049" s="73"/>
      <c r="N1049" s="51"/>
      <c r="O1049" s="7"/>
      <c r="S1049">
        <f t="shared" si="81"/>
        <v>0</v>
      </c>
      <c r="T1049">
        <f t="shared" si="82"/>
        <v>0</v>
      </c>
    </row>
    <row r="1050" spans="3:20">
      <c r="C1050" s="12" t="s">
        <v>45</v>
      </c>
      <c r="D1050" s="49">
        <f t="shared" si="83"/>
        <v>33</v>
      </c>
      <c r="E1050" s="42"/>
      <c r="F1050" s="44"/>
      <c r="G1050" s="51"/>
      <c r="H1050" s="51"/>
      <c r="I1050" s="58">
        <v>0</v>
      </c>
      <c r="J1050" s="72"/>
      <c r="K1050" s="71"/>
      <c r="L1050" s="73"/>
      <c r="M1050" s="73"/>
      <c r="N1050" s="51"/>
      <c r="O1050" s="7"/>
      <c r="S1050">
        <f t="shared" si="81"/>
        <v>0</v>
      </c>
      <c r="T1050">
        <f t="shared" si="82"/>
        <v>0</v>
      </c>
    </row>
    <row r="1051" spans="3:20">
      <c r="C1051" s="12" t="s">
        <v>45</v>
      </c>
      <c r="D1051" s="49">
        <f t="shared" si="83"/>
        <v>34</v>
      </c>
      <c r="E1051" s="42"/>
      <c r="F1051" s="44"/>
      <c r="G1051" s="51"/>
      <c r="H1051" s="51"/>
      <c r="I1051" s="58">
        <v>0</v>
      </c>
      <c r="J1051" s="72"/>
      <c r="K1051" s="71"/>
      <c r="L1051" s="73"/>
      <c r="M1051" s="73"/>
      <c r="N1051" s="51"/>
      <c r="O1051" s="7"/>
      <c r="S1051">
        <f t="shared" si="81"/>
        <v>0</v>
      </c>
      <c r="T1051">
        <f t="shared" si="82"/>
        <v>0</v>
      </c>
    </row>
    <row r="1052" spans="3:20">
      <c r="C1052" s="12" t="s">
        <v>45</v>
      </c>
      <c r="D1052" s="49">
        <f t="shared" si="83"/>
        <v>35</v>
      </c>
      <c r="E1052" s="42"/>
      <c r="F1052" s="44"/>
      <c r="G1052" s="51"/>
      <c r="H1052" s="51"/>
      <c r="I1052" s="58">
        <v>0</v>
      </c>
      <c r="J1052" s="72"/>
      <c r="K1052" s="71"/>
      <c r="L1052" s="73"/>
      <c r="M1052" s="73"/>
      <c r="N1052" s="51"/>
      <c r="O1052" s="7"/>
      <c r="S1052">
        <f t="shared" si="81"/>
        <v>0</v>
      </c>
      <c r="T1052">
        <f t="shared" si="82"/>
        <v>0</v>
      </c>
    </row>
    <row r="1053" spans="3:20">
      <c r="C1053" s="12" t="s">
        <v>45</v>
      </c>
      <c r="D1053" s="49">
        <f t="shared" si="83"/>
        <v>36</v>
      </c>
      <c r="E1053" s="42"/>
      <c r="F1053" s="44"/>
      <c r="G1053" s="51"/>
      <c r="H1053" s="51"/>
      <c r="I1053" s="58">
        <v>0</v>
      </c>
      <c r="J1053" s="72"/>
      <c r="K1053" s="71"/>
      <c r="L1053" s="73"/>
      <c r="M1053" s="73"/>
      <c r="N1053" s="51"/>
      <c r="O1053" s="7"/>
      <c r="S1053">
        <f t="shared" si="81"/>
        <v>0</v>
      </c>
      <c r="T1053">
        <f t="shared" si="82"/>
        <v>0</v>
      </c>
    </row>
    <row r="1054" spans="3:20">
      <c r="C1054" s="12" t="s">
        <v>45</v>
      </c>
      <c r="D1054" s="49">
        <f t="shared" si="83"/>
        <v>37</v>
      </c>
      <c r="E1054" s="42"/>
      <c r="F1054" s="44"/>
      <c r="G1054" s="51"/>
      <c r="H1054" s="51"/>
      <c r="I1054" s="58">
        <v>0</v>
      </c>
      <c r="J1054" s="72"/>
      <c r="K1054" s="71"/>
      <c r="L1054" s="73"/>
      <c r="M1054" s="73"/>
      <c r="N1054" s="51"/>
      <c r="O1054" s="7"/>
      <c r="S1054">
        <f t="shared" si="81"/>
        <v>0</v>
      </c>
      <c r="T1054">
        <f t="shared" si="82"/>
        <v>0</v>
      </c>
    </row>
    <row r="1055" spans="3:20">
      <c r="C1055" s="12" t="s">
        <v>45</v>
      </c>
      <c r="D1055" s="49">
        <f t="shared" si="83"/>
        <v>38</v>
      </c>
      <c r="E1055" s="42"/>
      <c r="F1055" s="44"/>
      <c r="G1055" s="51"/>
      <c r="H1055" s="51"/>
      <c r="I1055" s="58">
        <v>0</v>
      </c>
      <c r="J1055" s="72"/>
      <c r="K1055" s="71"/>
      <c r="L1055" s="73"/>
      <c r="M1055" s="73"/>
      <c r="N1055" s="51"/>
      <c r="O1055" s="7"/>
      <c r="S1055">
        <f t="shared" si="81"/>
        <v>0</v>
      </c>
      <c r="T1055">
        <f t="shared" si="82"/>
        <v>0</v>
      </c>
    </row>
    <row r="1056" spans="3:20">
      <c r="C1056" s="12" t="s">
        <v>45</v>
      </c>
      <c r="D1056" s="49">
        <f t="shared" si="83"/>
        <v>39</v>
      </c>
      <c r="E1056" s="42"/>
      <c r="F1056" s="44"/>
      <c r="G1056" s="51"/>
      <c r="H1056" s="51"/>
      <c r="I1056" s="58">
        <v>0</v>
      </c>
      <c r="J1056" s="72"/>
      <c r="K1056" s="71"/>
      <c r="L1056" s="73"/>
      <c r="M1056" s="73"/>
      <c r="N1056" s="51"/>
      <c r="O1056" s="7"/>
      <c r="S1056">
        <f t="shared" si="81"/>
        <v>0</v>
      </c>
      <c r="T1056">
        <f t="shared" si="82"/>
        <v>0</v>
      </c>
    </row>
    <row r="1057" spans="3:20">
      <c r="C1057" s="12" t="s">
        <v>45</v>
      </c>
      <c r="D1057" s="49">
        <f t="shared" si="83"/>
        <v>40</v>
      </c>
      <c r="E1057" s="42"/>
      <c r="F1057" s="44"/>
      <c r="G1057" s="51"/>
      <c r="H1057" s="51"/>
      <c r="I1057" s="58">
        <v>0</v>
      </c>
      <c r="J1057" s="72"/>
      <c r="K1057" s="71"/>
      <c r="L1057" s="73"/>
      <c r="M1057" s="73"/>
      <c r="N1057" s="51"/>
      <c r="O1057" s="7"/>
      <c r="S1057">
        <f t="shared" si="81"/>
        <v>0</v>
      </c>
      <c r="T1057">
        <f t="shared" si="82"/>
        <v>0</v>
      </c>
    </row>
    <row r="1058" spans="3:20">
      <c r="C1058" s="12" t="s">
        <v>45</v>
      </c>
      <c r="D1058" s="49">
        <f t="shared" si="83"/>
        <v>41</v>
      </c>
      <c r="E1058" s="42"/>
      <c r="F1058" s="44"/>
      <c r="G1058" s="51"/>
      <c r="H1058" s="51"/>
      <c r="I1058" s="58">
        <v>0</v>
      </c>
      <c r="J1058" s="72"/>
      <c r="K1058" s="71"/>
      <c r="L1058" s="73"/>
      <c r="M1058" s="73"/>
      <c r="N1058" s="51"/>
      <c r="O1058" s="7"/>
      <c r="S1058">
        <f t="shared" si="81"/>
        <v>0</v>
      </c>
      <c r="T1058">
        <f t="shared" si="82"/>
        <v>0</v>
      </c>
    </row>
    <row r="1059" spans="3:20">
      <c r="C1059" s="12" t="s">
        <v>45</v>
      </c>
      <c r="D1059" s="49">
        <f t="shared" si="83"/>
        <v>42</v>
      </c>
      <c r="E1059" s="42"/>
      <c r="F1059" s="44"/>
      <c r="G1059" s="51"/>
      <c r="H1059" s="51"/>
      <c r="I1059" s="58">
        <v>0</v>
      </c>
      <c r="J1059" s="72"/>
      <c r="K1059" s="71"/>
      <c r="L1059" s="73"/>
      <c r="M1059" s="73"/>
      <c r="N1059" s="51"/>
      <c r="O1059" s="7"/>
      <c r="S1059">
        <f t="shared" si="81"/>
        <v>0</v>
      </c>
      <c r="T1059">
        <f t="shared" si="82"/>
        <v>0</v>
      </c>
    </row>
    <row r="1060" spans="3:20">
      <c r="C1060" s="12" t="s">
        <v>45</v>
      </c>
      <c r="D1060" s="49">
        <f t="shared" si="83"/>
        <v>43</v>
      </c>
      <c r="E1060" s="42"/>
      <c r="F1060" s="44"/>
      <c r="G1060" s="51"/>
      <c r="H1060" s="51"/>
      <c r="I1060" s="58">
        <v>0</v>
      </c>
      <c r="J1060" s="72"/>
      <c r="K1060" s="71"/>
      <c r="L1060" s="73"/>
      <c r="M1060" s="73"/>
      <c r="N1060" s="51"/>
      <c r="O1060" s="7"/>
      <c r="S1060">
        <f t="shared" si="81"/>
        <v>0</v>
      </c>
      <c r="T1060">
        <f t="shared" si="82"/>
        <v>0</v>
      </c>
    </row>
    <row r="1061" spans="3:20">
      <c r="C1061" s="12" t="s">
        <v>45</v>
      </c>
      <c r="D1061" s="49">
        <f t="shared" si="83"/>
        <v>44</v>
      </c>
      <c r="E1061" s="42"/>
      <c r="F1061" s="44"/>
      <c r="G1061" s="51"/>
      <c r="H1061" s="51"/>
      <c r="I1061" s="58">
        <v>0</v>
      </c>
      <c r="J1061" s="72"/>
      <c r="K1061" s="71"/>
      <c r="L1061" s="73"/>
      <c r="M1061" s="73"/>
      <c r="N1061" s="51"/>
      <c r="O1061" s="7"/>
      <c r="S1061">
        <f t="shared" si="81"/>
        <v>0</v>
      </c>
      <c r="T1061">
        <f t="shared" si="82"/>
        <v>0</v>
      </c>
    </row>
    <row r="1062" spans="3:20">
      <c r="C1062" s="12" t="s">
        <v>45</v>
      </c>
      <c r="D1062" s="49">
        <f t="shared" si="83"/>
        <v>45</v>
      </c>
      <c r="E1062" s="42"/>
      <c r="F1062" s="44"/>
      <c r="G1062" s="51"/>
      <c r="H1062" s="51"/>
      <c r="I1062" s="58">
        <v>0</v>
      </c>
      <c r="J1062" s="72"/>
      <c r="K1062" s="71"/>
      <c r="L1062" s="73"/>
      <c r="M1062" s="73"/>
      <c r="N1062" s="51"/>
      <c r="O1062" s="7"/>
      <c r="S1062">
        <f t="shared" si="81"/>
        <v>0</v>
      </c>
      <c r="T1062">
        <f t="shared" si="82"/>
        <v>0</v>
      </c>
    </row>
    <row r="1063" spans="3:20">
      <c r="C1063" s="12" t="s">
        <v>45</v>
      </c>
      <c r="D1063" s="49">
        <f t="shared" si="83"/>
        <v>46</v>
      </c>
      <c r="E1063" s="42"/>
      <c r="F1063" s="44"/>
      <c r="G1063" s="51"/>
      <c r="H1063" s="51"/>
      <c r="I1063" s="58">
        <v>0</v>
      </c>
      <c r="J1063" s="72"/>
      <c r="K1063" s="71"/>
      <c r="L1063" s="73"/>
      <c r="M1063" s="73"/>
      <c r="N1063" s="51"/>
      <c r="O1063" s="7"/>
      <c r="S1063">
        <f t="shared" si="81"/>
        <v>0</v>
      </c>
      <c r="T1063">
        <f t="shared" si="82"/>
        <v>0</v>
      </c>
    </row>
    <row r="1064" spans="3:20">
      <c r="C1064" s="12" t="s">
        <v>45</v>
      </c>
      <c r="D1064" s="49">
        <f t="shared" si="83"/>
        <v>47</v>
      </c>
      <c r="E1064" s="42"/>
      <c r="F1064" s="44"/>
      <c r="G1064" s="51"/>
      <c r="H1064" s="51"/>
      <c r="I1064" s="58">
        <v>0</v>
      </c>
      <c r="J1064" s="72"/>
      <c r="K1064" s="71"/>
      <c r="L1064" s="73"/>
      <c r="M1064" s="73"/>
      <c r="N1064" s="51"/>
      <c r="O1064" s="7"/>
      <c r="S1064">
        <f t="shared" si="81"/>
        <v>0</v>
      </c>
      <c r="T1064">
        <f t="shared" si="82"/>
        <v>0</v>
      </c>
    </row>
    <row r="1065" spans="3:20">
      <c r="C1065" s="12" t="s">
        <v>45</v>
      </c>
      <c r="D1065" s="49">
        <f t="shared" si="83"/>
        <v>48</v>
      </c>
      <c r="E1065" s="42"/>
      <c r="F1065" s="44"/>
      <c r="G1065" s="51"/>
      <c r="H1065" s="51"/>
      <c r="I1065" s="58">
        <v>0</v>
      </c>
      <c r="J1065" s="72"/>
      <c r="K1065" s="71"/>
      <c r="L1065" s="73"/>
      <c r="M1065" s="73"/>
      <c r="N1065" s="51"/>
      <c r="O1065" s="7"/>
      <c r="S1065">
        <f t="shared" si="81"/>
        <v>0</v>
      </c>
      <c r="T1065">
        <f t="shared" si="82"/>
        <v>0</v>
      </c>
    </row>
    <row r="1066" spans="3:20">
      <c r="C1066" s="12" t="s">
        <v>45</v>
      </c>
      <c r="D1066" s="49">
        <f t="shared" si="83"/>
        <v>49</v>
      </c>
      <c r="E1066" s="42"/>
      <c r="F1066" s="44"/>
      <c r="G1066" s="51"/>
      <c r="H1066" s="51"/>
      <c r="I1066" s="58">
        <v>0</v>
      </c>
      <c r="J1066" s="72"/>
      <c r="K1066" s="71"/>
      <c r="L1066" s="73"/>
      <c r="M1066" s="73"/>
      <c r="N1066" s="51"/>
      <c r="O1066" s="7"/>
      <c r="S1066">
        <f t="shared" si="81"/>
        <v>0</v>
      </c>
      <c r="T1066">
        <f t="shared" si="82"/>
        <v>0</v>
      </c>
    </row>
    <row r="1067" spans="3:20">
      <c r="C1067" s="12" t="s">
        <v>45</v>
      </c>
      <c r="D1067" s="49">
        <f t="shared" si="83"/>
        <v>50</v>
      </c>
      <c r="E1067" s="42"/>
      <c r="F1067" s="44"/>
      <c r="G1067" s="51"/>
      <c r="H1067" s="51"/>
      <c r="I1067" s="58">
        <v>0</v>
      </c>
      <c r="J1067" s="72"/>
      <c r="K1067" s="71"/>
      <c r="L1067" s="73"/>
      <c r="M1067" s="73"/>
      <c r="N1067" s="51"/>
      <c r="O1067" s="7"/>
      <c r="S1067">
        <f t="shared" si="81"/>
        <v>0</v>
      </c>
      <c r="T1067">
        <f t="shared" si="82"/>
        <v>0</v>
      </c>
    </row>
    <row r="1068" spans="3:20" hidden="1" outlineLevel="1">
      <c r="C1068" s="12" t="s">
        <v>45</v>
      </c>
      <c r="D1068" s="49">
        <f>D1067+1</f>
        <v>51</v>
      </c>
      <c r="E1068" s="42"/>
      <c r="F1068" s="44"/>
      <c r="G1068" s="51"/>
      <c r="H1068" s="51"/>
      <c r="I1068" s="58">
        <v>0</v>
      </c>
      <c r="J1068" s="72"/>
      <c r="K1068" s="71"/>
      <c r="L1068" s="73"/>
      <c r="M1068" s="73"/>
      <c r="N1068" s="51"/>
      <c r="O1068" s="7"/>
      <c r="S1068">
        <f t="shared" si="81"/>
        <v>0</v>
      </c>
      <c r="T1068">
        <f t="shared" si="82"/>
        <v>0</v>
      </c>
    </row>
    <row r="1069" spans="3:20" hidden="1" outlineLevel="1">
      <c r="C1069" s="12" t="s">
        <v>45</v>
      </c>
      <c r="D1069" s="49">
        <f t="shared" si="83"/>
        <v>52</v>
      </c>
      <c r="E1069" s="42"/>
      <c r="F1069" s="44"/>
      <c r="G1069" s="51"/>
      <c r="H1069" s="51"/>
      <c r="I1069" s="58">
        <v>0</v>
      </c>
      <c r="J1069" s="72"/>
      <c r="K1069" s="71"/>
      <c r="L1069" s="73"/>
      <c r="M1069" s="73"/>
      <c r="N1069" s="51"/>
      <c r="O1069" s="7"/>
      <c r="S1069">
        <f t="shared" si="81"/>
        <v>0</v>
      </c>
      <c r="T1069">
        <f t="shared" si="82"/>
        <v>0</v>
      </c>
    </row>
    <row r="1070" spans="3:20" hidden="1" outlineLevel="1">
      <c r="C1070" s="12" t="s">
        <v>45</v>
      </c>
      <c r="D1070" s="49">
        <f t="shared" si="83"/>
        <v>53</v>
      </c>
      <c r="E1070" s="42"/>
      <c r="F1070" s="44"/>
      <c r="G1070" s="51"/>
      <c r="H1070" s="51"/>
      <c r="I1070" s="58">
        <v>0</v>
      </c>
      <c r="J1070" s="72"/>
      <c r="K1070" s="71"/>
      <c r="L1070" s="73"/>
      <c r="M1070" s="73"/>
      <c r="N1070" s="51"/>
      <c r="O1070" s="7"/>
      <c r="S1070">
        <f t="shared" si="81"/>
        <v>0</v>
      </c>
      <c r="T1070">
        <f t="shared" si="82"/>
        <v>0</v>
      </c>
    </row>
    <row r="1071" spans="3:20" hidden="1" outlineLevel="1">
      <c r="C1071" s="12" t="s">
        <v>45</v>
      </c>
      <c r="D1071" s="49">
        <f t="shared" si="83"/>
        <v>54</v>
      </c>
      <c r="E1071" s="42"/>
      <c r="F1071" s="44"/>
      <c r="G1071" s="51"/>
      <c r="H1071" s="51"/>
      <c r="I1071" s="58">
        <v>0</v>
      </c>
      <c r="J1071" s="72"/>
      <c r="K1071" s="71"/>
      <c r="L1071" s="73"/>
      <c r="M1071" s="73"/>
      <c r="N1071" s="51"/>
      <c r="O1071" s="7"/>
      <c r="S1071">
        <f t="shared" si="81"/>
        <v>0</v>
      </c>
      <c r="T1071">
        <f t="shared" si="82"/>
        <v>0</v>
      </c>
    </row>
    <row r="1072" spans="3:20" hidden="1" outlineLevel="1">
      <c r="C1072" s="12" t="s">
        <v>45</v>
      </c>
      <c r="D1072" s="49">
        <f t="shared" si="83"/>
        <v>55</v>
      </c>
      <c r="E1072" s="42"/>
      <c r="F1072" s="44"/>
      <c r="G1072" s="51"/>
      <c r="H1072" s="51"/>
      <c r="I1072" s="58">
        <v>0</v>
      </c>
      <c r="J1072" s="72"/>
      <c r="K1072" s="71"/>
      <c r="L1072" s="73"/>
      <c r="M1072" s="73"/>
      <c r="N1072" s="51"/>
      <c r="O1072" s="7"/>
      <c r="S1072">
        <f t="shared" si="81"/>
        <v>0</v>
      </c>
      <c r="T1072">
        <f t="shared" si="82"/>
        <v>0</v>
      </c>
    </row>
    <row r="1073" spans="3:20" hidden="1" outlineLevel="1">
      <c r="C1073" s="12" t="s">
        <v>45</v>
      </c>
      <c r="D1073" s="49">
        <f t="shared" si="83"/>
        <v>56</v>
      </c>
      <c r="E1073" s="42"/>
      <c r="F1073" s="44"/>
      <c r="G1073" s="51"/>
      <c r="H1073" s="51"/>
      <c r="I1073" s="58">
        <v>0</v>
      </c>
      <c r="J1073" s="72"/>
      <c r="K1073" s="71"/>
      <c r="L1073" s="73"/>
      <c r="M1073" s="73"/>
      <c r="N1073" s="51"/>
      <c r="O1073" s="7"/>
      <c r="S1073">
        <f t="shared" si="81"/>
        <v>0</v>
      </c>
      <c r="T1073">
        <f t="shared" si="82"/>
        <v>0</v>
      </c>
    </row>
    <row r="1074" spans="3:20" hidden="1" outlineLevel="1">
      <c r="C1074" s="12" t="s">
        <v>45</v>
      </c>
      <c r="D1074" s="49">
        <f t="shared" si="83"/>
        <v>57</v>
      </c>
      <c r="E1074" s="42"/>
      <c r="F1074" s="44"/>
      <c r="G1074" s="51"/>
      <c r="H1074" s="51"/>
      <c r="I1074" s="58">
        <v>0</v>
      </c>
      <c r="J1074" s="72"/>
      <c r="K1074" s="71"/>
      <c r="L1074" s="73"/>
      <c r="M1074" s="73"/>
      <c r="N1074" s="51"/>
      <c r="O1074" s="7"/>
      <c r="S1074">
        <f t="shared" si="81"/>
        <v>0</v>
      </c>
      <c r="T1074">
        <f t="shared" si="82"/>
        <v>0</v>
      </c>
    </row>
    <row r="1075" spans="3:20" hidden="1" outlineLevel="1">
      <c r="C1075" s="12" t="s">
        <v>45</v>
      </c>
      <c r="D1075" s="49">
        <f t="shared" si="83"/>
        <v>58</v>
      </c>
      <c r="E1075" s="42"/>
      <c r="F1075" s="44"/>
      <c r="G1075" s="51"/>
      <c r="H1075" s="51"/>
      <c r="I1075" s="58">
        <v>0</v>
      </c>
      <c r="J1075" s="72"/>
      <c r="K1075" s="71"/>
      <c r="L1075" s="73"/>
      <c r="M1075" s="73"/>
      <c r="N1075" s="51"/>
      <c r="O1075" s="7"/>
      <c r="S1075">
        <f t="shared" si="81"/>
        <v>0</v>
      </c>
      <c r="T1075">
        <f t="shared" si="82"/>
        <v>0</v>
      </c>
    </row>
    <row r="1076" spans="3:20" hidden="1" outlineLevel="1">
      <c r="C1076" s="12" t="s">
        <v>45</v>
      </c>
      <c r="D1076" s="49">
        <f t="shared" si="83"/>
        <v>59</v>
      </c>
      <c r="E1076" s="42"/>
      <c r="F1076" s="44"/>
      <c r="G1076" s="51"/>
      <c r="H1076" s="51"/>
      <c r="I1076" s="58">
        <v>0</v>
      </c>
      <c r="J1076" s="72"/>
      <c r="K1076" s="71"/>
      <c r="L1076" s="73"/>
      <c r="M1076" s="73"/>
      <c r="N1076" s="51"/>
      <c r="O1076" s="7"/>
      <c r="S1076">
        <f t="shared" si="81"/>
        <v>0</v>
      </c>
      <c r="T1076">
        <f t="shared" si="82"/>
        <v>0</v>
      </c>
    </row>
    <row r="1077" spans="3:20" hidden="1" outlineLevel="1">
      <c r="C1077" s="12" t="s">
        <v>45</v>
      </c>
      <c r="D1077" s="49">
        <f t="shared" si="83"/>
        <v>60</v>
      </c>
      <c r="E1077" s="42"/>
      <c r="F1077" s="44"/>
      <c r="G1077" s="51"/>
      <c r="H1077" s="51"/>
      <c r="I1077" s="58">
        <v>0</v>
      </c>
      <c r="J1077" s="72"/>
      <c r="K1077" s="71"/>
      <c r="L1077" s="73"/>
      <c r="M1077" s="73"/>
      <c r="N1077" s="51"/>
      <c r="O1077" s="7"/>
      <c r="S1077">
        <f t="shared" si="81"/>
        <v>0</v>
      </c>
      <c r="T1077">
        <f t="shared" si="82"/>
        <v>0</v>
      </c>
    </row>
    <row r="1078" spans="3:20" hidden="1" outlineLevel="1">
      <c r="C1078" s="12" t="s">
        <v>45</v>
      </c>
      <c r="D1078" s="49">
        <f t="shared" si="83"/>
        <v>61</v>
      </c>
      <c r="E1078" s="42"/>
      <c r="F1078" s="44"/>
      <c r="G1078" s="51"/>
      <c r="H1078" s="51"/>
      <c r="I1078" s="58">
        <v>0</v>
      </c>
      <c r="J1078" s="72"/>
      <c r="K1078" s="71"/>
      <c r="L1078" s="73"/>
      <c r="M1078" s="73"/>
      <c r="N1078" s="51"/>
      <c r="O1078" s="7"/>
      <c r="S1078">
        <f t="shared" si="81"/>
        <v>0</v>
      </c>
      <c r="T1078">
        <f t="shared" si="82"/>
        <v>0</v>
      </c>
    </row>
    <row r="1079" spans="3:20" hidden="1" outlineLevel="1">
      <c r="C1079" s="12" t="s">
        <v>45</v>
      </c>
      <c r="D1079" s="49">
        <f t="shared" si="83"/>
        <v>62</v>
      </c>
      <c r="E1079" s="42"/>
      <c r="F1079" s="44"/>
      <c r="G1079" s="51"/>
      <c r="H1079" s="51"/>
      <c r="I1079" s="58">
        <v>0</v>
      </c>
      <c r="J1079" s="72"/>
      <c r="K1079" s="71"/>
      <c r="L1079" s="73"/>
      <c r="M1079" s="73"/>
      <c r="N1079" s="51"/>
      <c r="O1079" s="7"/>
      <c r="S1079">
        <f t="shared" si="81"/>
        <v>0</v>
      </c>
      <c r="T1079">
        <f t="shared" si="82"/>
        <v>0</v>
      </c>
    </row>
    <row r="1080" spans="3:20" hidden="1" outlineLevel="1">
      <c r="C1080" s="12" t="s">
        <v>45</v>
      </c>
      <c r="D1080" s="49">
        <f t="shared" si="83"/>
        <v>63</v>
      </c>
      <c r="E1080" s="42"/>
      <c r="F1080" s="44"/>
      <c r="G1080" s="51"/>
      <c r="H1080" s="51"/>
      <c r="I1080" s="58">
        <v>0</v>
      </c>
      <c r="J1080" s="72"/>
      <c r="K1080" s="71"/>
      <c r="L1080" s="73"/>
      <c r="M1080" s="73"/>
      <c r="N1080" s="51"/>
      <c r="O1080" s="7"/>
      <c r="S1080">
        <f t="shared" si="81"/>
        <v>0</v>
      </c>
      <c r="T1080">
        <f t="shared" si="82"/>
        <v>0</v>
      </c>
    </row>
    <row r="1081" spans="3:20" hidden="1" outlineLevel="1">
      <c r="C1081" s="12" t="s">
        <v>45</v>
      </c>
      <c r="D1081" s="49">
        <f t="shared" si="83"/>
        <v>64</v>
      </c>
      <c r="E1081" s="42"/>
      <c r="F1081" s="44"/>
      <c r="G1081" s="51"/>
      <c r="H1081" s="51"/>
      <c r="I1081" s="58">
        <v>0</v>
      </c>
      <c r="J1081" s="72"/>
      <c r="K1081" s="71"/>
      <c r="L1081" s="73"/>
      <c r="M1081" s="73"/>
      <c r="N1081" s="51"/>
      <c r="O1081" s="7"/>
      <c r="S1081">
        <f t="shared" si="81"/>
        <v>0</v>
      </c>
      <c r="T1081">
        <f t="shared" si="82"/>
        <v>0</v>
      </c>
    </row>
    <row r="1082" spans="3:20" hidden="1" outlineLevel="1">
      <c r="C1082" s="12" t="s">
        <v>45</v>
      </c>
      <c r="D1082" s="49">
        <f t="shared" si="83"/>
        <v>65</v>
      </c>
      <c r="E1082" s="42"/>
      <c r="F1082" s="44"/>
      <c r="G1082" s="51"/>
      <c r="H1082" s="51"/>
      <c r="I1082" s="58">
        <v>0</v>
      </c>
      <c r="J1082" s="72"/>
      <c r="K1082" s="71"/>
      <c r="L1082" s="73"/>
      <c r="M1082" s="73"/>
      <c r="N1082" s="51"/>
      <c r="O1082" s="7"/>
      <c r="S1082">
        <f t="shared" ref="S1082:S1145" si="84">IF(I1082&gt;0,IF(E1082&lt;&gt;"",0,1),0)</f>
        <v>0</v>
      </c>
      <c r="T1082">
        <f t="shared" ref="T1082:T1145" si="85">IF(E1082&lt;&gt;"",IF(I1082=0,1,0),0)</f>
        <v>0</v>
      </c>
    </row>
    <row r="1083" spans="3:20" hidden="1" outlineLevel="1">
      <c r="C1083" s="12" t="s">
        <v>45</v>
      </c>
      <c r="D1083" s="49">
        <f t="shared" si="83"/>
        <v>66</v>
      </c>
      <c r="E1083" s="42"/>
      <c r="F1083" s="44"/>
      <c r="G1083" s="51"/>
      <c r="H1083" s="51"/>
      <c r="I1083" s="58">
        <v>0</v>
      </c>
      <c r="J1083" s="72"/>
      <c r="K1083" s="71"/>
      <c r="L1083" s="73"/>
      <c r="M1083" s="73"/>
      <c r="N1083" s="51"/>
      <c r="O1083" s="7"/>
      <c r="S1083">
        <f t="shared" si="84"/>
        <v>0</v>
      </c>
      <c r="T1083">
        <f t="shared" si="85"/>
        <v>0</v>
      </c>
    </row>
    <row r="1084" spans="3:20" hidden="1" outlineLevel="1">
      <c r="C1084" s="12" t="s">
        <v>45</v>
      </c>
      <c r="D1084" s="49">
        <f t="shared" ref="D1084:D1147" si="86">D1083+1</f>
        <v>67</v>
      </c>
      <c r="E1084" s="42"/>
      <c r="F1084" s="44"/>
      <c r="G1084" s="51"/>
      <c r="H1084" s="51"/>
      <c r="I1084" s="58">
        <v>0</v>
      </c>
      <c r="J1084" s="72"/>
      <c r="K1084" s="71"/>
      <c r="L1084" s="73"/>
      <c r="M1084" s="73"/>
      <c r="N1084" s="51"/>
      <c r="O1084" s="7"/>
      <c r="S1084">
        <f t="shared" si="84"/>
        <v>0</v>
      </c>
      <c r="T1084">
        <f t="shared" si="85"/>
        <v>0</v>
      </c>
    </row>
    <row r="1085" spans="3:20" hidden="1" outlineLevel="1">
      <c r="C1085" s="12" t="s">
        <v>45</v>
      </c>
      <c r="D1085" s="49">
        <f t="shared" si="86"/>
        <v>68</v>
      </c>
      <c r="E1085" s="42"/>
      <c r="F1085" s="44"/>
      <c r="G1085" s="51"/>
      <c r="H1085" s="51"/>
      <c r="I1085" s="58">
        <v>0</v>
      </c>
      <c r="J1085" s="72"/>
      <c r="K1085" s="71"/>
      <c r="L1085" s="73"/>
      <c r="M1085" s="73"/>
      <c r="N1085" s="51"/>
      <c r="O1085" s="7"/>
      <c r="S1085">
        <f t="shared" si="84"/>
        <v>0</v>
      </c>
      <c r="T1085">
        <f t="shared" si="85"/>
        <v>0</v>
      </c>
    </row>
    <row r="1086" spans="3:20" hidden="1" outlineLevel="1">
      <c r="C1086" s="12" t="s">
        <v>45</v>
      </c>
      <c r="D1086" s="49">
        <f t="shared" si="86"/>
        <v>69</v>
      </c>
      <c r="E1086" s="42"/>
      <c r="F1086" s="44"/>
      <c r="G1086" s="51"/>
      <c r="H1086" s="51"/>
      <c r="I1086" s="58">
        <v>0</v>
      </c>
      <c r="J1086" s="72"/>
      <c r="K1086" s="71"/>
      <c r="L1086" s="73"/>
      <c r="M1086" s="73"/>
      <c r="N1086" s="51"/>
      <c r="O1086" s="7"/>
      <c r="S1086">
        <f t="shared" si="84"/>
        <v>0</v>
      </c>
      <c r="T1086">
        <f t="shared" si="85"/>
        <v>0</v>
      </c>
    </row>
    <row r="1087" spans="3:20" hidden="1" outlineLevel="1">
      <c r="C1087" s="12" t="s">
        <v>45</v>
      </c>
      <c r="D1087" s="49">
        <f t="shared" si="86"/>
        <v>70</v>
      </c>
      <c r="E1087" s="42"/>
      <c r="F1087" s="44"/>
      <c r="G1087" s="51"/>
      <c r="H1087" s="51"/>
      <c r="I1087" s="58">
        <v>0</v>
      </c>
      <c r="J1087" s="72"/>
      <c r="K1087" s="71"/>
      <c r="L1087" s="73"/>
      <c r="M1087" s="73"/>
      <c r="N1087" s="51"/>
      <c r="O1087" s="7"/>
      <c r="S1087">
        <f t="shared" si="84"/>
        <v>0</v>
      </c>
      <c r="T1087">
        <f t="shared" si="85"/>
        <v>0</v>
      </c>
    </row>
    <row r="1088" spans="3:20" hidden="1" outlineLevel="1">
      <c r="C1088" s="12" t="s">
        <v>45</v>
      </c>
      <c r="D1088" s="49">
        <f t="shared" si="86"/>
        <v>71</v>
      </c>
      <c r="E1088" s="42"/>
      <c r="F1088" s="44"/>
      <c r="G1088" s="51"/>
      <c r="H1088" s="51"/>
      <c r="I1088" s="58">
        <v>0</v>
      </c>
      <c r="J1088" s="72"/>
      <c r="K1088" s="71"/>
      <c r="L1088" s="73"/>
      <c r="M1088" s="73"/>
      <c r="N1088" s="51"/>
      <c r="O1088" s="7"/>
      <c r="S1088">
        <f t="shared" si="84"/>
        <v>0</v>
      </c>
      <c r="T1088">
        <f t="shared" si="85"/>
        <v>0</v>
      </c>
    </row>
    <row r="1089" spans="3:20" hidden="1" outlineLevel="1">
      <c r="C1089" s="12" t="s">
        <v>45</v>
      </c>
      <c r="D1089" s="49">
        <f t="shared" si="86"/>
        <v>72</v>
      </c>
      <c r="E1089" s="42"/>
      <c r="F1089" s="44"/>
      <c r="G1089" s="51"/>
      <c r="H1089" s="51"/>
      <c r="I1089" s="58">
        <v>0</v>
      </c>
      <c r="J1089" s="72"/>
      <c r="K1089" s="71"/>
      <c r="L1089" s="73"/>
      <c r="M1089" s="73"/>
      <c r="N1089" s="51"/>
      <c r="O1089" s="7"/>
      <c r="S1089">
        <f t="shared" si="84"/>
        <v>0</v>
      </c>
      <c r="T1089">
        <f t="shared" si="85"/>
        <v>0</v>
      </c>
    </row>
    <row r="1090" spans="3:20" hidden="1" outlineLevel="1">
      <c r="C1090" s="12" t="s">
        <v>45</v>
      </c>
      <c r="D1090" s="49">
        <f t="shared" si="86"/>
        <v>73</v>
      </c>
      <c r="E1090" s="42"/>
      <c r="F1090" s="44"/>
      <c r="G1090" s="51"/>
      <c r="H1090" s="51"/>
      <c r="I1090" s="58">
        <v>0</v>
      </c>
      <c r="J1090" s="72"/>
      <c r="K1090" s="71"/>
      <c r="L1090" s="73"/>
      <c r="M1090" s="73"/>
      <c r="N1090" s="51"/>
      <c r="O1090" s="7"/>
      <c r="S1090">
        <f t="shared" si="84"/>
        <v>0</v>
      </c>
      <c r="T1090">
        <f t="shared" si="85"/>
        <v>0</v>
      </c>
    </row>
    <row r="1091" spans="3:20" hidden="1" outlineLevel="1">
      <c r="C1091" s="12" t="s">
        <v>45</v>
      </c>
      <c r="D1091" s="49">
        <f t="shared" si="86"/>
        <v>74</v>
      </c>
      <c r="E1091" s="42"/>
      <c r="F1091" s="44"/>
      <c r="G1091" s="51"/>
      <c r="H1091" s="51"/>
      <c r="I1091" s="58">
        <v>0</v>
      </c>
      <c r="J1091" s="72"/>
      <c r="K1091" s="71"/>
      <c r="L1091" s="73"/>
      <c r="M1091" s="73"/>
      <c r="N1091" s="51"/>
      <c r="O1091" s="7"/>
      <c r="S1091">
        <f t="shared" si="84"/>
        <v>0</v>
      </c>
      <c r="T1091">
        <f t="shared" si="85"/>
        <v>0</v>
      </c>
    </row>
    <row r="1092" spans="3:20" hidden="1" outlineLevel="1">
      <c r="C1092" s="12" t="s">
        <v>45</v>
      </c>
      <c r="D1092" s="49">
        <f t="shared" si="86"/>
        <v>75</v>
      </c>
      <c r="E1092" s="42"/>
      <c r="F1092" s="44"/>
      <c r="G1092" s="51"/>
      <c r="H1092" s="51"/>
      <c r="I1092" s="58">
        <v>0</v>
      </c>
      <c r="J1092" s="72"/>
      <c r="K1092" s="71"/>
      <c r="L1092" s="73"/>
      <c r="M1092" s="73"/>
      <c r="N1092" s="51"/>
      <c r="O1092" s="7"/>
      <c r="S1092">
        <f t="shared" si="84"/>
        <v>0</v>
      </c>
      <c r="T1092">
        <f t="shared" si="85"/>
        <v>0</v>
      </c>
    </row>
    <row r="1093" spans="3:20" hidden="1" outlineLevel="1">
      <c r="C1093" s="12" t="s">
        <v>45</v>
      </c>
      <c r="D1093" s="49">
        <f t="shared" si="86"/>
        <v>76</v>
      </c>
      <c r="E1093" s="42"/>
      <c r="F1093" s="44"/>
      <c r="G1093" s="51"/>
      <c r="H1093" s="51"/>
      <c r="I1093" s="58">
        <v>0</v>
      </c>
      <c r="J1093" s="72"/>
      <c r="K1093" s="71"/>
      <c r="L1093" s="73"/>
      <c r="M1093" s="73"/>
      <c r="N1093" s="51"/>
      <c r="O1093" s="7"/>
      <c r="S1093">
        <f t="shared" si="84"/>
        <v>0</v>
      </c>
      <c r="T1093">
        <f t="shared" si="85"/>
        <v>0</v>
      </c>
    </row>
    <row r="1094" spans="3:20" hidden="1" outlineLevel="1">
      <c r="C1094" s="12" t="s">
        <v>45</v>
      </c>
      <c r="D1094" s="49">
        <f t="shared" si="86"/>
        <v>77</v>
      </c>
      <c r="E1094" s="42"/>
      <c r="F1094" s="44"/>
      <c r="G1094" s="51"/>
      <c r="H1094" s="51"/>
      <c r="I1094" s="58">
        <v>0</v>
      </c>
      <c r="J1094" s="72"/>
      <c r="K1094" s="71"/>
      <c r="L1094" s="73"/>
      <c r="M1094" s="73"/>
      <c r="N1094" s="51"/>
      <c r="O1094" s="7"/>
      <c r="S1094">
        <f t="shared" si="84"/>
        <v>0</v>
      </c>
      <c r="T1094">
        <f t="shared" si="85"/>
        <v>0</v>
      </c>
    </row>
    <row r="1095" spans="3:20" hidden="1" outlineLevel="1">
      <c r="C1095" s="12" t="s">
        <v>45</v>
      </c>
      <c r="D1095" s="49">
        <f t="shared" si="86"/>
        <v>78</v>
      </c>
      <c r="E1095" s="42"/>
      <c r="F1095" s="44"/>
      <c r="G1095" s="51"/>
      <c r="H1095" s="51"/>
      <c r="I1095" s="58">
        <v>0</v>
      </c>
      <c r="J1095" s="72"/>
      <c r="K1095" s="71"/>
      <c r="L1095" s="73"/>
      <c r="M1095" s="73"/>
      <c r="N1095" s="51"/>
      <c r="O1095" s="7"/>
      <c r="S1095">
        <f t="shared" si="84"/>
        <v>0</v>
      </c>
      <c r="T1095">
        <f t="shared" si="85"/>
        <v>0</v>
      </c>
    </row>
    <row r="1096" spans="3:20" hidden="1" outlineLevel="1">
      <c r="C1096" s="12" t="s">
        <v>45</v>
      </c>
      <c r="D1096" s="49">
        <f t="shared" si="86"/>
        <v>79</v>
      </c>
      <c r="E1096" s="42"/>
      <c r="F1096" s="44"/>
      <c r="G1096" s="51"/>
      <c r="H1096" s="51"/>
      <c r="I1096" s="58">
        <v>0</v>
      </c>
      <c r="J1096" s="72"/>
      <c r="K1096" s="71"/>
      <c r="L1096" s="73"/>
      <c r="M1096" s="73"/>
      <c r="N1096" s="51"/>
      <c r="O1096" s="7"/>
      <c r="S1096">
        <f t="shared" si="84"/>
        <v>0</v>
      </c>
      <c r="T1096">
        <f t="shared" si="85"/>
        <v>0</v>
      </c>
    </row>
    <row r="1097" spans="3:20" hidden="1" outlineLevel="1">
      <c r="C1097" s="12" t="s">
        <v>45</v>
      </c>
      <c r="D1097" s="49">
        <f t="shared" si="86"/>
        <v>80</v>
      </c>
      <c r="E1097" s="42"/>
      <c r="F1097" s="44"/>
      <c r="G1097" s="51"/>
      <c r="H1097" s="51"/>
      <c r="I1097" s="58">
        <v>0</v>
      </c>
      <c r="J1097" s="72"/>
      <c r="K1097" s="71"/>
      <c r="L1097" s="73"/>
      <c r="M1097" s="73"/>
      <c r="N1097" s="51"/>
      <c r="O1097" s="7"/>
      <c r="S1097">
        <f t="shared" si="84"/>
        <v>0</v>
      </c>
      <c r="T1097">
        <f t="shared" si="85"/>
        <v>0</v>
      </c>
    </row>
    <row r="1098" spans="3:20" hidden="1" outlineLevel="1">
      <c r="C1098" s="12" t="s">
        <v>45</v>
      </c>
      <c r="D1098" s="49">
        <f t="shared" si="86"/>
        <v>81</v>
      </c>
      <c r="E1098" s="42"/>
      <c r="F1098" s="44"/>
      <c r="G1098" s="51"/>
      <c r="H1098" s="51"/>
      <c r="I1098" s="58">
        <v>0</v>
      </c>
      <c r="J1098" s="72"/>
      <c r="K1098" s="71"/>
      <c r="L1098" s="73"/>
      <c r="M1098" s="73"/>
      <c r="N1098" s="51"/>
      <c r="O1098" s="7"/>
      <c r="S1098">
        <f t="shared" si="84"/>
        <v>0</v>
      </c>
      <c r="T1098">
        <f t="shared" si="85"/>
        <v>0</v>
      </c>
    </row>
    <row r="1099" spans="3:20" hidden="1" outlineLevel="1">
      <c r="C1099" s="12" t="s">
        <v>45</v>
      </c>
      <c r="D1099" s="49">
        <f t="shared" si="86"/>
        <v>82</v>
      </c>
      <c r="E1099" s="42"/>
      <c r="F1099" s="44"/>
      <c r="G1099" s="51"/>
      <c r="H1099" s="51"/>
      <c r="I1099" s="58">
        <v>0</v>
      </c>
      <c r="J1099" s="72"/>
      <c r="K1099" s="71"/>
      <c r="L1099" s="73"/>
      <c r="M1099" s="73"/>
      <c r="N1099" s="51"/>
      <c r="O1099" s="7"/>
      <c r="S1099">
        <f t="shared" si="84"/>
        <v>0</v>
      </c>
      <c r="T1099">
        <f t="shared" si="85"/>
        <v>0</v>
      </c>
    </row>
    <row r="1100" spans="3:20" hidden="1" outlineLevel="1">
      <c r="C1100" s="12" t="s">
        <v>45</v>
      </c>
      <c r="D1100" s="49">
        <f t="shared" si="86"/>
        <v>83</v>
      </c>
      <c r="E1100" s="42"/>
      <c r="F1100" s="44"/>
      <c r="G1100" s="51"/>
      <c r="H1100" s="51"/>
      <c r="I1100" s="58">
        <v>0</v>
      </c>
      <c r="J1100" s="72"/>
      <c r="K1100" s="71"/>
      <c r="L1100" s="73"/>
      <c r="M1100" s="73"/>
      <c r="N1100" s="51"/>
      <c r="O1100" s="7"/>
      <c r="S1100">
        <f t="shared" si="84"/>
        <v>0</v>
      </c>
      <c r="T1100">
        <f t="shared" si="85"/>
        <v>0</v>
      </c>
    </row>
    <row r="1101" spans="3:20" hidden="1" outlineLevel="1">
      <c r="C1101" s="12" t="s">
        <v>45</v>
      </c>
      <c r="D1101" s="49">
        <f t="shared" si="86"/>
        <v>84</v>
      </c>
      <c r="E1101" s="42"/>
      <c r="F1101" s="44"/>
      <c r="G1101" s="51"/>
      <c r="H1101" s="51"/>
      <c r="I1101" s="58">
        <v>0</v>
      </c>
      <c r="J1101" s="72"/>
      <c r="K1101" s="71"/>
      <c r="L1101" s="73"/>
      <c r="M1101" s="73"/>
      <c r="N1101" s="51"/>
      <c r="O1101" s="7"/>
      <c r="S1101">
        <f t="shared" si="84"/>
        <v>0</v>
      </c>
      <c r="T1101">
        <f t="shared" si="85"/>
        <v>0</v>
      </c>
    </row>
    <row r="1102" spans="3:20" hidden="1" outlineLevel="1">
      <c r="C1102" s="12" t="s">
        <v>45</v>
      </c>
      <c r="D1102" s="49">
        <f t="shared" si="86"/>
        <v>85</v>
      </c>
      <c r="E1102" s="42"/>
      <c r="F1102" s="44"/>
      <c r="G1102" s="51"/>
      <c r="H1102" s="51"/>
      <c r="I1102" s="58">
        <v>0</v>
      </c>
      <c r="J1102" s="72"/>
      <c r="K1102" s="71"/>
      <c r="L1102" s="73"/>
      <c r="M1102" s="73"/>
      <c r="N1102" s="51"/>
      <c r="O1102" s="7"/>
      <c r="S1102">
        <f t="shared" si="84"/>
        <v>0</v>
      </c>
      <c r="T1102">
        <f t="shared" si="85"/>
        <v>0</v>
      </c>
    </row>
    <row r="1103" spans="3:20" hidden="1" outlineLevel="1">
      <c r="C1103" s="12" t="s">
        <v>45</v>
      </c>
      <c r="D1103" s="49">
        <f t="shared" si="86"/>
        <v>86</v>
      </c>
      <c r="E1103" s="42"/>
      <c r="F1103" s="44"/>
      <c r="G1103" s="51"/>
      <c r="H1103" s="51"/>
      <c r="I1103" s="58">
        <v>0</v>
      </c>
      <c r="J1103" s="72"/>
      <c r="K1103" s="71"/>
      <c r="L1103" s="73"/>
      <c r="M1103" s="73"/>
      <c r="N1103" s="51"/>
      <c r="O1103" s="7"/>
      <c r="S1103">
        <f t="shared" si="84"/>
        <v>0</v>
      </c>
      <c r="T1103">
        <f t="shared" si="85"/>
        <v>0</v>
      </c>
    </row>
    <row r="1104" spans="3:20" hidden="1" outlineLevel="1">
      <c r="C1104" s="12" t="s">
        <v>45</v>
      </c>
      <c r="D1104" s="49">
        <f t="shared" si="86"/>
        <v>87</v>
      </c>
      <c r="E1104" s="42"/>
      <c r="F1104" s="44"/>
      <c r="G1104" s="51"/>
      <c r="H1104" s="51"/>
      <c r="I1104" s="58">
        <v>0</v>
      </c>
      <c r="J1104" s="72"/>
      <c r="K1104" s="71"/>
      <c r="L1104" s="73"/>
      <c r="M1104" s="73"/>
      <c r="N1104" s="51"/>
      <c r="O1104" s="7"/>
      <c r="S1104">
        <f t="shared" si="84"/>
        <v>0</v>
      </c>
      <c r="T1104">
        <f t="shared" si="85"/>
        <v>0</v>
      </c>
    </row>
    <row r="1105" spans="3:20" hidden="1" outlineLevel="1">
      <c r="C1105" s="12" t="s">
        <v>45</v>
      </c>
      <c r="D1105" s="49">
        <f t="shared" si="86"/>
        <v>88</v>
      </c>
      <c r="E1105" s="42"/>
      <c r="F1105" s="44"/>
      <c r="G1105" s="51"/>
      <c r="H1105" s="51"/>
      <c r="I1105" s="58">
        <v>0</v>
      </c>
      <c r="J1105" s="72"/>
      <c r="K1105" s="71"/>
      <c r="L1105" s="73"/>
      <c r="M1105" s="73"/>
      <c r="N1105" s="51"/>
      <c r="O1105" s="7"/>
      <c r="S1105">
        <f t="shared" si="84"/>
        <v>0</v>
      </c>
      <c r="T1105">
        <f t="shared" si="85"/>
        <v>0</v>
      </c>
    </row>
    <row r="1106" spans="3:20" hidden="1" outlineLevel="1">
      <c r="C1106" s="12" t="s">
        <v>45</v>
      </c>
      <c r="D1106" s="49">
        <f t="shared" si="86"/>
        <v>89</v>
      </c>
      <c r="E1106" s="42"/>
      <c r="F1106" s="44"/>
      <c r="G1106" s="51"/>
      <c r="H1106" s="51"/>
      <c r="I1106" s="58">
        <v>0</v>
      </c>
      <c r="J1106" s="72"/>
      <c r="K1106" s="71"/>
      <c r="L1106" s="73"/>
      <c r="M1106" s="73"/>
      <c r="N1106" s="51"/>
      <c r="O1106" s="7"/>
      <c r="S1106">
        <f t="shared" si="84"/>
        <v>0</v>
      </c>
      <c r="T1106">
        <f t="shared" si="85"/>
        <v>0</v>
      </c>
    </row>
    <row r="1107" spans="3:20" hidden="1" outlineLevel="1">
      <c r="C1107" s="12" t="s">
        <v>45</v>
      </c>
      <c r="D1107" s="49">
        <f t="shared" si="86"/>
        <v>90</v>
      </c>
      <c r="E1107" s="42"/>
      <c r="F1107" s="44"/>
      <c r="G1107" s="51"/>
      <c r="H1107" s="51"/>
      <c r="I1107" s="58">
        <v>0</v>
      </c>
      <c r="J1107" s="72"/>
      <c r="K1107" s="71"/>
      <c r="L1107" s="73"/>
      <c r="M1107" s="73"/>
      <c r="N1107" s="51"/>
      <c r="O1107" s="7"/>
      <c r="S1107">
        <f t="shared" si="84"/>
        <v>0</v>
      </c>
      <c r="T1107">
        <f t="shared" si="85"/>
        <v>0</v>
      </c>
    </row>
    <row r="1108" spans="3:20" hidden="1" outlineLevel="1">
      <c r="C1108" s="12" t="s">
        <v>45</v>
      </c>
      <c r="D1108" s="49">
        <f t="shared" si="86"/>
        <v>91</v>
      </c>
      <c r="E1108" s="42"/>
      <c r="F1108" s="44"/>
      <c r="G1108" s="51"/>
      <c r="H1108" s="51"/>
      <c r="I1108" s="58">
        <v>0</v>
      </c>
      <c r="J1108" s="72"/>
      <c r="K1108" s="71"/>
      <c r="L1108" s="73"/>
      <c r="M1108" s="73"/>
      <c r="N1108" s="51"/>
      <c r="O1108" s="7"/>
      <c r="S1108">
        <f t="shared" si="84"/>
        <v>0</v>
      </c>
      <c r="T1108">
        <f t="shared" si="85"/>
        <v>0</v>
      </c>
    </row>
    <row r="1109" spans="3:20" hidden="1" outlineLevel="1">
      <c r="C1109" s="12" t="s">
        <v>45</v>
      </c>
      <c r="D1109" s="49">
        <f t="shared" si="86"/>
        <v>92</v>
      </c>
      <c r="E1109" s="42"/>
      <c r="F1109" s="44"/>
      <c r="G1109" s="51"/>
      <c r="H1109" s="51"/>
      <c r="I1109" s="58">
        <v>0</v>
      </c>
      <c r="J1109" s="72"/>
      <c r="K1109" s="71"/>
      <c r="L1109" s="73"/>
      <c r="M1109" s="73"/>
      <c r="N1109" s="51"/>
      <c r="O1109" s="7"/>
      <c r="S1109">
        <f t="shared" si="84"/>
        <v>0</v>
      </c>
      <c r="T1109">
        <f t="shared" si="85"/>
        <v>0</v>
      </c>
    </row>
    <row r="1110" spans="3:20" hidden="1" outlineLevel="1">
      <c r="C1110" s="12" t="s">
        <v>45</v>
      </c>
      <c r="D1110" s="49">
        <f t="shared" si="86"/>
        <v>93</v>
      </c>
      <c r="E1110" s="42"/>
      <c r="F1110" s="44"/>
      <c r="G1110" s="51"/>
      <c r="H1110" s="51"/>
      <c r="I1110" s="58">
        <v>0</v>
      </c>
      <c r="J1110" s="72"/>
      <c r="K1110" s="71"/>
      <c r="L1110" s="73"/>
      <c r="M1110" s="73"/>
      <c r="N1110" s="51"/>
      <c r="O1110" s="7"/>
      <c r="S1110">
        <f t="shared" si="84"/>
        <v>0</v>
      </c>
      <c r="T1110">
        <f t="shared" si="85"/>
        <v>0</v>
      </c>
    </row>
    <row r="1111" spans="3:20" hidden="1" outlineLevel="1">
      <c r="C1111" s="12" t="s">
        <v>45</v>
      </c>
      <c r="D1111" s="49">
        <f t="shared" si="86"/>
        <v>94</v>
      </c>
      <c r="E1111" s="42"/>
      <c r="F1111" s="44"/>
      <c r="G1111" s="51"/>
      <c r="H1111" s="51"/>
      <c r="I1111" s="58">
        <v>0</v>
      </c>
      <c r="J1111" s="72"/>
      <c r="K1111" s="71"/>
      <c r="L1111" s="73"/>
      <c r="M1111" s="73"/>
      <c r="N1111" s="51"/>
      <c r="O1111" s="7"/>
      <c r="S1111">
        <f t="shared" si="84"/>
        <v>0</v>
      </c>
      <c r="T1111">
        <f t="shared" si="85"/>
        <v>0</v>
      </c>
    </row>
    <row r="1112" spans="3:20" hidden="1" outlineLevel="1">
      <c r="C1112" s="12" t="s">
        <v>45</v>
      </c>
      <c r="D1112" s="49">
        <f t="shared" si="86"/>
        <v>95</v>
      </c>
      <c r="E1112" s="42"/>
      <c r="F1112" s="44"/>
      <c r="G1112" s="51"/>
      <c r="H1112" s="51"/>
      <c r="I1112" s="58">
        <v>0</v>
      </c>
      <c r="J1112" s="72"/>
      <c r="K1112" s="71"/>
      <c r="L1112" s="73"/>
      <c r="M1112" s="73"/>
      <c r="N1112" s="51"/>
      <c r="O1112" s="7"/>
      <c r="S1112">
        <f t="shared" si="84"/>
        <v>0</v>
      </c>
      <c r="T1112">
        <f t="shared" si="85"/>
        <v>0</v>
      </c>
    </row>
    <row r="1113" spans="3:20" hidden="1" outlineLevel="1">
      <c r="C1113" s="12" t="s">
        <v>45</v>
      </c>
      <c r="D1113" s="49">
        <f t="shared" si="86"/>
        <v>96</v>
      </c>
      <c r="E1113" s="42"/>
      <c r="F1113" s="44"/>
      <c r="G1113" s="51"/>
      <c r="H1113" s="51"/>
      <c r="I1113" s="58">
        <v>0</v>
      </c>
      <c r="J1113" s="72"/>
      <c r="K1113" s="71"/>
      <c r="L1113" s="73"/>
      <c r="M1113" s="73"/>
      <c r="N1113" s="51"/>
      <c r="O1113" s="7"/>
      <c r="S1113">
        <f t="shared" si="84"/>
        <v>0</v>
      </c>
      <c r="T1113">
        <f t="shared" si="85"/>
        <v>0</v>
      </c>
    </row>
    <row r="1114" spans="3:20" hidden="1" outlineLevel="1">
      <c r="C1114" s="12" t="s">
        <v>45</v>
      </c>
      <c r="D1114" s="49">
        <f t="shared" si="86"/>
        <v>97</v>
      </c>
      <c r="E1114" s="42"/>
      <c r="F1114" s="44"/>
      <c r="G1114" s="51"/>
      <c r="H1114" s="51"/>
      <c r="I1114" s="58">
        <v>0</v>
      </c>
      <c r="J1114" s="72"/>
      <c r="K1114" s="71"/>
      <c r="L1114" s="73"/>
      <c r="M1114" s="73"/>
      <c r="N1114" s="51"/>
      <c r="O1114" s="7"/>
      <c r="S1114">
        <f t="shared" si="84"/>
        <v>0</v>
      </c>
      <c r="T1114">
        <f t="shared" si="85"/>
        <v>0</v>
      </c>
    </row>
    <row r="1115" spans="3:20" hidden="1" outlineLevel="1">
      <c r="C1115" s="12" t="s">
        <v>45</v>
      </c>
      <c r="D1115" s="49">
        <f t="shared" si="86"/>
        <v>98</v>
      </c>
      <c r="E1115" s="42"/>
      <c r="F1115" s="44"/>
      <c r="G1115" s="51"/>
      <c r="H1115" s="51"/>
      <c r="I1115" s="58">
        <v>0</v>
      </c>
      <c r="J1115" s="72"/>
      <c r="K1115" s="71"/>
      <c r="L1115" s="73"/>
      <c r="M1115" s="73"/>
      <c r="N1115" s="51"/>
      <c r="O1115" s="7"/>
      <c r="S1115">
        <f t="shared" si="84"/>
        <v>0</v>
      </c>
      <c r="T1115">
        <f t="shared" si="85"/>
        <v>0</v>
      </c>
    </row>
    <row r="1116" spans="3:20" hidden="1" outlineLevel="1">
      <c r="C1116" s="12" t="s">
        <v>45</v>
      </c>
      <c r="D1116" s="49">
        <f t="shared" si="86"/>
        <v>99</v>
      </c>
      <c r="E1116" s="42"/>
      <c r="F1116" s="44"/>
      <c r="G1116" s="51"/>
      <c r="H1116" s="51"/>
      <c r="I1116" s="58">
        <v>0</v>
      </c>
      <c r="J1116" s="72"/>
      <c r="K1116" s="71"/>
      <c r="L1116" s="73"/>
      <c r="M1116" s="73"/>
      <c r="N1116" s="51"/>
      <c r="O1116" s="7"/>
      <c r="S1116">
        <f t="shared" si="84"/>
        <v>0</v>
      </c>
      <c r="T1116">
        <f t="shared" si="85"/>
        <v>0</v>
      </c>
    </row>
    <row r="1117" spans="3:20" hidden="1" outlineLevel="1">
      <c r="C1117" s="12" t="s">
        <v>45</v>
      </c>
      <c r="D1117" s="49">
        <f t="shared" si="86"/>
        <v>100</v>
      </c>
      <c r="E1117" s="42"/>
      <c r="F1117" s="44"/>
      <c r="G1117" s="51"/>
      <c r="H1117" s="51"/>
      <c r="I1117" s="58">
        <v>0</v>
      </c>
      <c r="J1117" s="72"/>
      <c r="K1117" s="71"/>
      <c r="L1117" s="73"/>
      <c r="M1117" s="73"/>
      <c r="N1117" s="51"/>
      <c r="O1117" s="7"/>
      <c r="S1117">
        <f t="shared" si="84"/>
        <v>0</v>
      </c>
      <c r="T1117">
        <f t="shared" si="85"/>
        <v>0</v>
      </c>
    </row>
    <row r="1118" spans="3:20" ht="18.75" customHeight="1" collapsed="1">
      <c r="C1118" s="27"/>
      <c r="D1118" s="38" t="s">
        <v>46</v>
      </c>
      <c r="E1118" s="40"/>
      <c r="F1118" s="44"/>
      <c r="G1118" s="44"/>
      <c r="H1118" s="44"/>
      <c r="I1118" s="45"/>
      <c r="J1118" s="45"/>
      <c r="K1118" s="45"/>
      <c r="L1118" s="45"/>
      <c r="M1118" s="45"/>
      <c r="N1118" s="44"/>
      <c r="O1118" s="28"/>
      <c r="S1118">
        <f t="shared" si="84"/>
        <v>0</v>
      </c>
      <c r="T1118">
        <f t="shared" si="85"/>
        <v>0</v>
      </c>
    </row>
    <row r="1119" spans="3:20" hidden="1" outlineLevel="1">
      <c r="C1119" s="12" t="s">
        <v>45</v>
      </c>
      <c r="D1119" s="49">
        <f>D1117+1</f>
        <v>101</v>
      </c>
      <c r="E1119" s="42"/>
      <c r="F1119" s="44"/>
      <c r="G1119" s="51"/>
      <c r="H1119" s="51"/>
      <c r="I1119" s="58">
        <v>0</v>
      </c>
      <c r="J1119" s="72"/>
      <c r="K1119" s="71"/>
      <c r="L1119" s="73"/>
      <c r="M1119" s="73"/>
      <c r="N1119" s="51"/>
      <c r="O1119" s="7"/>
      <c r="S1119">
        <f t="shared" si="84"/>
        <v>0</v>
      </c>
      <c r="T1119">
        <f t="shared" si="85"/>
        <v>0</v>
      </c>
    </row>
    <row r="1120" spans="3:20" hidden="1" outlineLevel="1">
      <c r="C1120" s="12" t="s">
        <v>45</v>
      </c>
      <c r="D1120" s="49">
        <f t="shared" si="86"/>
        <v>102</v>
      </c>
      <c r="E1120" s="42"/>
      <c r="F1120" s="44"/>
      <c r="G1120" s="51"/>
      <c r="H1120" s="51"/>
      <c r="I1120" s="58">
        <v>0</v>
      </c>
      <c r="J1120" s="72"/>
      <c r="K1120" s="71"/>
      <c r="L1120" s="73"/>
      <c r="M1120" s="73"/>
      <c r="N1120" s="51"/>
      <c r="O1120" s="7"/>
      <c r="S1120">
        <f t="shared" si="84"/>
        <v>0</v>
      </c>
      <c r="T1120">
        <f t="shared" si="85"/>
        <v>0</v>
      </c>
    </row>
    <row r="1121" spans="3:20" hidden="1" outlineLevel="1">
      <c r="C1121" s="12" t="s">
        <v>45</v>
      </c>
      <c r="D1121" s="49">
        <f t="shared" si="86"/>
        <v>103</v>
      </c>
      <c r="E1121" s="42"/>
      <c r="F1121" s="44"/>
      <c r="G1121" s="51"/>
      <c r="H1121" s="51"/>
      <c r="I1121" s="58">
        <v>0</v>
      </c>
      <c r="J1121" s="72"/>
      <c r="K1121" s="71"/>
      <c r="L1121" s="73"/>
      <c r="M1121" s="73"/>
      <c r="N1121" s="51"/>
      <c r="O1121" s="7"/>
      <c r="S1121">
        <f t="shared" si="84"/>
        <v>0</v>
      </c>
      <c r="T1121">
        <f t="shared" si="85"/>
        <v>0</v>
      </c>
    </row>
    <row r="1122" spans="3:20" hidden="1" outlineLevel="1">
      <c r="C1122" s="12" t="s">
        <v>45</v>
      </c>
      <c r="D1122" s="49">
        <f t="shared" si="86"/>
        <v>104</v>
      </c>
      <c r="E1122" s="42"/>
      <c r="F1122" s="44"/>
      <c r="G1122" s="51"/>
      <c r="H1122" s="51"/>
      <c r="I1122" s="58">
        <v>0</v>
      </c>
      <c r="J1122" s="72"/>
      <c r="K1122" s="71"/>
      <c r="L1122" s="73"/>
      <c r="M1122" s="73"/>
      <c r="N1122" s="51"/>
      <c r="O1122" s="7"/>
      <c r="S1122">
        <f t="shared" si="84"/>
        <v>0</v>
      </c>
      <c r="T1122">
        <f t="shared" si="85"/>
        <v>0</v>
      </c>
    </row>
    <row r="1123" spans="3:20" hidden="1" outlineLevel="1">
      <c r="C1123" s="12" t="s">
        <v>45</v>
      </c>
      <c r="D1123" s="49">
        <f t="shared" si="86"/>
        <v>105</v>
      </c>
      <c r="E1123" s="42"/>
      <c r="F1123" s="44"/>
      <c r="G1123" s="51"/>
      <c r="H1123" s="51"/>
      <c r="I1123" s="58">
        <v>0</v>
      </c>
      <c r="J1123" s="72"/>
      <c r="K1123" s="71"/>
      <c r="L1123" s="73"/>
      <c r="M1123" s="73"/>
      <c r="N1123" s="51"/>
      <c r="O1123" s="7"/>
      <c r="S1123">
        <f t="shared" si="84"/>
        <v>0</v>
      </c>
      <c r="T1123">
        <f t="shared" si="85"/>
        <v>0</v>
      </c>
    </row>
    <row r="1124" spans="3:20" hidden="1" outlineLevel="1">
      <c r="C1124" s="12" t="s">
        <v>45</v>
      </c>
      <c r="D1124" s="49">
        <f t="shared" si="86"/>
        <v>106</v>
      </c>
      <c r="E1124" s="42"/>
      <c r="F1124" s="44"/>
      <c r="G1124" s="51"/>
      <c r="H1124" s="51"/>
      <c r="I1124" s="58">
        <v>0</v>
      </c>
      <c r="J1124" s="72"/>
      <c r="K1124" s="71"/>
      <c r="L1124" s="73"/>
      <c r="M1124" s="73"/>
      <c r="N1124" s="51"/>
      <c r="O1124" s="7"/>
      <c r="S1124">
        <f t="shared" si="84"/>
        <v>0</v>
      </c>
      <c r="T1124">
        <f t="shared" si="85"/>
        <v>0</v>
      </c>
    </row>
    <row r="1125" spans="3:20" hidden="1" outlineLevel="1">
      <c r="C1125" s="12" t="s">
        <v>45</v>
      </c>
      <c r="D1125" s="49">
        <f t="shared" si="86"/>
        <v>107</v>
      </c>
      <c r="E1125" s="42"/>
      <c r="F1125" s="44"/>
      <c r="G1125" s="51"/>
      <c r="H1125" s="51"/>
      <c r="I1125" s="58">
        <v>0</v>
      </c>
      <c r="J1125" s="72"/>
      <c r="K1125" s="71"/>
      <c r="L1125" s="73"/>
      <c r="M1125" s="73"/>
      <c r="N1125" s="51"/>
      <c r="O1125" s="7"/>
      <c r="S1125">
        <f t="shared" si="84"/>
        <v>0</v>
      </c>
      <c r="T1125">
        <f t="shared" si="85"/>
        <v>0</v>
      </c>
    </row>
    <row r="1126" spans="3:20" hidden="1" outlineLevel="1">
      <c r="C1126" s="12" t="s">
        <v>45</v>
      </c>
      <c r="D1126" s="49">
        <f t="shared" si="86"/>
        <v>108</v>
      </c>
      <c r="E1126" s="42"/>
      <c r="F1126" s="44"/>
      <c r="G1126" s="51"/>
      <c r="H1126" s="51"/>
      <c r="I1126" s="58">
        <v>0</v>
      </c>
      <c r="J1126" s="72"/>
      <c r="K1126" s="71"/>
      <c r="L1126" s="73"/>
      <c r="M1126" s="73"/>
      <c r="N1126" s="51"/>
      <c r="O1126" s="7"/>
      <c r="S1126">
        <f t="shared" si="84"/>
        <v>0</v>
      </c>
      <c r="T1126">
        <f t="shared" si="85"/>
        <v>0</v>
      </c>
    </row>
    <row r="1127" spans="3:20" hidden="1" outlineLevel="1">
      <c r="C1127" s="12" t="s">
        <v>45</v>
      </c>
      <c r="D1127" s="49">
        <f t="shared" si="86"/>
        <v>109</v>
      </c>
      <c r="E1127" s="42"/>
      <c r="F1127" s="44"/>
      <c r="G1127" s="51"/>
      <c r="H1127" s="51"/>
      <c r="I1127" s="58">
        <v>0</v>
      </c>
      <c r="J1127" s="72"/>
      <c r="K1127" s="71"/>
      <c r="L1127" s="73"/>
      <c r="M1127" s="73"/>
      <c r="N1127" s="51"/>
      <c r="O1127" s="7"/>
      <c r="S1127">
        <f t="shared" si="84"/>
        <v>0</v>
      </c>
      <c r="T1127">
        <f t="shared" si="85"/>
        <v>0</v>
      </c>
    </row>
    <row r="1128" spans="3:20" hidden="1" outlineLevel="1">
      <c r="C1128" s="12" t="s">
        <v>45</v>
      </c>
      <c r="D1128" s="49">
        <f t="shared" si="86"/>
        <v>110</v>
      </c>
      <c r="E1128" s="42"/>
      <c r="F1128" s="44"/>
      <c r="G1128" s="51"/>
      <c r="H1128" s="51"/>
      <c r="I1128" s="58">
        <v>0</v>
      </c>
      <c r="J1128" s="72"/>
      <c r="K1128" s="71"/>
      <c r="L1128" s="73"/>
      <c r="M1128" s="73"/>
      <c r="N1128" s="51"/>
      <c r="O1128" s="7"/>
      <c r="S1128">
        <f t="shared" si="84"/>
        <v>0</v>
      </c>
      <c r="T1128">
        <f t="shared" si="85"/>
        <v>0</v>
      </c>
    </row>
    <row r="1129" spans="3:20" hidden="1" outlineLevel="1">
      <c r="C1129" s="12" t="s">
        <v>45</v>
      </c>
      <c r="D1129" s="49">
        <f t="shared" si="86"/>
        <v>111</v>
      </c>
      <c r="E1129" s="42"/>
      <c r="F1129" s="44"/>
      <c r="G1129" s="51"/>
      <c r="H1129" s="51"/>
      <c r="I1129" s="58">
        <v>0</v>
      </c>
      <c r="J1129" s="72"/>
      <c r="K1129" s="71"/>
      <c r="L1129" s="73"/>
      <c r="M1129" s="73"/>
      <c r="N1129" s="51"/>
      <c r="O1129" s="7"/>
      <c r="S1129">
        <f t="shared" si="84"/>
        <v>0</v>
      </c>
      <c r="T1129">
        <f t="shared" si="85"/>
        <v>0</v>
      </c>
    </row>
    <row r="1130" spans="3:20" hidden="1" outlineLevel="1">
      <c r="C1130" s="12" t="s">
        <v>45</v>
      </c>
      <c r="D1130" s="49">
        <f t="shared" si="86"/>
        <v>112</v>
      </c>
      <c r="E1130" s="42"/>
      <c r="F1130" s="44"/>
      <c r="G1130" s="51"/>
      <c r="H1130" s="51"/>
      <c r="I1130" s="58">
        <v>0</v>
      </c>
      <c r="J1130" s="72"/>
      <c r="K1130" s="71"/>
      <c r="L1130" s="73"/>
      <c r="M1130" s="73"/>
      <c r="N1130" s="51"/>
      <c r="O1130" s="7"/>
      <c r="S1130">
        <f t="shared" si="84"/>
        <v>0</v>
      </c>
      <c r="T1130">
        <f t="shared" si="85"/>
        <v>0</v>
      </c>
    </row>
    <row r="1131" spans="3:20" hidden="1" outlineLevel="1">
      <c r="C1131" s="12" t="s">
        <v>45</v>
      </c>
      <c r="D1131" s="49">
        <f t="shared" si="86"/>
        <v>113</v>
      </c>
      <c r="E1131" s="42"/>
      <c r="F1131" s="44"/>
      <c r="G1131" s="51"/>
      <c r="H1131" s="51"/>
      <c r="I1131" s="58">
        <v>0</v>
      </c>
      <c r="J1131" s="72"/>
      <c r="K1131" s="71"/>
      <c r="L1131" s="73"/>
      <c r="M1131" s="73"/>
      <c r="N1131" s="51"/>
      <c r="O1131" s="7"/>
      <c r="S1131">
        <f t="shared" si="84"/>
        <v>0</v>
      </c>
      <c r="T1131">
        <f t="shared" si="85"/>
        <v>0</v>
      </c>
    </row>
    <row r="1132" spans="3:20" hidden="1" outlineLevel="1">
      <c r="C1132" s="12" t="s">
        <v>45</v>
      </c>
      <c r="D1132" s="49">
        <f t="shared" si="86"/>
        <v>114</v>
      </c>
      <c r="E1132" s="42"/>
      <c r="F1132" s="44"/>
      <c r="G1132" s="51"/>
      <c r="H1132" s="51"/>
      <c r="I1132" s="58">
        <v>0</v>
      </c>
      <c r="J1132" s="72"/>
      <c r="K1132" s="71"/>
      <c r="L1132" s="73"/>
      <c r="M1132" s="73"/>
      <c r="N1132" s="51"/>
      <c r="O1132" s="7"/>
      <c r="S1132">
        <f t="shared" si="84"/>
        <v>0</v>
      </c>
      <c r="T1132">
        <f t="shared" si="85"/>
        <v>0</v>
      </c>
    </row>
    <row r="1133" spans="3:20" hidden="1" outlineLevel="1">
      <c r="C1133" s="12" t="s">
        <v>45</v>
      </c>
      <c r="D1133" s="49">
        <f t="shared" si="86"/>
        <v>115</v>
      </c>
      <c r="E1133" s="42"/>
      <c r="F1133" s="44"/>
      <c r="G1133" s="51"/>
      <c r="H1133" s="51"/>
      <c r="I1133" s="58">
        <v>0</v>
      </c>
      <c r="J1133" s="72"/>
      <c r="K1133" s="71"/>
      <c r="L1133" s="73"/>
      <c r="M1133" s="73"/>
      <c r="N1133" s="51"/>
      <c r="O1133" s="7"/>
      <c r="S1133">
        <f t="shared" si="84"/>
        <v>0</v>
      </c>
      <c r="T1133">
        <f t="shared" si="85"/>
        <v>0</v>
      </c>
    </row>
    <row r="1134" spans="3:20" hidden="1" outlineLevel="1">
      <c r="C1134" s="12" t="s">
        <v>45</v>
      </c>
      <c r="D1134" s="49">
        <f t="shared" si="86"/>
        <v>116</v>
      </c>
      <c r="E1134" s="42"/>
      <c r="F1134" s="44"/>
      <c r="G1134" s="51"/>
      <c r="H1134" s="51"/>
      <c r="I1134" s="58">
        <v>0</v>
      </c>
      <c r="J1134" s="72"/>
      <c r="K1134" s="71"/>
      <c r="L1134" s="73"/>
      <c r="M1134" s="73"/>
      <c r="N1134" s="51"/>
      <c r="O1134" s="7"/>
      <c r="S1134">
        <f t="shared" si="84"/>
        <v>0</v>
      </c>
      <c r="T1134">
        <f t="shared" si="85"/>
        <v>0</v>
      </c>
    </row>
    <row r="1135" spans="3:20" hidden="1" outlineLevel="1">
      <c r="C1135" s="12" t="s">
        <v>45</v>
      </c>
      <c r="D1135" s="49">
        <f t="shared" si="86"/>
        <v>117</v>
      </c>
      <c r="E1135" s="42"/>
      <c r="F1135" s="44"/>
      <c r="G1135" s="51"/>
      <c r="H1135" s="51"/>
      <c r="I1135" s="58">
        <v>0</v>
      </c>
      <c r="J1135" s="72"/>
      <c r="K1135" s="71"/>
      <c r="L1135" s="73"/>
      <c r="M1135" s="73"/>
      <c r="N1135" s="51"/>
      <c r="O1135" s="7"/>
      <c r="S1135">
        <f t="shared" si="84"/>
        <v>0</v>
      </c>
      <c r="T1135">
        <f t="shared" si="85"/>
        <v>0</v>
      </c>
    </row>
    <row r="1136" spans="3:20" hidden="1" outlineLevel="1">
      <c r="C1136" s="12" t="s">
        <v>45</v>
      </c>
      <c r="D1136" s="49">
        <f t="shared" si="86"/>
        <v>118</v>
      </c>
      <c r="E1136" s="42"/>
      <c r="F1136" s="44"/>
      <c r="G1136" s="51"/>
      <c r="H1136" s="51"/>
      <c r="I1136" s="58">
        <v>0</v>
      </c>
      <c r="J1136" s="72"/>
      <c r="K1136" s="71"/>
      <c r="L1136" s="73"/>
      <c r="M1136" s="73"/>
      <c r="N1136" s="51"/>
      <c r="O1136" s="7"/>
      <c r="S1136">
        <f t="shared" si="84"/>
        <v>0</v>
      </c>
      <c r="T1136">
        <f t="shared" si="85"/>
        <v>0</v>
      </c>
    </row>
    <row r="1137" spans="3:20" hidden="1" outlineLevel="1">
      <c r="C1137" s="12" t="s">
        <v>45</v>
      </c>
      <c r="D1137" s="49">
        <f t="shared" si="86"/>
        <v>119</v>
      </c>
      <c r="E1137" s="42"/>
      <c r="F1137" s="44"/>
      <c r="G1137" s="51"/>
      <c r="H1137" s="51"/>
      <c r="I1137" s="58">
        <v>0</v>
      </c>
      <c r="J1137" s="72"/>
      <c r="K1137" s="71"/>
      <c r="L1137" s="73"/>
      <c r="M1137" s="73"/>
      <c r="N1137" s="51"/>
      <c r="O1137" s="7"/>
      <c r="S1137">
        <f t="shared" si="84"/>
        <v>0</v>
      </c>
      <c r="T1137">
        <f t="shared" si="85"/>
        <v>0</v>
      </c>
    </row>
    <row r="1138" spans="3:20" hidden="1" outlineLevel="1">
      <c r="C1138" s="12" t="s">
        <v>45</v>
      </c>
      <c r="D1138" s="49">
        <f t="shared" si="86"/>
        <v>120</v>
      </c>
      <c r="E1138" s="42"/>
      <c r="F1138" s="44"/>
      <c r="G1138" s="51"/>
      <c r="H1138" s="51"/>
      <c r="I1138" s="58">
        <v>0</v>
      </c>
      <c r="J1138" s="72"/>
      <c r="K1138" s="71"/>
      <c r="L1138" s="73"/>
      <c r="M1138" s="73"/>
      <c r="N1138" s="51"/>
      <c r="O1138" s="7"/>
      <c r="S1138">
        <f t="shared" si="84"/>
        <v>0</v>
      </c>
      <c r="T1138">
        <f t="shared" si="85"/>
        <v>0</v>
      </c>
    </row>
    <row r="1139" spans="3:20" hidden="1" outlineLevel="1">
      <c r="C1139" s="12" t="s">
        <v>45</v>
      </c>
      <c r="D1139" s="49">
        <f t="shared" si="86"/>
        <v>121</v>
      </c>
      <c r="E1139" s="42"/>
      <c r="F1139" s="44"/>
      <c r="G1139" s="51"/>
      <c r="H1139" s="51"/>
      <c r="I1139" s="58">
        <v>0</v>
      </c>
      <c r="J1139" s="72"/>
      <c r="K1139" s="71"/>
      <c r="L1139" s="73"/>
      <c r="M1139" s="73"/>
      <c r="N1139" s="51"/>
      <c r="O1139" s="7"/>
      <c r="S1139">
        <f t="shared" si="84"/>
        <v>0</v>
      </c>
      <c r="T1139">
        <f t="shared" si="85"/>
        <v>0</v>
      </c>
    </row>
    <row r="1140" spans="3:20" hidden="1" outlineLevel="1">
      <c r="C1140" s="12" t="s">
        <v>45</v>
      </c>
      <c r="D1140" s="49">
        <f t="shared" si="86"/>
        <v>122</v>
      </c>
      <c r="E1140" s="42"/>
      <c r="F1140" s="44"/>
      <c r="G1140" s="51"/>
      <c r="H1140" s="51"/>
      <c r="I1140" s="58">
        <v>0</v>
      </c>
      <c r="J1140" s="72"/>
      <c r="K1140" s="71"/>
      <c r="L1140" s="73"/>
      <c r="M1140" s="73"/>
      <c r="N1140" s="51"/>
      <c r="O1140" s="7"/>
      <c r="S1140">
        <f t="shared" si="84"/>
        <v>0</v>
      </c>
      <c r="T1140">
        <f t="shared" si="85"/>
        <v>0</v>
      </c>
    </row>
    <row r="1141" spans="3:20" hidden="1" outlineLevel="1">
      <c r="C1141" s="12" t="s">
        <v>45</v>
      </c>
      <c r="D1141" s="49">
        <f t="shared" si="86"/>
        <v>123</v>
      </c>
      <c r="E1141" s="42"/>
      <c r="F1141" s="44"/>
      <c r="G1141" s="51"/>
      <c r="H1141" s="51"/>
      <c r="I1141" s="58">
        <v>0</v>
      </c>
      <c r="J1141" s="72"/>
      <c r="K1141" s="71"/>
      <c r="L1141" s="73"/>
      <c r="M1141" s="73"/>
      <c r="N1141" s="51"/>
      <c r="O1141" s="7"/>
      <c r="S1141">
        <f t="shared" si="84"/>
        <v>0</v>
      </c>
      <c r="T1141">
        <f t="shared" si="85"/>
        <v>0</v>
      </c>
    </row>
    <row r="1142" spans="3:20" hidden="1" outlineLevel="1">
      <c r="C1142" s="12" t="s">
        <v>45</v>
      </c>
      <c r="D1142" s="49">
        <f t="shared" si="86"/>
        <v>124</v>
      </c>
      <c r="E1142" s="42"/>
      <c r="F1142" s="44"/>
      <c r="G1142" s="51"/>
      <c r="H1142" s="51"/>
      <c r="I1142" s="58">
        <v>0</v>
      </c>
      <c r="J1142" s="72"/>
      <c r="K1142" s="71"/>
      <c r="L1142" s="73"/>
      <c r="M1142" s="73"/>
      <c r="N1142" s="51"/>
      <c r="O1142" s="7"/>
      <c r="S1142">
        <f t="shared" si="84"/>
        <v>0</v>
      </c>
      <c r="T1142">
        <f t="shared" si="85"/>
        <v>0</v>
      </c>
    </row>
    <row r="1143" spans="3:20" hidden="1" outlineLevel="1">
      <c r="C1143" s="12" t="s">
        <v>45</v>
      </c>
      <c r="D1143" s="49">
        <f t="shared" si="86"/>
        <v>125</v>
      </c>
      <c r="E1143" s="42"/>
      <c r="F1143" s="44"/>
      <c r="G1143" s="51"/>
      <c r="H1143" s="51"/>
      <c r="I1143" s="58">
        <v>0</v>
      </c>
      <c r="J1143" s="72"/>
      <c r="K1143" s="71"/>
      <c r="L1143" s="73"/>
      <c r="M1143" s="73"/>
      <c r="N1143" s="51"/>
      <c r="O1143" s="7"/>
      <c r="S1143">
        <f t="shared" si="84"/>
        <v>0</v>
      </c>
      <c r="T1143">
        <f t="shared" si="85"/>
        <v>0</v>
      </c>
    </row>
    <row r="1144" spans="3:20" hidden="1" outlineLevel="1">
      <c r="C1144" s="12" t="s">
        <v>45</v>
      </c>
      <c r="D1144" s="49">
        <f t="shared" si="86"/>
        <v>126</v>
      </c>
      <c r="E1144" s="42"/>
      <c r="F1144" s="44"/>
      <c r="G1144" s="51"/>
      <c r="H1144" s="51"/>
      <c r="I1144" s="58">
        <v>0</v>
      </c>
      <c r="J1144" s="72"/>
      <c r="K1144" s="71"/>
      <c r="L1144" s="73"/>
      <c r="M1144" s="73"/>
      <c r="N1144" s="51"/>
      <c r="O1144" s="7"/>
      <c r="S1144">
        <f t="shared" si="84"/>
        <v>0</v>
      </c>
      <c r="T1144">
        <f t="shared" si="85"/>
        <v>0</v>
      </c>
    </row>
    <row r="1145" spans="3:20" hidden="1" outlineLevel="1">
      <c r="C1145" s="12" t="s">
        <v>45</v>
      </c>
      <c r="D1145" s="49">
        <f t="shared" si="86"/>
        <v>127</v>
      </c>
      <c r="E1145" s="42"/>
      <c r="F1145" s="44"/>
      <c r="G1145" s="51"/>
      <c r="H1145" s="51"/>
      <c r="I1145" s="58">
        <v>0</v>
      </c>
      <c r="J1145" s="72"/>
      <c r="K1145" s="71"/>
      <c r="L1145" s="73"/>
      <c r="M1145" s="73"/>
      <c r="N1145" s="51"/>
      <c r="O1145" s="7"/>
      <c r="S1145">
        <f t="shared" si="84"/>
        <v>0</v>
      </c>
      <c r="T1145">
        <f t="shared" si="85"/>
        <v>0</v>
      </c>
    </row>
    <row r="1146" spans="3:20" hidden="1" outlineLevel="1">
      <c r="C1146" s="12" t="s">
        <v>45</v>
      </c>
      <c r="D1146" s="49">
        <f t="shared" si="86"/>
        <v>128</v>
      </c>
      <c r="E1146" s="42"/>
      <c r="F1146" s="44"/>
      <c r="G1146" s="51"/>
      <c r="H1146" s="51"/>
      <c r="I1146" s="58">
        <v>0</v>
      </c>
      <c r="J1146" s="72"/>
      <c r="K1146" s="71"/>
      <c r="L1146" s="73"/>
      <c r="M1146" s="73"/>
      <c r="N1146" s="51"/>
      <c r="O1146" s="7"/>
      <c r="S1146">
        <f t="shared" ref="S1146:S1209" si="87">IF(I1146&gt;0,IF(E1146&lt;&gt;"",0,1),0)</f>
        <v>0</v>
      </c>
      <c r="T1146">
        <f t="shared" ref="T1146:T1209" si="88">IF(E1146&lt;&gt;"",IF(I1146=0,1,0),0)</f>
        <v>0</v>
      </c>
    </row>
    <row r="1147" spans="3:20" hidden="1" outlineLevel="1">
      <c r="C1147" s="12" t="s">
        <v>45</v>
      </c>
      <c r="D1147" s="49">
        <f t="shared" si="86"/>
        <v>129</v>
      </c>
      <c r="E1147" s="42"/>
      <c r="F1147" s="44"/>
      <c r="G1147" s="51"/>
      <c r="H1147" s="51"/>
      <c r="I1147" s="58">
        <v>0</v>
      </c>
      <c r="J1147" s="72"/>
      <c r="K1147" s="71"/>
      <c r="L1147" s="73"/>
      <c r="M1147" s="73"/>
      <c r="N1147" s="51"/>
      <c r="O1147" s="7"/>
      <c r="S1147">
        <f t="shared" si="87"/>
        <v>0</v>
      </c>
      <c r="T1147">
        <f t="shared" si="88"/>
        <v>0</v>
      </c>
    </row>
    <row r="1148" spans="3:20" hidden="1" outlineLevel="1">
      <c r="C1148" s="12" t="s">
        <v>45</v>
      </c>
      <c r="D1148" s="49">
        <f t="shared" ref="D1148:D1211" si="89">D1147+1</f>
        <v>130</v>
      </c>
      <c r="E1148" s="42"/>
      <c r="F1148" s="44"/>
      <c r="G1148" s="51"/>
      <c r="H1148" s="51"/>
      <c r="I1148" s="58">
        <v>0</v>
      </c>
      <c r="J1148" s="72"/>
      <c r="K1148" s="71"/>
      <c r="L1148" s="73"/>
      <c r="M1148" s="73"/>
      <c r="N1148" s="51"/>
      <c r="O1148" s="7"/>
      <c r="S1148">
        <f t="shared" si="87"/>
        <v>0</v>
      </c>
      <c r="T1148">
        <f t="shared" si="88"/>
        <v>0</v>
      </c>
    </row>
    <row r="1149" spans="3:20" hidden="1" outlineLevel="1">
      <c r="C1149" s="12" t="s">
        <v>45</v>
      </c>
      <c r="D1149" s="49">
        <f t="shared" si="89"/>
        <v>131</v>
      </c>
      <c r="E1149" s="42"/>
      <c r="F1149" s="44"/>
      <c r="G1149" s="51"/>
      <c r="H1149" s="51"/>
      <c r="I1149" s="58">
        <v>0</v>
      </c>
      <c r="J1149" s="72"/>
      <c r="K1149" s="71"/>
      <c r="L1149" s="73"/>
      <c r="M1149" s="73"/>
      <c r="N1149" s="51"/>
      <c r="O1149" s="7"/>
      <c r="S1149">
        <f t="shared" si="87"/>
        <v>0</v>
      </c>
      <c r="T1149">
        <f t="shared" si="88"/>
        <v>0</v>
      </c>
    </row>
    <row r="1150" spans="3:20" hidden="1" outlineLevel="1">
      <c r="C1150" s="12" t="s">
        <v>45</v>
      </c>
      <c r="D1150" s="49">
        <f t="shared" si="89"/>
        <v>132</v>
      </c>
      <c r="E1150" s="42"/>
      <c r="F1150" s="44"/>
      <c r="G1150" s="51"/>
      <c r="H1150" s="51"/>
      <c r="I1150" s="58">
        <v>0</v>
      </c>
      <c r="J1150" s="72"/>
      <c r="K1150" s="71"/>
      <c r="L1150" s="73"/>
      <c r="M1150" s="73"/>
      <c r="N1150" s="51"/>
      <c r="O1150" s="7"/>
      <c r="S1150">
        <f t="shared" si="87"/>
        <v>0</v>
      </c>
      <c r="T1150">
        <f t="shared" si="88"/>
        <v>0</v>
      </c>
    </row>
    <row r="1151" spans="3:20" hidden="1" outlineLevel="1">
      <c r="C1151" s="12" t="s">
        <v>45</v>
      </c>
      <c r="D1151" s="49">
        <f t="shared" si="89"/>
        <v>133</v>
      </c>
      <c r="E1151" s="42"/>
      <c r="F1151" s="44"/>
      <c r="G1151" s="51"/>
      <c r="H1151" s="51"/>
      <c r="I1151" s="58">
        <v>0</v>
      </c>
      <c r="J1151" s="72"/>
      <c r="K1151" s="71"/>
      <c r="L1151" s="73"/>
      <c r="M1151" s="73"/>
      <c r="N1151" s="51"/>
      <c r="O1151" s="7"/>
      <c r="S1151">
        <f t="shared" si="87"/>
        <v>0</v>
      </c>
      <c r="T1151">
        <f t="shared" si="88"/>
        <v>0</v>
      </c>
    </row>
    <row r="1152" spans="3:20" hidden="1" outlineLevel="1">
      <c r="C1152" s="12" t="s">
        <v>45</v>
      </c>
      <c r="D1152" s="49">
        <f t="shared" si="89"/>
        <v>134</v>
      </c>
      <c r="E1152" s="42"/>
      <c r="F1152" s="44"/>
      <c r="G1152" s="51"/>
      <c r="H1152" s="51"/>
      <c r="I1152" s="58">
        <v>0</v>
      </c>
      <c r="J1152" s="72"/>
      <c r="K1152" s="71"/>
      <c r="L1152" s="73"/>
      <c r="M1152" s="73"/>
      <c r="N1152" s="51"/>
      <c r="O1152" s="7"/>
      <c r="S1152">
        <f t="shared" si="87"/>
        <v>0</v>
      </c>
      <c r="T1152">
        <f t="shared" si="88"/>
        <v>0</v>
      </c>
    </row>
    <row r="1153" spans="3:20" hidden="1" outlineLevel="1">
      <c r="C1153" s="12" t="s">
        <v>45</v>
      </c>
      <c r="D1153" s="49">
        <f t="shared" si="89"/>
        <v>135</v>
      </c>
      <c r="E1153" s="42"/>
      <c r="F1153" s="44"/>
      <c r="G1153" s="51"/>
      <c r="H1153" s="51"/>
      <c r="I1153" s="58">
        <v>0</v>
      </c>
      <c r="J1153" s="72"/>
      <c r="K1153" s="71"/>
      <c r="L1153" s="73"/>
      <c r="M1153" s="73"/>
      <c r="N1153" s="51"/>
      <c r="O1153" s="7"/>
      <c r="S1153">
        <f t="shared" si="87"/>
        <v>0</v>
      </c>
      <c r="T1153">
        <f t="shared" si="88"/>
        <v>0</v>
      </c>
    </row>
    <row r="1154" spans="3:20" hidden="1" outlineLevel="1">
      <c r="C1154" s="12" t="s">
        <v>45</v>
      </c>
      <c r="D1154" s="49">
        <f t="shared" si="89"/>
        <v>136</v>
      </c>
      <c r="E1154" s="42"/>
      <c r="F1154" s="44"/>
      <c r="G1154" s="51"/>
      <c r="H1154" s="51"/>
      <c r="I1154" s="58">
        <v>0</v>
      </c>
      <c r="J1154" s="72"/>
      <c r="K1154" s="71"/>
      <c r="L1154" s="73"/>
      <c r="M1154" s="73"/>
      <c r="N1154" s="51"/>
      <c r="O1154" s="7"/>
      <c r="S1154">
        <f t="shared" si="87"/>
        <v>0</v>
      </c>
      <c r="T1154">
        <f t="shared" si="88"/>
        <v>0</v>
      </c>
    </row>
    <row r="1155" spans="3:20" hidden="1" outlineLevel="1">
      <c r="C1155" s="12" t="s">
        <v>45</v>
      </c>
      <c r="D1155" s="49">
        <f t="shared" si="89"/>
        <v>137</v>
      </c>
      <c r="E1155" s="42"/>
      <c r="F1155" s="44"/>
      <c r="G1155" s="51"/>
      <c r="H1155" s="51"/>
      <c r="I1155" s="58">
        <v>0</v>
      </c>
      <c r="J1155" s="72"/>
      <c r="K1155" s="71"/>
      <c r="L1155" s="73"/>
      <c r="M1155" s="73"/>
      <c r="N1155" s="51"/>
      <c r="O1155" s="7"/>
      <c r="S1155">
        <f t="shared" si="87"/>
        <v>0</v>
      </c>
      <c r="T1155">
        <f t="shared" si="88"/>
        <v>0</v>
      </c>
    </row>
    <row r="1156" spans="3:20" hidden="1" outlineLevel="1">
      <c r="C1156" s="12" t="s">
        <v>45</v>
      </c>
      <c r="D1156" s="49">
        <f t="shared" si="89"/>
        <v>138</v>
      </c>
      <c r="E1156" s="42"/>
      <c r="F1156" s="44"/>
      <c r="G1156" s="51"/>
      <c r="H1156" s="51"/>
      <c r="I1156" s="58">
        <v>0</v>
      </c>
      <c r="J1156" s="72"/>
      <c r="K1156" s="71"/>
      <c r="L1156" s="73"/>
      <c r="M1156" s="73"/>
      <c r="N1156" s="51"/>
      <c r="O1156" s="7"/>
      <c r="S1156">
        <f t="shared" si="87"/>
        <v>0</v>
      </c>
      <c r="T1156">
        <f t="shared" si="88"/>
        <v>0</v>
      </c>
    </row>
    <row r="1157" spans="3:20" hidden="1" outlineLevel="1">
      <c r="C1157" s="12" t="s">
        <v>45</v>
      </c>
      <c r="D1157" s="49">
        <f t="shared" si="89"/>
        <v>139</v>
      </c>
      <c r="E1157" s="42"/>
      <c r="F1157" s="44"/>
      <c r="G1157" s="51"/>
      <c r="H1157" s="51"/>
      <c r="I1157" s="58">
        <v>0</v>
      </c>
      <c r="J1157" s="72"/>
      <c r="K1157" s="71"/>
      <c r="L1157" s="73"/>
      <c r="M1157" s="73"/>
      <c r="N1157" s="51"/>
      <c r="O1157" s="7"/>
      <c r="S1157">
        <f t="shared" si="87"/>
        <v>0</v>
      </c>
      <c r="T1157">
        <f t="shared" si="88"/>
        <v>0</v>
      </c>
    </row>
    <row r="1158" spans="3:20" hidden="1" outlineLevel="1">
      <c r="C1158" s="12" t="s">
        <v>45</v>
      </c>
      <c r="D1158" s="49">
        <f t="shared" si="89"/>
        <v>140</v>
      </c>
      <c r="E1158" s="42"/>
      <c r="F1158" s="44"/>
      <c r="G1158" s="51"/>
      <c r="H1158" s="51"/>
      <c r="I1158" s="58">
        <v>0</v>
      </c>
      <c r="J1158" s="72"/>
      <c r="K1158" s="71"/>
      <c r="L1158" s="73"/>
      <c r="M1158" s="73"/>
      <c r="N1158" s="51"/>
      <c r="O1158" s="7"/>
      <c r="S1158">
        <f t="shared" si="87"/>
        <v>0</v>
      </c>
      <c r="T1158">
        <f t="shared" si="88"/>
        <v>0</v>
      </c>
    </row>
    <row r="1159" spans="3:20" hidden="1" outlineLevel="1">
      <c r="C1159" s="12" t="s">
        <v>45</v>
      </c>
      <c r="D1159" s="49">
        <f t="shared" si="89"/>
        <v>141</v>
      </c>
      <c r="E1159" s="42"/>
      <c r="F1159" s="44"/>
      <c r="G1159" s="51"/>
      <c r="H1159" s="51"/>
      <c r="I1159" s="58">
        <v>0</v>
      </c>
      <c r="J1159" s="72"/>
      <c r="K1159" s="71"/>
      <c r="L1159" s="73"/>
      <c r="M1159" s="73"/>
      <c r="N1159" s="51"/>
      <c r="O1159" s="7"/>
      <c r="S1159">
        <f t="shared" si="87"/>
        <v>0</v>
      </c>
      <c r="T1159">
        <f t="shared" si="88"/>
        <v>0</v>
      </c>
    </row>
    <row r="1160" spans="3:20" hidden="1" outlineLevel="1">
      <c r="C1160" s="12" t="s">
        <v>45</v>
      </c>
      <c r="D1160" s="49">
        <f t="shared" si="89"/>
        <v>142</v>
      </c>
      <c r="E1160" s="42"/>
      <c r="F1160" s="44"/>
      <c r="G1160" s="51"/>
      <c r="H1160" s="51"/>
      <c r="I1160" s="58">
        <v>0</v>
      </c>
      <c r="J1160" s="72"/>
      <c r="K1160" s="71"/>
      <c r="L1160" s="73"/>
      <c r="M1160" s="73"/>
      <c r="N1160" s="51"/>
      <c r="O1160" s="7"/>
      <c r="S1160">
        <f t="shared" si="87"/>
        <v>0</v>
      </c>
      <c r="T1160">
        <f t="shared" si="88"/>
        <v>0</v>
      </c>
    </row>
    <row r="1161" spans="3:20" hidden="1" outlineLevel="1">
      <c r="C1161" s="12" t="s">
        <v>45</v>
      </c>
      <c r="D1161" s="49">
        <f t="shared" si="89"/>
        <v>143</v>
      </c>
      <c r="E1161" s="42"/>
      <c r="F1161" s="44"/>
      <c r="G1161" s="51"/>
      <c r="H1161" s="51"/>
      <c r="I1161" s="58">
        <v>0</v>
      </c>
      <c r="J1161" s="72"/>
      <c r="K1161" s="71"/>
      <c r="L1161" s="73"/>
      <c r="M1161" s="73"/>
      <c r="N1161" s="51"/>
      <c r="O1161" s="7"/>
      <c r="S1161">
        <f t="shared" si="87"/>
        <v>0</v>
      </c>
      <c r="T1161">
        <f t="shared" si="88"/>
        <v>0</v>
      </c>
    </row>
    <row r="1162" spans="3:20" hidden="1" outlineLevel="1">
      <c r="C1162" s="12" t="s">
        <v>45</v>
      </c>
      <c r="D1162" s="49">
        <f t="shared" si="89"/>
        <v>144</v>
      </c>
      <c r="E1162" s="42"/>
      <c r="F1162" s="44"/>
      <c r="G1162" s="51"/>
      <c r="H1162" s="51"/>
      <c r="I1162" s="58">
        <v>0</v>
      </c>
      <c r="J1162" s="72"/>
      <c r="K1162" s="71"/>
      <c r="L1162" s="73"/>
      <c r="M1162" s="73"/>
      <c r="N1162" s="51"/>
      <c r="O1162" s="7"/>
      <c r="S1162">
        <f t="shared" si="87"/>
        <v>0</v>
      </c>
      <c r="T1162">
        <f t="shared" si="88"/>
        <v>0</v>
      </c>
    </row>
    <row r="1163" spans="3:20" hidden="1" outlineLevel="1">
      <c r="C1163" s="12" t="s">
        <v>45</v>
      </c>
      <c r="D1163" s="49">
        <f t="shared" si="89"/>
        <v>145</v>
      </c>
      <c r="E1163" s="42"/>
      <c r="F1163" s="44"/>
      <c r="G1163" s="51"/>
      <c r="H1163" s="51"/>
      <c r="I1163" s="58">
        <v>0</v>
      </c>
      <c r="J1163" s="72"/>
      <c r="K1163" s="71"/>
      <c r="L1163" s="73"/>
      <c r="M1163" s="73"/>
      <c r="N1163" s="51"/>
      <c r="O1163" s="7"/>
      <c r="S1163">
        <f t="shared" si="87"/>
        <v>0</v>
      </c>
      <c r="T1163">
        <f t="shared" si="88"/>
        <v>0</v>
      </c>
    </row>
    <row r="1164" spans="3:20" hidden="1" outlineLevel="1">
      <c r="C1164" s="12" t="s">
        <v>45</v>
      </c>
      <c r="D1164" s="49">
        <f t="shared" si="89"/>
        <v>146</v>
      </c>
      <c r="E1164" s="42"/>
      <c r="F1164" s="44"/>
      <c r="G1164" s="51"/>
      <c r="H1164" s="51"/>
      <c r="I1164" s="58">
        <v>0</v>
      </c>
      <c r="J1164" s="72"/>
      <c r="K1164" s="71"/>
      <c r="L1164" s="73"/>
      <c r="M1164" s="73"/>
      <c r="N1164" s="51"/>
      <c r="O1164" s="7"/>
      <c r="S1164">
        <f t="shared" si="87"/>
        <v>0</v>
      </c>
      <c r="T1164">
        <f t="shared" si="88"/>
        <v>0</v>
      </c>
    </row>
    <row r="1165" spans="3:20" hidden="1" outlineLevel="1">
      <c r="C1165" s="12" t="s">
        <v>45</v>
      </c>
      <c r="D1165" s="49">
        <f t="shared" si="89"/>
        <v>147</v>
      </c>
      <c r="E1165" s="42"/>
      <c r="F1165" s="44"/>
      <c r="G1165" s="51"/>
      <c r="H1165" s="51"/>
      <c r="I1165" s="58">
        <v>0</v>
      </c>
      <c r="J1165" s="72"/>
      <c r="K1165" s="71"/>
      <c r="L1165" s="73"/>
      <c r="M1165" s="73"/>
      <c r="N1165" s="51"/>
      <c r="O1165" s="7"/>
      <c r="S1165">
        <f t="shared" si="87"/>
        <v>0</v>
      </c>
      <c r="T1165">
        <f t="shared" si="88"/>
        <v>0</v>
      </c>
    </row>
    <row r="1166" spans="3:20" hidden="1" outlineLevel="1">
      <c r="C1166" s="12" t="s">
        <v>45</v>
      </c>
      <c r="D1166" s="49">
        <f t="shared" si="89"/>
        <v>148</v>
      </c>
      <c r="E1166" s="42"/>
      <c r="F1166" s="44"/>
      <c r="G1166" s="51"/>
      <c r="H1166" s="51"/>
      <c r="I1166" s="58">
        <v>0</v>
      </c>
      <c r="J1166" s="72"/>
      <c r="K1166" s="71"/>
      <c r="L1166" s="73"/>
      <c r="M1166" s="73"/>
      <c r="N1166" s="51"/>
      <c r="O1166" s="7"/>
      <c r="S1166">
        <f t="shared" si="87"/>
        <v>0</v>
      </c>
      <c r="T1166">
        <f t="shared" si="88"/>
        <v>0</v>
      </c>
    </row>
    <row r="1167" spans="3:20" hidden="1" outlineLevel="1">
      <c r="C1167" s="12" t="s">
        <v>45</v>
      </c>
      <c r="D1167" s="49">
        <f t="shared" si="89"/>
        <v>149</v>
      </c>
      <c r="E1167" s="42"/>
      <c r="F1167" s="44"/>
      <c r="G1167" s="51"/>
      <c r="H1167" s="51"/>
      <c r="I1167" s="58">
        <v>0</v>
      </c>
      <c r="J1167" s="72"/>
      <c r="K1167" s="71"/>
      <c r="L1167" s="73"/>
      <c r="M1167" s="73"/>
      <c r="N1167" s="51"/>
      <c r="O1167" s="7"/>
      <c r="S1167">
        <f t="shared" si="87"/>
        <v>0</v>
      </c>
      <c r="T1167">
        <f t="shared" si="88"/>
        <v>0</v>
      </c>
    </row>
    <row r="1168" spans="3:20" hidden="1" outlineLevel="1">
      <c r="C1168" s="12" t="s">
        <v>45</v>
      </c>
      <c r="D1168" s="49">
        <f t="shared" si="89"/>
        <v>150</v>
      </c>
      <c r="E1168" s="42"/>
      <c r="F1168" s="44"/>
      <c r="G1168" s="51"/>
      <c r="H1168" s="51"/>
      <c r="I1168" s="58">
        <v>0</v>
      </c>
      <c r="J1168" s="72"/>
      <c r="K1168" s="71"/>
      <c r="L1168" s="73"/>
      <c r="M1168" s="73"/>
      <c r="N1168" s="51"/>
      <c r="O1168" s="7"/>
      <c r="S1168">
        <f t="shared" si="87"/>
        <v>0</v>
      </c>
      <c r="T1168">
        <f t="shared" si="88"/>
        <v>0</v>
      </c>
    </row>
    <row r="1169" spans="3:20" hidden="1" outlineLevel="1">
      <c r="C1169" s="12" t="s">
        <v>45</v>
      </c>
      <c r="D1169" s="49">
        <f t="shared" si="89"/>
        <v>151</v>
      </c>
      <c r="E1169" s="42"/>
      <c r="F1169" s="44"/>
      <c r="G1169" s="51"/>
      <c r="H1169" s="51"/>
      <c r="I1169" s="58">
        <v>0</v>
      </c>
      <c r="J1169" s="72"/>
      <c r="K1169" s="71"/>
      <c r="L1169" s="73"/>
      <c r="M1169" s="73"/>
      <c r="N1169" s="51"/>
      <c r="O1169" s="7"/>
      <c r="S1169">
        <f t="shared" si="87"/>
        <v>0</v>
      </c>
      <c r="T1169">
        <f t="shared" si="88"/>
        <v>0</v>
      </c>
    </row>
    <row r="1170" spans="3:20" hidden="1" outlineLevel="1">
      <c r="C1170" s="12" t="s">
        <v>45</v>
      </c>
      <c r="D1170" s="49">
        <f t="shared" si="89"/>
        <v>152</v>
      </c>
      <c r="E1170" s="42"/>
      <c r="F1170" s="44"/>
      <c r="G1170" s="51"/>
      <c r="H1170" s="51"/>
      <c r="I1170" s="58">
        <v>0</v>
      </c>
      <c r="J1170" s="72"/>
      <c r="K1170" s="71"/>
      <c r="L1170" s="73"/>
      <c r="M1170" s="73"/>
      <c r="N1170" s="51"/>
      <c r="O1170" s="7"/>
      <c r="S1170">
        <f t="shared" si="87"/>
        <v>0</v>
      </c>
      <c r="T1170">
        <f t="shared" si="88"/>
        <v>0</v>
      </c>
    </row>
    <row r="1171" spans="3:20" hidden="1" outlineLevel="1">
      <c r="C1171" s="12" t="s">
        <v>45</v>
      </c>
      <c r="D1171" s="49">
        <f t="shared" si="89"/>
        <v>153</v>
      </c>
      <c r="E1171" s="42"/>
      <c r="F1171" s="44"/>
      <c r="G1171" s="51"/>
      <c r="H1171" s="51"/>
      <c r="I1171" s="58">
        <v>0</v>
      </c>
      <c r="J1171" s="72"/>
      <c r="K1171" s="71"/>
      <c r="L1171" s="73"/>
      <c r="M1171" s="73"/>
      <c r="N1171" s="51"/>
      <c r="O1171" s="7"/>
      <c r="S1171">
        <f t="shared" si="87"/>
        <v>0</v>
      </c>
      <c r="T1171">
        <f t="shared" si="88"/>
        <v>0</v>
      </c>
    </row>
    <row r="1172" spans="3:20" hidden="1" outlineLevel="1">
      <c r="C1172" s="12" t="s">
        <v>45</v>
      </c>
      <c r="D1172" s="49">
        <f t="shared" si="89"/>
        <v>154</v>
      </c>
      <c r="E1172" s="42"/>
      <c r="F1172" s="44"/>
      <c r="G1172" s="51"/>
      <c r="H1172" s="51"/>
      <c r="I1172" s="58">
        <v>0</v>
      </c>
      <c r="J1172" s="72"/>
      <c r="K1172" s="71"/>
      <c r="L1172" s="73"/>
      <c r="M1172" s="73"/>
      <c r="N1172" s="51"/>
      <c r="O1172" s="7"/>
      <c r="S1172">
        <f t="shared" si="87"/>
        <v>0</v>
      </c>
      <c r="T1172">
        <f t="shared" si="88"/>
        <v>0</v>
      </c>
    </row>
    <row r="1173" spans="3:20" hidden="1" outlineLevel="1">
      <c r="C1173" s="12" t="s">
        <v>45</v>
      </c>
      <c r="D1173" s="49">
        <f t="shared" si="89"/>
        <v>155</v>
      </c>
      <c r="E1173" s="42"/>
      <c r="F1173" s="44"/>
      <c r="G1173" s="51"/>
      <c r="H1173" s="51"/>
      <c r="I1173" s="58">
        <v>0</v>
      </c>
      <c r="J1173" s="72"/>
      <c r="K1173" s="71"/>
      <c r="L1173" s="73"/>
      <c r="M1173" s="73"/>
      <c r="N1173" s="51"/>
      <c r="O1173" s="7"/>
      <c r="S1173">
        <f t="shared" si="87"/>
        <v>0</v>
      </c>
      <c r="T1173">
        <f t="shared" si="88"/>
        <v>0</v>
      </c>
    </row>
    <row r="1174" spans="3:20" hidden="1" outlineLevel="1">
      <c r="C1174" s="12" t="s">
        <v>45</v>
      </c>
      <c r="D1174" s="49">
        <f t="shared" si="89"/>
        <v>156</v>
      </c>
      <c r="E1174" s="42"/>
      <c r="F1174" s="44"/>
      <c r="G1174" s="51"/>
      <c r="H1174" s="51"/>
      <c r="I1174" s="58">
        <v>0</v>
      </c>
      <c r="J1174" s="72"/>
      <c r="K1174" s="71"/>
      <c r="L1174" s="73"/>
      <c r="M1174" s="73"/>
      <c r="N1174" s="51"/>
      <c r="O1174" s="7"/>
      <c r="S1174">
        <f t="shared" si="87"/>
        <v>0</v>
      </c>
      <c r="T1174">
        <f t="shared" si="88"/>
        <v>0</v>
      </c>
    </row>
    <row r="1175" spans="3:20" hidden="1" outlineLevel="1">
      <c r="C1175" s="12" t="s">
        <v>45</v>
      </c>
      <c r="D1175" s="49">
        <f t="shared" si="89"/>
        <v>157</v>
      </c>
      <c r="E1175" s="42"/>
      <c r="F1175" s="44"/>
      <c r="G1175" s="51"/>
      <c r="H1175" s="51"/>
      <c r="I1175" s="58">
        <v>0</v>
      </c>
      <c r="J1175" s="72"/>
      <c r="K1175" s="71"/>
      <c r="L1175" s="73"/>
      <c r="M1175" s="73"/>
      <c r="N1175" s="51"/>
      <c r="O1175" s="7"/>
      <c r="S1175">
        <f t="shared" si="87"/>
        <v>0</v>
      </c>
      <c r="T1175">
        <f t="shared" si="88"/>
        <v>0</v>
      </c>
    </row>
    <row r="1176" spans="3:20" hidden="1" outlineLevel="1">
      <c r="C1176" s="12" t="s">
        <v>45</v>
      </c>
      <c r="D1176" s="49">
        <f t="shared" si="89"/>
        <v>158</v>
      </c>
      <c r="E1176" s="42"/>
      <c r="F1176" s="44"/>
      <c r="G1176" s="51"/>
      <c r="H1176" s="51"/>
      <c r="I1176" s="58">
        <v>0</v>
      </c>
      <c r="J1176" s="72"/>
      <c r="K1176" s="71"/>
      <c r="L1176" s="73"/>
      <c r="M1176" s="73"/>
      <c r="N1176" s="51"/>
      <c r="O1176" s="7"/>
      <c r="S1176">
        <f t="shared" si="87"/>
        <v>0</v>
      </c>
      <c r="T1176">
        <f t="shared" si="88"/>
        <v>0</v>
      </c>
    </row>
    <row r="1177" spans="3:20" hidden="1" outlineLevel="1">
      <c r="C1177" s="12" t="s">
        <v>45</v>
      </c>
      <c r="D1177" s="49">
        <f t="shared" si="89"/>
        <v>159</v>
      </c>
      <c r="E1177" s="42"/>
      <c r="F1177" s="44"/>
      <c r="G1177" s="51"/>
      <c r="H1177" s="51"/>
      <c r="I1177" s="58">
        <v>0</v>
      </c>
      <c r="J1177" s="72"/>
      <c r="K1177" s="71"/>
      <c r="L1177" s="73"/>
      <c r="M1177" s="73"/>
      <c r="N1177" s="51"/>
      <c r="O1177" s="7"/>
      <c r="S1177">
        <f t="shared" si="87"/>
        <v>0</v>
      </c>
      <c r="T1177">
        <f t="shared" si="88"/>
        <v>0</v>
      </c>
    </row>
    <row r="1178" spans="3:20" hidden="1" outlineLevel="1">
      <c r="C1178" s="12" t="s">
        <v>45</v>
      </c>
      <c r="D1178" s="49">
        <f t="shared" si="89"/>
        <v>160</v>
      </c>
      <c r="E1178" s="42"/>
      <c r="F1178" s="44"/>
      <c r="G1178" s="51"/>
      <c r="H1178" s="51"/>
      <c r="I1178" s="58">
        <v>0</v>
      </c>
      <c r="J1178" s="72"/>
      <c r="K1178" s="71"/>
      <c r="L1178" s="73"/>
      <c r="M1178" s="73"/>
      <c r="N1178" s="51"/>
      <c r="O1178" s="7"/>
      <c r="S1178">
        <f t="shared" si="87"/>
        <v>0</v>
      </c>
      <c r="T1178">
        <f t="shared" si="88"/>
        <v>0</v>
      </c>
    </row>
    <row r="1179" spans="3:20" hidden="1" outlineLevel="1">
      <c r="C1179" s="12" t="s">
        <v>45</v>
      </c>
      <c r="D1179" s="49">
        <f t="shared" si="89"/>
        <v>161</v>
      </c>
      <c r="E1179" s="42"/>
      <c r="F1179" s="44"/>
      <c r="G1179" s="51"/>
      <c r="H1179" s="51"/>
      <c r="I1179" s="58">
        <v>0</v>
      </c>
      <c r="J1179" s="72"/>
      <c r="K1179" s="71"/>
      <c r="L1179" s="73"/>
      <c r="M1179" s="73"/>
      <c r="N1179" s="51"/>
      <c r="O1179" s="7"/>
      <c r="S1179">
        <f t="shared" si="87"/>
        <v>0</v>
      </c>
      <c r="T1179">
        <f t="shared" si="88"/>
        <v>0</v>
      </c>
    </row>
    <row r="1180" spans="3:20" hidden="1" outlineLevel="1">
      <c r="C1180" s="12" t="s">
        <v>45</v>
      </c>
      <c r="D1180" s="49">
        <f t="shared" si="89"/>
        <v>162</v>
      </c>
      <c r="E1180" s="42"/>
      <c r="F1180" s="44"/>
      <c r="G1180" s="51"/>
      <c r="H1180" s="51"/>
      <c r="I1180" s="58">
        <v>0</v>
      </c>
      <c r="J1180" s="72"/>
      <c r="K1180" s="71"/>
      <c r="L1180" s="73"/>
      <c r="M1180" s="73"/>
      <c r="N1180" s="51"/>
      <c r="O1180" s="7"/>
      <c r="S1180">
        <f t="shared" si="87"/>
        <v>0</v>
      </c>
      <c r="T1180">
        <f t="shared" si="88"/>
        <v>0</v>
      </c>
    </row>
    <row r="1181" spans="3:20" hidden="1" outlineLevel="1">
      <c r="C1181" s="12" t="s">
        <v>45</v>
      </c>
      <c r="D1181" s="49">
        <f t="shared" si="89"/>
        <v>163</v>
      </c>
      <c r="E1181" s="42"/>
      <c r="F1181" s="44"/>
      <c r="G1181" s="51"/>
      <c r="H1181" s="51"/>
      <c r="I1181" s="58">
        <v>0</v>
      </c>
      <c r="J1181" s="72"/>
      <c r="K1181" s="71"/>
      <c r="L1181" s="73"/>
      <c r="M1181" s="73"/>
      <c r="N1181" s="51"/>
      <c r="O1181" s="7"/>
      <c r="S1181">
        <f t="shared" si="87"/>
        <v>0</v>
      </c>
      <c r="T1181">
        <f t="shared" si="88"/>
        <v>0</v>
      </c>
    </row>
    <row r="1182" spans="3:20" hidden="1" outlineLevel="1">
      <c r="C1182" s="12" t="s">
        <v>45</v>
      </c>
      <c r="D1182" s="49">
        <f t="shared" si="89"/>
        <v>164</v>
      </c>
      <c r="E1182" s="42"/>
      <c r="F1182" s="44"/>
      <c r="G1182" s="51"/>
      <c r="H1182" s="51"/>
      <c r="I1182" s="58">
        <v>0</v>
      </c>
      <c r="J1182" s="72"/>
      <c r="K1182" s="71"/>
      <c r="L1182" s="73"/>
      <c r="M1182" s="73"/>
      <c r="N1182" s="51"/>
      <c r="O1182" s="7"/>
      <c r="S1182">
        <f t="shared" si="87"/>
        <v>0</v>
      </c>
      <c r="T1182">
        <f t="shared" si="88"/>
        <v>0</v>
      </c>
    </row>
    <row r="1183" spans="3:20" hidden="1" outlineLevel="1">
      <c r="C1183" s="12" t="s">
        <v>45</v>
      </c>
      <c r="D1183" s="49">
        <f t="shared" si="89"/>
        <v>165</v>
      </c>
      <c r="E1183" s="42"/>
      <c r="F1183" s="44"/>
      <c r="G1183" s="51"/>
      <c r="H1183" s="51"/>
      <c r="I1183" s="58">
        <v>0</v>
      </c>
      <c r="J1183" s="72"/>
      <c r="K1183" s="71"/>
      <c r="L1183" s="73"/>
      <c r="M1183" s="73"/>
      <c r="N1183" s="51"/>
      <c r="O1183" s="7"/>
      <c r="S1183">
        <f t="shared" si="87"/>
        <v>0</v>
      </c>
      <c r="T1183">
        <f t="shared" si="88"/>
        <v>0</v>
      </c>
    </row>
    <row r="1184" spans="3:20" hidden="1" outlineLevel="1">
      <c r="C1184" s="12" t="s">
        <v>45</v>
      </c>
      <c r="D1184" s="49">
        <f t="shared" si="89"/>
        <v>166</v>
      </c>
      <c r="E1184" s="42"/>
      <c r="F1184" s="44"/>
      <c r="G1184" s="51"/>
      <c r="H1184" s="51"/>
      <c r="I1184" s="58">
        <v>0</v>
      </c>
      <c r="J1184" s="72"/>
      <c r="K1184" s="71"/>
      <c r="L1184" s="73"/>
      <c r="M1184" s="73"/>
      <c r="N1184" s="51"/>
      <c r="O1184" s="7"/>
      <c r="S1184">
        <f t="shared" si="87"/>
        <v>0</v>
      </c>
      <c r="T1184">
        <f t="shared" si="88"/>
        <v>0</v>
      </c>
    </row>
    <row r="1185" spans="3:20" hidden="1" outlineLevel="1">
      <c r="C1185" s="12" t="s">
        <v>45</v>
      </c>
      <c r="D1185" s="49">
        <f t="shared" si="89"/>
        <v>167</v>
      </c>
      <c r="E1185" s="42"/>
      <c r="F1185" s="44"/>
      <c r="G1185" s="51"/>
      <c r="H1185" s="51"/>
      <c r="I1185" s="58">
        <v>0</v>
      </c>
      <c r="J1185" s="72"/>
      <c r="K1185" s="71"/>
      <c r="L1185" s="73"/>
      <c r="M1185" s="73"/>
      <c r="N1185" s="51"/>
      <c r="O1185" s="7"/>
      <c r="S1185">
        <f t="shared" si="87"/>
        <v>0</v>
      </c>
      <c r="T1185">
        <f t="shared" si="88"/>
        <v>0</v>
      </c>
    </row>
    <row r="1186" spans="3:20" hidden="1" outlineLevel="1">
      <c r="C1186" s="12" t="s">
        <v>45</v>
      </c>
      <c r="D1186" s="49">
        <f t="shared" si="89"/>
        <v>168</v>
      </c>
      <c r="E1186" s="42"/>
      <c r="F1186" s="44"/>
      <c r="G1186" s="51"/>
      <c r="H1186" s="51"/>
      <c r="I1186" s="58">
        <v>0</v>
      </c>
      <c r="J1186" s="72"/>
      <c r="K1186" s="71"/>
      <c r="L1186" s="73"/>
      <c r="M1186" s="73"/>
      <c r="N1186" s="51"/>
      <c r="O1186" s="7"/>
      <c r="S1186">
        <f t="shared" si="87"/>
        <v>0</v>
      </c>
      <c r="T1186">
        <f t="shared" si="88"/>
        <v>0</v>
      </c>
    </row>
    <row r="1187" spans="3:20" hidden="1" outlineLevel="1">
      <c r="C1187" s="12" t="s">
        <v>45</v>
      </c>
      <c r="D1187" s="49">
        <f t="shared" si="89"/>
        <v>169</v>
      </c>
      <c r="E1187" s="42"/>
      <c r="F1187" s="44"/>
      <c r="G1187" s="51"/>
      <c r="H1187" s="51"/>
      <c r="I1187" s="58">
        <v>0</v>
      </c>
      <c r="J1187" s="72"/>
      <c r="K1187" s="71"/>
      <c r="L1187" s="73"/>
      <c r="M1187" s="73"/>
      <c r="N1187" s="51"/>
      <c r="O1187" s="7"/>
      <c r="S1187">
        <f t="shared" si="87"/>
        <v>0</v>
      </c>
      <c r="T1187">
        <f t="shared" si="88"/>
        <v>0</v>
      </c>
    </row>
    <row r="1188" spans="3:20" hidden="1" outlineLevel="1">
      <c r="C1188" s="12" t="s">
        <v>45</v>
      </c>
      <c r="D1188" s="49">
        <f t="shared" si="89"/>
        <v>170</v>
      </c>
      <c r="E1188" s="42"/>
      <c r="F1188" s="44"/>
      <c r="G1188" s="51"/>
      <c r="H1188" s="51"/>
      <c r="I1188" s="58">
        <v>0</v>
      </c>
      <c r="J1188" s="72"/>
      <c r="K1188" s="71"/>
      <c r="L1188" s="73"/>
      <c r="M1188" s="73"/>
      <c r="N1188" s="51"/>
      <c r="O1188" s="7"/>
      <c r="S1188">
        <f t="shared" si="87"/>
        <v>0</v>
      </c>
      <c r="T1188">
        <f t="shared" si="88"/>
        <v>0</v>
      </c>
    </row>
    <row r="1189" spans="3:20" hidden="1" outlineLevel="1">
      <c r="C1189" s="12" t="s">
        <v>45</v>
      </c>
      <c r="D1189" s="49">
        <f t="shared" si="89"/>
        <v>171</v>
      </c>
      <c r="E1189" s="42"/>
      <c r="F1189" s="44"/>
      <c r="G1189" s="51"/>
      <c r="H1189" s="51"/>
      <c r="I1189" s="58">
        <v>0</v>
      </c>
      <c r="J1189" s="72"/>
      <c r="K1189" s="71"/>
      <c r="L1189" s="73"/>
      <c r="M1189" s="73"/>
      <c r="N1189" s="51"/>
      <c r="O1189" s="7"/>
      <c r="S1189">
        <f t="shared" si="87"/>
        <v>0</v>
      </c>
      <c r="T1189">
        <f t="shared" si="88"/>
        <v>0</v>
      </c>
    </row>
    <row r="1190" spans="3:20" hidden="1" outlineLevel="1">
      <c r="C1190" s="12" t="s">
        <v>45</v>
      </c>
      <c r="D1190" s="49">
        <f t="shared" si="89"/>
        <v>172</v>
      </c>
      <c r="E1190" s="42"/>
      <c r="F1190" s="44"/>
      <c r="G1190" s="51"/>
      <c r="H1190" s="51"/>
      <c r="I1190" s="58">
        <v>0</v>
      </c>
      <c r="J1190" s="72"/>
      <c r="K1190" s="71"/>
      <c r="L1190" s="73"/>
      <c r="M1190" s="73"/>
      <c r="N1190" s="51"/>
      <c r="O1190" s="7"/>
      <c r="S1190">
        <f t="shared" si="87"/>
        <v>0</v>
      </c>
      <c r="T1190">
        <f t="shared" si="88"/>
        <v>0</v>
      </c>
    </row>
    <row r="1191" spans="3:20" hidden="1" outlineLevel="1">
      <c r="C1191" s="12" t="s">
        <v>45</v>
      </c>
      <c r="D1191" s="49">
        <f t="shared" si="89"/>
        <v>173</v>
      </c>
      <c r="E1191" s="42"/>
      <c r="F1191" s="44"/>
      <c r="G1191" s="51"/>
      <c r="H1191" s="51"/>
      <c r="I1191" s="58">
        <v>0</v>
      </c>
      <c r="J1191" s="72"/>
      <c r="K1191" s="71"/>
      <c r="L1191" s="73"/>
      <c r="M1191" s="73"/>
      <c r="N1191" s="51"/>
      <c r="O1191" s="7"/>
      <c r="S1191">
        <f t="shared" si="87"/>
        <v>0</v>
      </c>
      <c r="T1191">
        <f t="shared" si="88"/>
        <v>0</v>
      </c>
    </row>
    <row r="1192" spans="3:20" hidden="1" outlineLevel="1">
      <c r="C1192" s="12" t="s">
        <v>45</v>
      </c>
      <c r="D1192" s="49">
        <f t="shared" si="89"/>
        <v>174</v>
      </c>
      <c r="E1192" s="42"/>
      <c r="F1192" s="44"/>
      <c r="G1192" s="51"/>
      <c r="H1192" s="51"/>
      <c r="I1192" s="58">
        <v>0</v>
      </c>
      <c r="J1192" s="72"/>
      <c r="K1192" s="71"/>
      <c r="L1192" s="73"/>
      <c r="M1192" s="73"/>
      <c r="N1192" s="51"/>
      <c r="O1192" s="7"/>
      <c r="S1192">
        <f t="shared" si="87"/>
        <v>0</v>
      </c>
      <c r="T1192">
        <f t="shared" si="88"/>
        <v>0</v>
      </c>
    </row>
    <row r="1193" spans="3:20" hidden="1" outlineLevel="1">
      <c r="C1193" s="12" t="s">
        <v>45</v>
      </c>
      <c r="D1193" s="49">
        <f t="shared" si="89"/>
        <v>175</v>
      </c>
      <c r="E1193" s="42"/>
      <c r="F1193" s="44"/>
      <c r="G1193" s="51"/>
      <c r="H1193" s="51"/>
      <c r="I1193" s="58">
        <v>0</v>
      </c>
      <c r="J1193" s="72"/>
      <c r="K1193" s="71"/>
      <c r="L1193" s="73"/>
      <c r="M1193" s="73"/>
      <c r="N1193" s="51"/>
      <c r="O1193" s="7"/>
      <c r="S1193">
        <f t="shared" si="87"/>
        <v>0</v>
      </c>
      <c r="T1193">
        <f t="shared" si="88"/>
        <v>0</v>
      </c>
    </row>
    <row r="1194" spans="3:20" hidden="1" outlineLevel="1">
      <c r="C1194" s="12" t="s">
        <v>45</v>
      </c>
      <c r="D1194" s="49">
        <f t="shared" si="89"/>
        <v>176</v>
      </c>
      <c r="E1194" s="42"/>
      <c r="F1194" s="44"/>
      <c r="G1194" s="51"/>
      <c r="H1194" s="51"/>
      <c r="I1194" s="58">
        <v>0</v>
      </c>
      <c r="J1194" s="72"/>
      <c r="K1194" s="71"/>
      <c r="L1194" s="73"/>
      <c r="M1194" s="73"/>
      <c r="N1194" s="51"/>
      <c r="O1194" s="7"/>
      <c r="S1194">
        <f t="shared" si="87"/>
        <v>0</v>
      </c>
      <c r="T1194">
        <f t="shared" si="88"/>
        <v>0</v>
      </c>
    </row>
    <row r="1195" spans="3:20" hidden="1" outlineLevel="1">
      <c r="C1195" s="12" t="s">
        <v>45</v>
      </c>
      <c r="D1195" s="49">
        <f t="shared" si="89"/>
        <v>177</v>
      </c>
      <c r="E1195" s="42"/>
      <c r="F1195" s="44"/>
      <c r="G1195" s="51"/>
      <c r="H1195" s="51"/>
      <c r="I1195" s="58">
        <v>0</v>
      </c>
      <c r="J1195" s="72"/>
      <c r="K1195" s="71"/>
      <c r="L1195" s="73"/>
      <c r="M1195" s="73"/>
      <c r="N1195" s="51"/>
      <c r="O1195" s="7"/>
      <c r="S1195">
        <f t="shared" si="87"/>
        <v>0</v>
      </c>
      <c r="T1195">
        <f t="shared" si="88"/>
        <v>0</v>
      </c>
    </row>
    <row r="1196" spans="3:20" hidden="1" outlineLevel="1">
      <c r="C1196" s="12" t="s">
        <v>45</v>
      </c>
      <c r="D1196" s="49">
        <f t="shared" si="89"/>
        <v>178</v>
      </c>
      <c r="E1196" s="42"/>
      <c r="F1196" s="44"/>
      <c r="G1196" s="51"/>
      <c r="H1196" s="51"/>
      <c r="I1196" s="58">
        <v>0</v>
      </c>
      <c r="J1196" s="72"/>
      <c r="K1196" s="71"/>
      <c r="L1196" s="73"/>
      <c r="M1196" s="73"/>
      <c r="N1196" s="51"/>
      <c r="O1196" s="7"/>
      <c r="S1196">
        <f t="shared" si="87"/>
        <v>0</v>
      </c>
      <c r="T1196">
        <f t="shared" si="88"/>
        <v>0</v>
      </c>
    </row>
    <row r="1197" spans="3:20" hidden="1" outlineLevel="1">
      <c r="C1197" s="12" t="s">
        <v>45</v>
      </c>
      <c r="D1197" s="49">
        <f t="shared" si="89"/>
        <v>179</v>
      </c>
      <c r="E1197" s="42"/>
      <c r="F1197" s="44"/>
      <c r="G1197" s="51"/>
      <c r="H1197" s="51"/>
      <c r="I1197" s="58">
        <v>0</v>
      </c>
      <c r="J1197" s="72"/>
      <c r="K1197" s="71"/>
      <c r="L1197" s="73"/>
      <c r="M1197" s="73"/>
      <c r="N1197" s="51"/>
      <c r="O1197" s="7"/>
      <c r="S1197">
        <f t="shared" si="87"/>
        <v>0</v>
      </c>
      <c r="T1197">
        <f t="shared" si="88"/>
        <v>0</v>
      </c>
    </row>
    <row r="1198" spans="3:20" hidden="1" outlineLevel="1">
      <c r="C1198" s="12" t="s">
        <v>45</v>
      </c>
      <c r="D1198" s="49">
        <f t="shared" si="89"/>
        <v>180</v>
      </c>
      <c r="E1198" s="42"/>
      <c r="F1198" s="44"/>
      <c r="G1198" s="51"/>
      <c r="H1198" s="51"/>
      <c r="I1198" s="58">
        <v>0</v>
      </c>
      <c r="J1198" s="72"/>
      <c r="K1198" s="71"/>
      <c r="L1198" s="73"/>
      <c r="M1198" s="73"/>
      <c r="N1198" s="51"/>
      <c r="O1198" s="7"/>
      <c r="S1198">
        <f t="shared" si="87"/>
        <v>0</v>
      </c>
      <c r="T1198">
        <f t="shared" si="88"/>
        <v>0</v>
      </c>
    </row>
    <row r="1199" spans="3:20" hidden="1" outlineLevel="1">
      <c r="C1199" s="12" t="s">
        <v>45</v>
      </c>
      <c r="D1199" s="49">
        <f t="shared" si="89"/>
        <v>181</v>
      </c>
      <c r="E1199" s="42"/>
      <c r="F1199" s="44"/>
      <c r="G1199" s="51"/>
      <c r="H1199" s="51"/>
      <c r="I1199" s="58">
        <v>0</v>
      </c>
      <c r="J1199" s="72"/>
      <c r="K1199" s="71"/>
      <c r="L1199" s="73"/>
      <c r="M1199" s="73"/>
      <c r="N1199" s="51"/>
      <c r="O1199" s="7"/>
      <c r="S1199">
        <f t="shared" si="87"/>
        <v>0</v>
      </c>
      <c r="T1199">
        <f t="shared" si="88"/>
        <v>0</v>
      </c>
    </row>
    <row r="1200" spans="3:20" hidden="1" outlineLevel="1">
      <c r="C1200" s="12" t="s">
        <v>45</v>
      </c>
      <c r="D1200" s="49">
        <f t="shared" si="89"/>
        <v>182</v>
      </c>
      <c r="E1200" s="42"/>
      <c r="F1200" s="44"/>
      <c r="G1200" s="51"/>
      <c r="H1200" s="51"/>
      <c r="I1200" s="58">
        <v>0</v>
      </c>
      <c r="J1200" s="72"/>
      <c r="K1200" s="71"/>
      <c r="L1200" s="73"/>
      <c r="M1200" s="73"/>
      <c r="N1200" s="51"/>
      <c r="O1200" s="7"/>
      <c r="S1200">
        <f t="shared" si="87"/>
        <v>0</v>
      </c>
      <c r="T1200">
        <f t="shared" si="88"/>
        <v>0</v>
      </c>
    </row>
    <row r="1201" spans="3:20" hidden="1" outlineLevel="1">
      <c r="C1201" s="12" t="s">
        <v>45</v>
      </c>
      <c r="D1201" s="49">
        <f t="shared" si="89"/>
        <v>183</v>
      </c>
      <c r="E1201" s="42"/>
      <c r="F1201" s="44"/>
      <c r="G1201" s="51"/>
      <c r="H1201" s="51"/>
      <c r="I1201" s="58">
        <v>0</v>
      </c>
      <c r="J1201" s="72"/>
      <c r="K1201" s="71"/>
      <c r="L1201" s="73"/>
      <c r="M1201" s="73"/>
      <c r="N1201" s="51"/>
      <c r="O1201" s="7"/>
      <c r="S1201">
        <f t="shared" si="87"/>
        <v>0</v>
      </c>
      <c r="T1201">
        <f t="shared" si="88"/>
        <v>0</v>
      </c>
    </row>
    <row r="1202" spans="3:20" hidden="1" outlineLevel="1">
      <c r="C1202" s="12" t="s">
        <v>45</v>
      </c>
      <c r="D1202" s="49">
        <f t="shared" si="89"/>
        <v>184</v>
      </c>
      <c r="E1202" s="42"/>
      <c r="F1202" s="44"/>
      <c r="G1202" s="51"/>
      <c r="H1202" s="51"/>
      <c r="I1202" s="58">
        <v>0</v>
      </c>
      <c r="J1202" s="72"/>
      <c r="K1202" s="71"/>
      <c r="L1202" s="73"/>
      <c r="M1202" s="73"/>
      <c r="N1202" s="51"/>
      <c r="O1202" s="7"/>
      <c r="S1202">
        <f t="shared" si="87"/>
        <v>0</v>
      </c>
      <c r="T1202">
        <f t="shared" si="88"/>
        <v>0</v>
      </c>
    </row>
    <row r="1203" spans="3:20" hidden="1" outlineLevel="1">
      <c r="C1203" s="12" t="s">
        <v>45</v>
      </c>
      <c r="D1203" s="49">
        <f t="shared" si="89"/>
        <v>185</v>
      </c>
      <c r="E1203" s="42"/>
      <c r="F1203" s="44"/>
      <c r="G1203" s="51"/>
      <c r="H1203" s="51"/>
      <c r="I1203" s="58">
        <v>0</v>
      </c>
      <c r="J1203" s="72"/>
      <c r="K1203" s="71"/>
      <c r="L1203" s="73"/>
      <c r="M1203" s="73"/>
      <c r="N1203" s="51"/>
      <c r="O1203" s="7"/>
      <c r="S1203">
        <f t="shared" si="87"/>
        <v>0</v>
      </c>
      <c r="T1203">
        <f t="shared" si="88"/>
        <v>0</v>
      </c>
    </row>
    <row r="1204" spans="3:20" hidden="1" outlineLevel="1">
      <c r="C1204" s="12" t="s">
        <v>45</v>
      </c>
      <c r="D1204" s="49">
        <f t="shared" si="89"/>
        <v>186</v>
      </c>
      <c r="E1204" s="42"/>
      <c r="F1204" s="44"/>
      <c r="G1204" s="51"/>
      <c r="H1204" s="51"/>
      <c r="I1204" s="58">
        <v>0</v>
      </c>
      <c r="J1204" s="72"/>
      <c r="K1204" s="71"/>
      <c r="L1204" s="73"/>
      <c r="M1204" s="73"/>
      <c r="N1204" s="51"/>
      <c r="O1204" s="7"/>
      <c r="S1204">
        <f t="shared" si="87"/>
        <v>0</v>
      </c>
      <c r="T1204">
        <f t="shared" si="88"/>
        <v>0</v>
      </c>
    </row>
    <row r="1205" spans="3:20" hidden="1" outlineLevel="1">
      <c r="C1205" s="12" t="s">
        <v>45</v>
      </c>
      <c r="D1205" s="49">
        <f t="shared" si="89"/>
        <v>187</v>
      </c>
      <c r="E1205" s="42"/>
      <c r="F1205" s="44"/>
      <c r="G1205" s="51"/>
      <c r="H1205" s="51"/>
      <c r="I1205" s="58">
        <v>0</v>
      </c>
      <c r="J1205" s="72"/>
      <c r="K1205" s="71"/>
      <c r="L1205" s="73"/>
      <c r="M1205" s="73"/>
      <c r="N1205" s="51"/>
      <c r="O1205" s="7"/>
      <c r="S1205">
        <f t="shared" si="87"/>
        <v>0</v>
      </c>
      <c r="T1205">
        <f t="shared" si="88"/>
        <v>0</v>
      </c>
    </row>
    <row r="1206" spans="3:20" hidden="1" outlineLevel="1">
      <c r="C1206" s="12" t="s">
        <v>45</v>
      </c>
      <c r="D1206" s="49">
        <f t="shared" si="89"/>
        <v>188</v>
      </c>
      <c r="E1206" s="42"/>
      <c r="F1206" s="44"/>
      <c r="G1206" s="51"/>
      <c r="H1206" s="51"/>
      <c r="I1206" s="58">
        <v>0</v>
      </c>
      <c r="J1206" s="72"/>
      <c r="K1206" s="71"/>
      <c r="L1206" s="73"/>
      <c r="M1206" s="73"/>
      <c r="N1206" s="51"/>
      <c r="O1206" s="7"/>
      <c r="S1206">
        <f t="shared" si="87"/>
        <v>0</v>
      </c>
      <c r="T1206">
        <f t="shared" si="88"/>
        <v>0</v>
      </c>
    </row>
    <row r="1207" spans="3:20" hidden="1" outlineLevel="1">
      <c r="C1207" s="12" t="s">
        <v>45</v>
      </c>
      <c r="D1207" s="49">
        <f t="shared" si="89"/>
        <v>189</v>
      </c>
      <c r="E1207" s="42"/>
      <c r="F1207" s="44"/>
      <c r="G1207" s="51"/>
      <c r="H1207" s="51"/>
      <c r="I1207" s="58">
        <v>0</v>
      </c>
      <c r="J1207" s="72"/>
      <c r="K1207" s="71"/>
      <c r="L1207" s="73"/>
      <c r="M1207" s="73"/>
      <c r="N1207" s="51"/>
      <c r="O1207" s="7"/>
      <c r="S1207">
        <f t="shared" si="87"/>
        <v>0</v>
      </c>
      <c r="T1207">
        <f t="shared" si="88"/>
        <v>0</v>
      </c>
    </row>
    <row r="1208" spans="3:20" hidden="1" outlineLevel="1">
      <c r="C1208" s="12" t="s">
        <v>45</v>
      </c>
      <c r="D1208" s="49">
        <f t="shared" si="89"/>
        <v>190</v>
      </c>
      <c r="E1208" s="42"/>
      <c r="F1208" s="44"/>
      <c r="G1208" s="51"/>
      <c r="H1208" s="51"/>
      <c r="I1208" s="58">
        <v>0</v>
      </c>
      <c r="J1208" s="72"/>
      <c r="K1208" s="71"/>
      <c r="L1208" s="73"/>
      <c r="M1208" s="73"/>
      <c r="N1208" s="51"/>
      <c r="O1208" s="7"/>
      <c r="S1208">
        <f t="shared" si="87"/>
        <v>0</v>
      </c>
      <c r="T1208">
        <f t="shared" si="88"/>
        <v>0</v>
      </c>
    </row>
    <row r="1209" spans="3:20" hidden="1" outlineLevel="1">
      <c r="C1209" s="12" t="s">
        <v>45</v>
      </c>
      <c r="D1209" s="49">
        <f t="shared" si="89"/>
        <v>191</v>
      </c>
      <c r="E1209" s="42"/>
      <c r="F1209" s="44"/>
      <c r="G1209" s="51"/>
      <c r="H1209" s="51"/>
      <c r="I1209" s="58">
        <v>0</v>
      </c>
      <c r="J1209" s="72"/>
      <c r="K1209" s="71"/>
      <c r="L1209" s="73"/>
      <c r="M1209" s="73"/>
      <c r="N1209" s="51"/>
      <c r="O1209" s="7"/>
      <c r="S1209">
        <f t="shared" si="87"/>
        <v>0</v>
      </c>
      <c r="T1209">
        <f t="shared" si="88"/>
        <v>0</v>
      </c>
    </row>
    <row r="1210" spans="3:20" hidden="1" outlineLevel="1">
      <c r="C1210" s="12" t="s">
        <v>45</v>
      </c>
      <c r="D1210" s="49">
        <f t="shared" si="89"/>
        <v>192</v>
      </c>
      <c r="E1210" s="42"/>
      <c r="F1210" s="44"/>
      <c r="G1210" s="51"/>
      <c r="H1210" s="51"/>
      <c r="I1210" s="58">
        <v>0</v>
      </c>
      <c r="J1210" s="72"/>
      <c r="K1210" s="71"/>
      <c r="L1210" s="73"/>
      <c r="M1210" s="73"/>
      <c r="N1210" s="51"/>
      <c r="O1210" s="7"/>
      <c r="S1210">
        <f t="shared" ref="S1210:S1219" si="90">IF(I1210&gt;0,IF(E1210&lt;&gt;"",0,1),0)</f>
        <v>0</v>
      </c>
      <c r="T1210">
        <f t="shared" ref="T1210:T1219" si="91">IF(E1210&lt;&gt;"",IF(I1210=0,1,0),0)</f>
        <v>0</v>
      </c>
    </row>
    <row r="1211" spans="3:20" hidden="1" outlineLevel="1">
      <c r="C1211" s="12" t="s">
        <v>45</v>
      </c>
      <c r="D1211" s="49">
        <f t="shared" si="89"/>
        <v>193</v>
      </c>
      <c r="E1211" s="42"/>
      <c r="F1211" s="44"/>
      <c r="G1211" s="51"/>
      <c r="H1211" s="51"/>
      <c r="I1211" s="58">
        <v>0</v>
      </c>
      <c r="J1211" s="72"/>
      <c r="K1211" s="71"/>
      <c r="L1211" s="73"/>
      <c r="M1211" s="73"/>
      <c r="N1211" s="51"/>
      <c r="O1211" s="7"/>
      <c r="S1211">
        <f t="shared" si="90"/>
        <v>0</v>
      </c>
      <c r="T1211">
        <f t="shared" si="91"/>
        <v>0</v>
      </c>
    </row>
    <row r="1212" spans="3:20" hidden="1" outlineLevel="1">
      <c r="C1212" s="12" t="s">
        <v>45</v>
      </c>
      <c r="D1212" s="49">
        <f t="shared" ref="D1212:D1218" si="92">D1211+1</f>
        <v>194</v>
      </c>
      <c r="E1212" s="42"/>
      <c r="F1212" s="44"/>
      <c r="G1212" s="51"/>
      <c r="H1212" s="51"/>
      <c r="I1212" s="58">
        <v>0</v>
      </c>
      <c r="J1212" s="72"/>
      <c r="K1212" s="71"/>
      <c r="L1212" s="73"/>
      <c r="M1212" s="73"/>
      <c r="N1212" s="51"/>
      <c r="O1212" s="7"/>
      <c r="S1212">
        <f t="shared" si="90"/>
        <v>0</v>
      </c>
      <c r="T1212">
        <f t="shared" si="91"/>
        <v>0</v>
      </c>
    </row>
    <row r="1213" spans="3:20" hidden="1" outlineLevel="1">
      <c r="C1213" s="12" t="s">
        <v>45</v>
      </c>
      <c r="D1213" s="49">
        <f t="shared" si="92"/>
        <v>195</v>
      </c>
      <c r="E1213" s="42"/>
      <c r="F1213" s="44"/>
      <c r="G1213" s="51"/>
      <c r="H1213" s="51"/>
      <c r="I1213" s="58">
        <v>0</v>
      </c>
      <c r="J1213" s="72"/>
      <c r="K1213" s="71"/>
      <c r="L1213" s="73"/>
      <c r="M1213" s="73"/>
      <c r="N1213" s="51"/>
      <c r="O1213" s="7"/>
      <c r="S1213">
        <f t="shared" si="90"/>
        <v>0</v>
      </c>
      <c r="T1213">
        <f t="shared" si="91"/>
        <v>0</v>
      </c>
    </row>
    <row r="1214" spans="3:20" hidden="1" outlineLevel="1">
      <c r="C1214" s="12" t="s">
        <v>45</v>
      </c>
      <c r="D1214" s="49">
        <f t="shared" si="92"/>
        <v>196</v>
      </c>
      <c r="E1214" s="42"/>
      <c r="F1214" s="44"/>
      <c r="G1214" s="51"/>
      <c r="H1214" s="51"/>
      <c r="I1214" s="58">
        <v>0</v>
      </c>
      <c r="J1214" s="72"/>
      <c r="K1214" s="71"/>
      <c r="L1214" s="73"/>
      <c r="M1214" s="73"/>
      <c r="N1214" s="51"/>
      <c r="O1214" s="7"/>
      <c r="S1214">
        <f t="shared" si="90"/>
        <v>0</v>
      </c>
      <c r="T1214">
        <f t="shared" si="91"/>
        <v>0</v>
      </c>
    </row>
    <row r="1215" spans="3:20" hidden="1" outlineLevel="1">
      <c r="C1215" s="12" t="s">
        <v>45</v>
      </c>
      <c r="D1215" s="49">
        <f t="shared" si="92"/>
        <v>197</v>
      </c>
      <c r="E1215" s="42"/>
      <c r="F1215" s="44"/>
      <c r="G1215" s="51"/>
      <c r="H1215" s="51"/>
      <c r="I1215" s="58">
        <v>0</v>
      </c>
      <c r="J1215" s="72"/>
      <c r="K1215" s="71"/>
      <c r="L1215" s="73"/>
      <c r="M1215" s="73"/>
      <c r="N1215" s="51"/>
      <c r="O1215" s="7"/>
      <c r="S1215">
        <f t="shared" si="90"/>
        <v>0</v>
      </c>
      <c r="T1215">
        <f t="shared" si="91"/>
        <v>0</v>
      </c>
    </row>
    <row r="1216" spans="3:20" hidden="1" outlineLevel="1">
      <c r="C1216" s="12" t="s">
        <v>45</v>
      </c>
      <c r="D1216" s="49">
        <f t="shared" si="92"/>
        <v>198</v>
      </c>
      <c r="E1216" s="42"/>
      <c r="F1216" s="44"/>
      <c r="G1216" s="51"/>
      <c r="H1216" s="51"/>
      <c r="I1216" s="58">
        <v>0</v>
      </c>
      <c r="J1216" s="72"/>
      <c r="K1216" s="71"/>
      <c r="L1216" s="73"/>
      <c r="M1216" s="73"/>
      <c r="N1216" s="51"/>
      <c r="O1216" s="7"/>
      <c r="S1216">
        <f t="shared" si="90"/>
        <v>0</v>
      </c>
      <c r="T1216">
        <f t="shared" si="91"/>
        <v>0</v>
      </c>
    </row>
    <row r="1217" spans="3:20" hidden="1" outlineLevel="1">
      <c r="C1217" s="12" t="s">
        <v>45</v>
      </c>
      <c r="D1217" s="49">
        <f t="shared" si="92"/>
        <v>199</v>
      </c>
      <c r="E1217" s="42"/>
      <c r="F1217" s="44"/>
      <c r="G1217" s="51"/>
      <c r="H1217" s="51"/>
      <c r="I1217" s="58">
        <v>0</v>
      </c>
      <c r="J1217" s="72"/>
      <c r="K1217" s="71"/>
      <c r="L1217" s="73"/>
      <c r="M1217" s="73"/>
      <c r="N1217" s="51"/>
      <c r="O1217" s="7"/>
      <c r="S1217">
        <f t="shared" si="90"/>
        <v>0</v>
      </c>
      <c r="T1217">
        <f t="shared" si="91"/>
        <v>0</v>
      </c>
    </row>
    <row r="1218" spans="3:20" hidden="1" outlineLevel="1">
      <c r="C1218" s="12" t="s">
        <v>45</v>
      </c>
      <c r="D1218" s="49">
        <f t="shared" si="92"/>
        <v>200</v>
      </c>
      <c r="E1218" s="42"/>
      <c r="F1218" s="44"/>
      <c r="G1218" s="51"/>
      <c r="H1218" s="51"/>
      <c r="I1218" s="58">
        <v>0</v>
      </c>
      <c r="J1218" s="72"/>
      <c r="K1218" s="71"/>
      <c r="L1218" s="73"/>
      <c r="M1218" s="73"/>
      <c r="N1218" s="51"/>
      <c r="O1218" s="7"/>
      <c r="S1218">
        <f t="shared" si="90"/>
        <v>0</v>
      </c>
      <c r="T1218">
        <f t="shared" si="91"/>
        <v>0</v>
      </c>
    </row>
    <row r="1219" spans="3:20" ht="18.75" customHeight="1" collapsed="1" thickBot="1">
      <c r="C1219" s="27"/>
      <c r="D1219" s="38" t="s">
        <v>39</v>
      </c>
      <c r="E1219" s="40"/>
      <c r="F1219" s="44"/>
      <c r="G1219" s="44"/>
      <c r="H1219" s="44"/>
      <c r="I1219" s="45"/>
      <c r="J1219" s="44"/>
      <c r="K1219" s="44"/>
      <c r="L1219" s="44"/>
      <c r="M1219" s="44"/>
      <c r="N1219" s="44"/>
      <c r="O1219" s="28"/>
      <c r="S1219">
        <f t="shared" si="90"/>
        <v>0</v>
      </c>
      <c r="T1219">
        <f t="shared" si="91"/>
        <v>0</v>
      </c>
    </row>
    <row r="1220" spans="3:20" ht="16.5" thickBot="1">
      <c r="C1220" s="6"/>
      <c r="H1220" s="79" t="s">
        <v>47</v>
      </c>
      <c r="I1220" s="59">
        <f>SUM(I1018:I1218)</f>
        <v>12220660</v>
      </c>
      <c r="J1220" s="67"/>
      <c r="K1220" s="67"/>
      <c r="L1220" s="67"/>
      <c r="M1220" s="67"/>
      <c r="N1220" s="46"/>
      <c r="O1220" s="7"/>
    </row>
    <row r="1221" spans="3:20" ht="12.6" customHeight="1" thickBot="1">
      <c r="C1221" s="8"/>
      <c r="D1221" s="50"/>
      <c r="E1221" s="43"/>
      <c r="F1221" s="50"/>
      <c r="G1221" s="50"/>
      <c r="H1221" s="50"/>
      <c r="I1221" s="50"/>
      <c r="J1221" s="50"/>
      <c r="K1221" s="50"/>
      <c r="L1221" s="50"/>
      <c r="M1221" s="50"/>
      <c r="N1221" s="50"/>
      <c r="O1221" s="10"/>
    </row>
    <row r="1222" spans="3:20" ht="16.5" thickBot="1">
      <c r="N1222" s="46"/>
    </row>
    <row r="1223" spans="3:20" ht="12.6" customHeight="1">
      <c r="C1223" s="3"/>
      <c r="D1223" s="47"/>
      <c r="E1223" s="41"/>
      <c r="F1223" s="47"/>
      <c r="G1223" s="47"/>
      <c r="H1223" s="47"/>
      <c r="I1223" s="47"/>
      <c r="J1223" s="47"/>
      <c r="K1223" s="47"/>
      <c r="L1223" s="47"/>
      <c r="M1223" s="47"/>
      <c r="N1223" s="47"/>
      <c r="O1223" s="5"/>
    </row>
    <row r="1224" spans="3:20" ht="32.25" thickBot="1">
      <c r="C1224" s="6"/>
      <c r="D1224" s="48" t="s">
        <v>11</v>
      </c>
      <c r="E1224" s="11" t="s">
        <v>12</v>
      </c>
      <c r="F1224" s="48" t="s">
        <v>13</v>
      </c>
      <c r="G1224" s="48" t="s">
        <v>14</v>
      </c>
      <c r="H1224" s="48" t="s">
        <v>15</v>
      </c>
      <c r="I1224" s="60" t="s">
        <v>48</v>
      </c>
      <c r="J1224" s="60" t="s">
        <v>17</v>
      </c>
      <c r="K1224" s="60" t="s">
        <v>18</v>
      </c>
      <c r="L1224" s="60" t="s">
        <v>49</v>
      </c>
      <c r="M1224" s="60" t="s">
        <v>20</v>
      </c>
      <c r="N1224" s="48" t="s">
        <v>21</v>
      </c>
      <c r="O1224" s="66"/>
    </row>
    <row r="1225" spans="3:20">
      <c r="C1225" s="14" t="s">
        <v>50</v>
      </c>
      <c r="D1225" s="47"/>
      <c r="E1225" s="41"/>
      <c r="F1225" s="47"/>
      <c r="G1225" s="47"/>
      <c r="H1225" s="47"/>
      <c r="I1225" s="47"/>
      <c r="J1225" s="47"/>
      <c r="K1225" s="47"/>
      <c r="L1225" s="47"/>
      <c r="M1225" s="47"/>
      <c r="N1225" s="47"/>
      <c r="O1225" s="7"/>
    </row>
    <row r="1226" spans="3:20">
      <c r="C1226" s="15" t="s">
        <v>51</v>
      </c>
      <c r="D1226" s="49">
        <v>1</v>
      </c>
      <c r="E1226" s="42"/>
      <c r="F1226" s="44"/>
      <c r="G1226" s="51"/>
      <c r="H1226" s="51"/>
      <c r="I1226" s="58">
        <v>0</v>
      </c>
      <c r="J1226" s="72"/>
      <c r="K1226" s="71"/>
      <c r="L1226" s="73"/>
      <c r="M1226" s="73"/>
      <c r="N1226" s="51"/>
      <c r="O1226" s="7"/>
      <c r="S1226">
        <f t="shared" ref="S1226:S1289" si="93">IF(I1226&gt;0,IF(E1226&lt;&gt;"",0,1),0)</f>
        <v>0</v>
      </c>
      <c r="T1226">
        <f t="shared" ref="T1226:T1289" si="94">IF(E1226&lt;&gt;"",IF(I1226=0,1,0),0)</f>
        <v>0</v>
      </c>
    </row>
    <row r="1227" spans="3:20">
      <c r="C1227" s="15" t="s">
        <v>51</v>
      </c>
      <c r="D1227" s="49">
        <f>D1226+1</f>
        <v>2</v>
      </c>
      <c r="E1227" s="42"/>
      <c r="F1227" s="44"/>
      <c r="G1227" s="51"/>
      <c r="H1227" s="51"/>
      <c r="I1227" s="58">
        <v>0</v>
      </c>
      <c r="J1227" s="72"/>
      <c r="K1227" s="71"/>
      <c r="L1227" s="73"/>
      <c r="M1227" s="73"/>
      <c r="N1227" s="51"/>
      <c r="O1227" s="7"/>
      <c r="S1227">
        <f t="shared" si="93"/>
        <v>0</v>
      </c>
      <c r="T1227">
        <f t="shared" si="94"/>
        <v>0</v>
      </c>
    </row>
    <row r="1228" spans="3:20">
      <c r="C1228" s="15" t="s">
        <v>51</v>
      </c>
      <c r="D1228" s="49">
        <f t="shared" ref="D1228:D1291" si="95">D1227+1</f>
        <v>3</v>
      </c>
      <c r="E1228" s="42"/>
      <c r="F1228" s="44"/>
      <c r="G1228" s="51"/>
      <c r="H1228" s="51"/>
      <c r="I1228" s="58">
        <v>0</v>
      </c>
      <c r="J1228" s="72"/>
      <c r="K1228" s="71"/>
      <c r="L1228" s="73"/>
      <c r="M1228" s="73"/>
      <c r="N1228" s="51"/>
      <c r="O1228" s="7"/>
      <c r="S1228">
        <f t="shared" si="93"/>
        <v>0</v>
      </c>
      <c r="T1228">
        <f t="shared" si="94"/>
        <v>0</v>
      </c>
    </row>
    <row r="1229" spans="3:20">
      <c r="C1229" s="15" t="s">
        <v>51</v>
      </c>
      <c r="D1229" s="49">
        <f t="shared" si="95"/>
        <v>4</v>
      </c>
      <c r="E1229" s="42"/>
      <c r="F1229" s="44"/>
      <c r="G1229" s="51"/>
      <c r="H1229" s="51"/>
      <c r="I1229" s="58">
        <v>0</v>
      </c>
      <c r="J1229" s="72"/>
      <c r="K1229" s="71"/>
      <c r="L1229" s="73"/>
      <c r="M1229" s="73"/>
      <c r="N1229" s="51"/>
      <c r="O1229" s="7"/>
      <c r="S1229">
        <f t="shared" si="93"/>
        <v>0</v>
      </c>
      <c r="T1229">
        <f t="shared" si="94"/>
        <v>0</v>
      </c>
    </row>
    <row r="1230" spans="3:20">
      <c r="C1230" s="15" t="s">
        <v>51</v>
      </c>
      <c r="D1230" s="49">
        <f t="shared" si="95"/>
        <v>5</v>
      </c>
      <c r="E1230" s="42"/>
      <c r="F1230" s="44"/>
      <c r="G1230" s="51"/>
      <c r="H1230" s="51"/>
      <c r="I1230" s="58">
        <v>0</v>
      </c>
      <c r="J1230" s="72"/>
      <c r="K1230" s="71"/>
      <c r="L1230" s="73"/>
      <c r="M1230" s="73"/>
      <c r="N1230" s="51"/>
      <c r="O1230" s="7"/>
      <c r="S1230">
        <f t="shared" si="93"/>
        <v>0</v>
      </c>
      <c r="T1230">
        <f t="shared" si="94"/>
        <v>0</v>
      </c>
    </row>
    <row r="1231" spans="3:20">
      <c r="C1231" s="15" t="s">
        <v>51</v>
      </c>
      <c r="D1231" s="49">
        <f t="shared" si="95"/>
        <v>6</v>
      </c>
      <c r="E1231" s="42"/>
      <c r="F1231" s="44"/>
      <c r="G1231" s="51"/>
      <c r="H1231" s="51"/>
      <c r="I1231" s="58">
        <v>0</v>
      </c>
      <c r="J1231" s="72"/>
      <c r="K1231" s="71"/>
      <c r="L1231" s="73"/>
      <c r="M1231" s="73"/>
      <c r="N1231" s="51"/>
      <c r="O1231" s="7"/>
      <c r="S1231">
        <f t="shared" si="93"/>
        <v>0</v>
      </c>
      <c r="T1231">
        <f t="shared" si="94"/>
        <v>0</v>
      </c>
    </row>
    <row r="1232" spans="3:20">
      <c r="C1232" s="15" t="s">
        <v>51</v>
      </c>
      <c r="D1232" s="49">
        <f t="shared" si="95"/>
        <v>7</v>
      </c>
      <c r="E1232" s="42"/>
      <c r="F1232" s="44"/>
      <c r="G1232" s="51"/>
      <c r="H1232" s="51"/>
      <c r="I1232" s="58">
        <v>0</v>
      </c>
      <c r="J1232" s="72"/>
      <c r="K1232" s="71"/>
      <c r="L1232" s="73"/>
      <c r="M1232" s="73"/>
      <c r="N1232" s="51"/>
      <c r="O1232" s="7"/>
      <c r="S1232">
        <f t="shared" si="93"/>
        <v>0</v>
      </c>
      <c r="T1232">
        <f t="shared" si="94"/>
        <v>0</v>
      </c>
    </row>
    <row r="1233" spans="3:20">
      <c r="C1233" s="15" t="s">
        <v>51</v>
      </c>
      <c r="D1233" s="49">
        <f t="shared" si="95"/>
        <v>8</v>
      </c>
      <c r="E1233" s="42"/>
      <c r="F1233" s="44"/>
      <c r="G1233" s="51"/>
      <c r="H1233" s="51"/>
      <c r="I1233" s="58">
        <v>0</v>
      </c>
      <c r="J1233" s="72"/>
      <c r="K1233" s="71"/>
      <c r="L1233" s="73"/>
      <c r="M1233" s="73"/>
      <c r="N1233" s="51"/>
      <c r="O1233" s="7"/>
      <c r="S1233">
        <f t="shared" si="93"/>
        <v>0</v>
      </c>
      <c r="T1233">
        <f t="shared" si="94"/>
        <v>0</v>
      </c>
    </row>
    <row r="1234" spans="3:20">
      <c r="C1234" s="15" t="s">
        <v>51</v>
      </c>
      <c r="D1234" s="49">
        <f t="shared" si="95"/>
        <v>9</v>
      </c>
      <c r="E1234" s="42"/>
      <c r="F1234" s="44"/>
      <c r="G1234" s="51"/>
      <c r="H1234" s="51"/>
      <c r="I1234" s="58">
        <v>0</v>
      </c>
      <c r="J1234" s="72"/>
      <c r="K1234" s="71"/>
      <c r="L1234" s="73"/>
      <c r="M1234" s="73"/>
      <c r="N1234" s="51"/>
      <c r="O1234" s="7"/>
      <c r="S1234">
        <f t="shared" si="93"/>
        <v>0</v>
      </c>
      <c r="T1234">
        <f t="shared" si="94"/>
        <v>0</v>
      </c>
    </row>
    <row r="1235" spans="3:20">
      <c r="C1235" s="15" t="s">
        <v>51</v>
      </c>
      <c r="D1235" s="49">
        <f t="shared" si="95"/>
        <v>10</v>
      </c>
      <c r="E1235" s="42"/>
      <c r="F1235" s="44"/>
      <c r="G1235" s="51"/>
      <c r="H1235" s="51"/>
      <c r="I1235" s="58">
        <v>0</v>
      </c>
      <c r="J1235" s="72"/>
      <c r="K1235" s="71"/>
      <c r="L1235" s="73"/>
      <c r="M1235" s="73"/>
      <c r="N1235" s="51"/>
      <c r="O1235" s="7"/>
      <c r="S1235">
        <f t="shared" si="93"/>
        <v>0</v>
      </c>
      <c r="T1235">
        <f t="shared" si="94"/>
        <v>0</v>
      </c>
    </row>
    <row r="1236" spans="3:20">
      <c r="C1236" s="15" t="s">
        <v>51</v>
      </c>
      <c r="D1236" s="49">
        <f t="shared" si="95"/>
        <v>11</v>
      </c>
      <c r="E1236" s="42"/>
      <c r="F1236" s="44"/>
      <c r="G1236" s="51"/>
      <c r="H1236" s="51"/>
      <c r="I1236" s="58">
        <v>0</v>
      </c>
      <c r="J1236" s="72"/>
      <c r="K1236" s="71"/>
      <c r="L1236" s="73"/>
      <c r="M1236" s="73"/>
      <c r="N1236" s="51"/>
      <c r="O1236" s="7"/>
      <c r="S1236">
        <f t="shared" si="93"/>
        <v>0</v>
      </c>
      <c r="T1236">
        <f t="shared" si="94"/>
        <v>0</v>
      </c>
    </row>
    <row r="1237" spans="3:20">
      <c r="C1237" s="15" t="s">
        <v>51</v>
      </c>
      <c r="D1237" s="49">
        <f t="shared" si="95"/>
        <v>12</v>
      </c>
      <c r="E1237" s="42"/>
      <c r="F1237" s="44"/>
      <c r="G1237" s="51"/>
      <c r="H1237" s="51"/>
      <c r="I1237" s="58">
        <v>0</v>
      </c>
      <c r="J1237" s="72"/>
      <c r="K1237" s="71"/>
      <c r="L1237" s="73"/>
      <c r="M1237" s="73"/>
      <c r="N1237" s="51"/>
      <c r="O1237" s="7"/>
      <c r="S1237">
        <f t="shared" si="93"/>
        <v>0</v>
      </c>
      <c r="T1237">
        <f t="shared" si="94"/>
        <v>0</v>
      </c>
    </row>
    <row r="1238" spans="3:20">
      <c r="C1238" s="15" t="s">
        <v>51</v>
      </c>
      <c r="D1238" s="49">
        <f t="shared" si="95"/>
        <v>13</v>
      </c>
      <c r="E1238" s="42"/>
      <c r="F1238" s="44"/>
      <c r="G1238" s="51"/>
      <c r="H1238" s="51"/>
      <c r="I1238" s="58">
        <v>0</v>
      </c>
      <c r="J1238" s="72"/>
      <c r="K1238" s="71"/>
      <c r="L1238" s="73"/>
      <c r="M1238" s="73"/>
      <c r="N1238" s="51"/>
      <c r="O1238" s="7"/>
      <c r="S1238">
        <f t="shared" si="93"/>
        <v>0</v>
      </c>
      <c r="T1238">
        <f t="shared" si="94"/>
        <v>0</v>
      </c>
    </row>
    <row r="1239" spans="3:20">
      <c r="C1239" s="15" t="s">
        <v>51</v>
      </c>
      <c r="D1239" s="49">
        <f t="shared" si="95"/>
        <v>14</v>
      </c>
      <c r="E1239" s="42"/>
      <c r="F1239" s="44"/>
      <c r="G1239" s="51"/>
      <c r="H1239" s="51"/>
      <c r="I1239" s="58">
        <v>0</v>
      </c>
      <c r="J1239" s="72"/>
      <c r="K1239" s="71"/>
      <c r="L1239" s="73"/>
      <c r="M1239" s="73"/>
      <c r="N1239" s="51"/>
      <c r="O1239" s="7"/>
      <c r="S1239">
        <f t="shared" si="93"/>
        <v>0</v>
      </c>
      <c r="T1239">
        <f t="shared" si="94"/>
        <v>0</v>
      </c>
    </row>
    <row r="1240" spans="3:20">
      <c r="C1240" s="15" t="s">
        <v>51</v>
      </c>
      <c r="D1240" s="49">
        <f t="shared" si="95"/>
        <v>15</v>
      </c>
      <c r="E1240" s="42"/>
      <c r="F1240" s="44"/>
      <c r="G1240" s="51"/>
      <c r="H1240" s="51"/>
      <c r="I1240" s="58">
        <v>0</v>
      </c>
      <c r="J1240" s="72"/>
      <c r="K1240" s="71"/>
      <c r="L1240" s="73"/>
      <c r="M1240" s="73"/>
      <c r="N1240" s="51"/>
      <c r="O1240" s="7"/>
      <c r="S1240">
        <f t="shared" si="93"/>
        <v>0</v>
      </c>
      <c r="T1240">
        <f t="shared" si="94"/>
        <v>0</v>
      </c>
    </row>
    <row r="1241" spans="3:20">
      <c r="C1241" s="15" t="s">
        <v>51</v>
      </c>
      <c r="D1241" s="49">
        <f t="shared" si="95"/>
        <v>16</v>
      </c>
      <c r="E1241" s="42"/>
      <c r="F1241" s="44"/>
      <c r="G1241" s="51"/>
      <c r="H1241" s="51"/>
      <c r="I1241" s="58">
        <v>0</v>
      </c>
      <c r="J1241" s="72"/>
      <c r="K1241" s="71"/>
      <c r="L1241" s="73"/>
      <c r="M1241" s="73"/>
      <c r="N1241" s="51"/>
      <c r="O1241" s="7"/>
      <c r="S1241">
        <f t="shared" si="93"/>
        <v>0</v>
      </c>
      <c r="T1241">
        <f t="shared" si="94"/>
        <v>0</v>
      </c>
    </row>
    <row r="1242" spans="3:20">
      <c r="C1242" s="15" t="s">
        <v>51</v>
      </c>
      <c r="D1242" s="49">
        <f t="shared" si="95"/>
        <v>17</v>
      </c>
      <c r="E1242" s="42"/>
      <c r="F1242" s="44"/>
      <c r="G1242" s="51"/>
      <c r="H1242" s="51"/>
      <c r="I1242" s="58">
        <v>0</v>
      </c>
      <c r="J1242" s="72"/>
      <c r="K1242" s="71"/>
      <c r="L1242" s="73"/>
      <c r="M1242" s="73"/>
      <c r="N1242" s="51"/>
      <c r="O1242" s="7"/>
      <c r="S1242">
        <f t="shared" si="93"/>
        <v>0</v>
      </c>
      <c r="T1242">
        <f t="shared" si="94"/>
        <v>0</v>
      </c>
    </row>
    <row r="1243" spans="3:20">
      <c r="C1243" s="15" t="s">
        <v>51</v>
      </c>
      <c r="D1243" s="49">
        <f t="shared" si="95"/>
        <v>18</v>
      </c>
      <c r="E1243" s="42"/>
      <c r="F1243" s="44"/>
      <c r="G1243" s="51"/>
      <c r="H1243" s="51"/>
      <c r="I1243" s="58">
        <v>0</v>
      </c>
      <c r="J1243" s="72"/>
      <c r="K1243" s="71"/>
      <c r="L1243" s="73"/>
      <c r="M1243" s="73"/>
      <c r="N1243" s="51"/>
      <c r="O1243" s="7"/>
      <c r="S1243">
        <f t="shared" si="93"/>
        <v>0</v>
      </c>
      <c r="T1243">
        <f t="shared" si="94"/>
        <v>0</v>
      </c>
    </row>
    <row r="1244" spans="3:20">
      <c r="C1244" s="15" t="s">
        <v>51</v>
      </c>
      <c r="D1244" s="49">
        <f t="shared" si="95"/>
        <v>19</v>
      </c>
      <c r="E1244" s="42"/>
      <c r="F1244" s="44"/>
      <c r="G1244" s="51"/>
      <c r="H1244" s="51"/>
      <c r="I1244" s="58">
        <v>0</v>
      </c>
      <c r="J1244" s="72"/>
      <c r="K1244" s="71"/>
      <c r="L1244" s="73"/>
      <c r="M1244" s="73"/>
      <c r="N1244" s="51"/>
      <c r="O1244" s="7"/>
      <c r="S1244">
        <f t="shared" si="93"/>
        <v>0</v>
      </c>
      <c r="T1244">
        <f t="shared" si="94"/>
        <v>0</v>
      </c>
    </row>
    <row r="1245" spans="3:20">
      <c r="C1245" s="15" t="s">
        <v>51</v>
      </c>
      <c r="D1245" s="49">
        <f t="shared" si="95"/>
        <v>20</v>
      </c>
      <c r="E1245" s="42"/>
      <c r="F1245" s="44"/>
      <c r="G1245" s="51"/>
      <c r="H1245" s="51"/>
      <c r="I1245" s="58">
        <v>0</v>
      </c>
      <c r="J1245" s="72"/>
      <c r="K1245" s="71"/>
      <c r="L1245" s="73"/>
      <c r="M1245" s="73"/>
      <c r="N1245" s="51"/>
      <c r="O1245" s="7"/>
      <c r="S1245">
        <f t="shared" si="93"/>
        <v>0</v>
      </c>
      <c r="T1245">
        <f t="shared" si="94"/>
        <v>0</v>
      </c>
    </row>
    <row r="1246" spans="3:20">
      <c r="C1246" s="15" t="s">
        <v>51</v>
      </c>
      <c r="D1246" s="49">
        <f t="shared" si="95"/>
        <v>21</v>
      </c>
      <c r="E1246" s="42"/>
      <c r="F1246" s="44"/>
      <c r="G1246" s="51"/>
      <c r="H1246" s="51"/>
      <c r="I1246" s="58">
        <v>0</v>
      </c>
      <c r="J1246" s="72"/>
      <c r="K1246" s="71"/>
      <c r="L1246" s="73"/>
      <c r="M1246" s="73"/>
      <c r="N1246" s="51"/>
      <c r="O1246" s="7"/>
      <c r="S1246">
        <f t="shared" si="93"/>
        <v>0</v>
      </c>
      <c r="T1246">
        <f t="shared" si="94"/>
        <v>0</v>
      </c>
    </row>
    <row r="1247" spans="3:20">
      <c r="C1247" s="15" t="s">
        <v>51</v>
      </c>
      <c r="D1247" s="49">
        <f t="shared" si="95"/>
        <v>22</v>
      </c>
      <c r="E1247" s="42"/>
      <c r="F1247" s="44"/>
      <c r="G1247" s="51"/>
      <c r="H1247" s="51"/>
      <c r="I1247" s="58">
        <v>0</v>
      </c>
      <c r="J1247" s="72"/>
      <c r="K1247" s="71"/>
      <c r="L1247" s="73"/>
      <c r="M1247" s="73"/>
      <c r="N1247" s="51"/>
      <c r="O1247" s="7"/>
      <c r="S1247">
        <f t="shared" si="93"/>
        <v>0</v>
      </c>
      <c r="T1247">
        <f t="shared" si="94"/>
        <v>0</v>
      </c>
    </row>
    <row r="1248" spans="3:20">
      <c r="C1248" s="15" t="s">
        <v>51</v>
      </c>
      <c r="D1248" s="49">
        <f t="shared" si="95"/>
        <v>23</v>
      </c>
      <c r="E1248" s="42"/>
      <c r="F1248" s="44"/>
      <c r="G1248" s="51"/>
      <c r="H1248" s="51"/>
      <c r="I1248" s="58">
        <v>0</v>
      </c>
      <c r="J1248" s="72"/>
      <c r="K1248" s="71"/>
      <c r="L1248" s="73"/>
      <c r="M1248" s="73"/>
      <c r="N1248" s="51"/>
      <c r="O1248" s="7"/>
      <c r="S1248">
        <f t="shared" si="93"/>
        <v>0</v>
      </c>
      <c r="T1248">
        <f t="shared" si="94"/>
        <v>0</v>
      </c>
    </row>
    <row r="1249" spans="3:20">
      <c r="C1249" s="15" t="s">
        <v>51</v>
      </c>
      <c r="D1249" s="49">
        <f t="shared" si="95"/>
        <v>24</v>
      </c>
      <c r="E1249" s="42"/>
      <c r="F1249" s="44"/>
      <c r="G1249" s="51"/>
      <c r="H1249" s="51"/>
      <c r="I1249" s="58">
        <v>0</v>
      </c>
      <c r="J1249" s="72"/>
      <c r="K1249" s="71"/>
      <c r="L1249" s="73"/>
      <c r="M1249" s="73"/>
      <c r="N1249" s="51"/>
      <c r="O1249" s="7"/>
      <c r="S1249">
        <f t="shared" si="93"/>
        <v>0</v>
      </c>
      <c r="T1249">
        <f t="shared" si="94"/>
        <v>0</v>
      </c>
    </row>
    <row r="1250" spans="3:20">
      <c r="C1250" s="15" t="s">
        <v>51</v>
      </c>
      <c r="D1250" s="49">
        <f t="shared" si="95"/>
        <v>25</v>
      </c>
      <c r="E1250" s="42"/>
      <c r="F1250" s="44"/>
      <c r="G1250" s="51"/>
      <c r="H1250" s="51"/>
      <c r="I1250" s="58">
        <v>0</v>
      </c>
      <c r="J1250" s="72"/>
      <c r="K1250" s="71"/>
      <c r="L1250" s="73"/>
      <c r="M1250" s="73"/>
      <c r="N1250" s="51"/>
      <c r="O1250" s="7"/>
      <c r="S1250">
        <f t="shared" si="93"/>
        <v>0</v>
      </c>
      <c r="T1250">
        <f t="shared" si="94"/>
        <v>0</v>
      </c>
    </row>
    <row r="1251" spans="3:20" hidden="1" outlineLevel="1">
      <c r="C1251" s="15" t="s">
        <v>51</v>
      </c>
      <c r="D1251" s="49">
        <f t="shared" si="95"/>
        <v>26</v>
      </c>
      <c r="E1251" s="42"/>
      <c r="F1251" s="44"/>
      <c r="G1251" s="51"/>
      <c r="H1251" s="51"/>
      <c r="I1251" s="58">
        <v>0</v>
      </c>
      <c r="J1251" s="72"/>
      <c r="K1251" s="71"/>
      <c r="L1251" s="73"/>
      <c r="M1251" s="73"/>
      <c r="N1251" s="51"/>
      <c r="O1251" s="7"/>
      <c r="S1251">
        <f t="shared" si="93"/>
        <v>0</v>
      </c>
      <c r="T1251">
        <f t="shared" si="94"/>
        <v>0</v>
      </c>
    </row>
    <row r="1252" spans="3:20" hidden="1" outlineLevel="1">
      <c r="C1252" s="15" t="s">
        <v>51</v>
      </c>
      <c r="D1252" s="49">
        <f t="shared" si="95"/>
        <v>27</v>
      </c>
      <c r="E1252" s="42"/>
      <c r="F1252" s="44"/>
      <c r="G1252" s="51"/>
      <c r="H1252" s="51"/>
      <c r="I1252" s="58">
        <v>0</v>
      </c>
      <c r="J1252" s="72"/>
      <c r="K1252" s="71"/>
      <c r="L1252" s="73"/>
      <c r="M1252" s="73"/>
      <c r="N1252" s="51"/>
      <c r="O1252" s="7"/>
      <c r="S1252">
        <f t="shared" si="93"/>
        <v>0</v>
      </c>
      <c r="T1252">
        <f t="shared" si="94"/>
        <v>0</v>
      </c>
    </row>
    <row r="1253" spans="3:20" hidden="1" outlineLevel="1">
      <c r="C1253" s="15" t="s">
        <v>51</v>
      </c>
      <c r="D1253" s="49">
        <f t="shared" si="95"/>
        <v>28</v>
      </c>
      <c r="E1253" s="42"/>
      <c r="F1253" s="44"/>
      <c r="G1253" s="51"/>
      <c r="H1253" s="51"/>
      <c r="I1253" s="58">
        <v>0</v>
      </c>
      <c r="J1253" s="72"/>
      <c r="K1253" s="71"/>
      <c r="L1253" s="73"/>
      <c r="M1253" s="73"/>
      <c r="N1253" s="51"/>
      <c r="O1253" s="7"/>
      <c r="S1253">
        <f t="shared" si="93"/>
        <v>0</v>
      </c>
      <c r="T1253">
        <f t="shared" si="94"/>
        <v>0</v>
      </c>
    </row>
    <row r="1254" spans="3:20" hidden="1" outlineLevel="1">
      <c r="C1254" s="15" t="s">
        <v>51</v>
      </c>
      <c r="D1254" s="49">
        <f t="shared" si="95"/>
        <v>29</v>
      </c>
      <c r="E1254" s="42"/>
      <c r="F1254" s="44"/>
      <c r="G1254" s="51"/>
      <c r="H1254" s="51"/>
      <c r="I1254" s="58">
        <v>0</v>
      </c>
      <c r="J1254" s="72"/>
      <c r="K1254" s="71"/>
      <c r="L1254" s="73"/>
      <c r="M1254" s="73"/>
      <c r="N1254" s="51"/>
      <c r="O1254" s="7"/>
      <c r="S1254">
        <f t="shared" si="93"/>
        <v>0</v>
      </c>
      <c r="T1254">
        <f t="shared" si="94"/>
        <v>0</v>
      </c>
    </row>
    <row r="1255" spans="3:20" hidden="1" outlineLevel="1">
      <c r="C1255" s="15" t="s">
        <v>51</v>
      </c>
      <c r="D1255" s="49">
        <f t="shared" si="95"/>
        <v>30</v>
      </c>
      <c r="E1255" s="42"/>
      <c r="F1255" s="44"/>
      <c r="G1255" s="51"/>
      <c r="H1255" s="51"/>
      <c r="I1255" s="58">
        <v>0</v>
      </c>
      <c r="J1255" s="72"/>
      <c r="K1255" s="71"/>
      <c r="L1255" s="73"/>
      <c r="M1255" s="73"/>
      <c r="N1255" s="51"/>
      <c r="O1255" s="7"/>
      <c r="S1255">
        <f t="shared" si="93"/>
        <v>0</v>
      </c>
      <c r="T1255">
        <f t="shared" si="94"/>
        <v>0</v>
      </c>
    </row>
    <row r="1256" spans="3:20" hidden="1" outlineLevel="1">
      <c r="C1256" s="15" t="s">
        <v>51</v>
      </c>
      <c r="D1256" s="49">
        <f t="shared" si="95"/>
        <v>31</v>
      </c>
      <c r="E1256" s="42"/>
      <c r="F1256" s="44"/>
      <c r="G1256" s="51"/>
      <c r="H1256" s="51"/>
      <c r="I1256" s="58">
        <v>0</v>
      </c>
      <c r="J1256" s="72"/>
      <c r="K1256" s="71"/>
      <c r="L1256" s="73"/>
      <c r="M1256" s="73"/>
      <c r="N1256" s="51"/>
      <c r="O1256" s="7"/>
      <c r="S1256">
        <f t="shared" si="93"/>
        <v>0</v>
      </c>
      <c r="T1256">
        <f t="shared" si="94"/>
        <v>0</v>
      </c>
    </row>
    <row r="1257" spans="3:20" hidden="1" outlineLevel="1">
      <c r="C1257" s="15" t="s">
        <v>51</v>
      </c>
      <c r="D1257" s="49">
        <f t="shared" si="95"/>
        <v>32</v>
      </c>
      <c r="E1257" s="42"/>
      <c r="F1257" s="44"/>
      <c r="G1257" s="51"/>
      <c r="H1257" s="51"/>
      <c r="I1257" s="58">
        <v>0</v>
      </c>
      <c r="J1257" s="72"/>
      <c r="K1257" s="71"/>
      <c r="L1257" s="73"/>
      <c r="M1257" s="73"/>
      <c r="N1257" s="51"/>
      <c r="O1257" s="7"/>
      <c r="S1257">
        <f t="shared" si="93"/>
        <v>0</v>
      </c>
      <c r="T1257">
        <f t="shared" si="94"/>
        <v>0</v>
      </c>
    </row>
    <row r="1258" spans="3:20" hidden="1" outlineLevel="1">
      <c r="C1258" s="15" t="s">
        <v>51</v>
      </c>
      <c r="D1258" s="49">
        <f t="shared" si="95"/>
        <v>33</v>
      </c>
      <c r="E1258" s="42"/>
      <c r="F1258" s="44"/>
      <c r="G1258" s="51"/>
      <c r="H1258" s="51"/>
      <c r="I1258" s="58">
        <v>0</v>
      </c>
      <c r="J1258" s="72"/>
      <c r="K1258" s="71"/>
      <c r="L1258" s="73"/>
      <c r="M1258" s="73"/>
      <c r="N1258" s="51"/>
      <c r="O1258" s="7"/>
      <c r="S1258">
        <f t="shared" si="93"/>
        <v>0</v>
      </c>
      <c r="T1258">
        <f t="shared" si="94"/>
        <v>0</v>
      </c>
    </row>
    <row r="1259" spans="3:20" hidden="1" outlineLevel="1">
      <c r="C1259" s="15" t="s">
        <v>51</v>
      </c>
      <c r="D1259" s="49">
        <f t="shared" si="95"/>
        <v>34</v>
      </c>
      <c r="E1259" s="42"/>
      <c r="F1259" s="44"/>
      <c r="G1259" s="51"/>
      <c r="H1259" s="51"/>
      <c r="I1259" s="58">
        <v>0</v>
      </c>
      <c r="J1259" s="72"/>
      <c r="K1259" s="71"/>
      <c r="L1259" s="73"/>
      <c r="M1259" s="73"/>
      <c r="N1259" s="51"/>
      <c r="O1259" s="7"/>
      <c r="S1259">
        <f t="shared" si="93"/>
        <v>0</v>
      </c>
      <c r="T1259">
        <f t="shared" si="94"/>
        <v>0</v>
      </c>
    </row>
    <row r="1260" spans="3:20" hidden="1" outlineLevel="1">
      <c r="C1260" s="15" t="s">
        <v>51</v>
      </c>
      <c r="D1260" s="49">
        <f t="shared" si="95"/>
        <v>35</v>
      </c>
      <c r="E1260" s="42"/>
      <c r="F1260" s="44"/>
      <c r="G1260" s="51"/>
      <c r="H1260" s="51"/>
      <c r="I1260" s="58">
        <v>0</v>
      </c>
      <c r="J1260" s="72"/>
      <c r="K1260" s="71"/>
      <c r="L1260" s="73"/>
      <c r="M1260" s="73"/>
      <c r="N1260" s="51"/>
      <c r="O1260" s="7"/>
      <c r="S1260">
        <f t="shared" si="93"/>
        <v>0</v>
      </c>
      <c r="T1260">
        <f t="shared" si="94"/>
        <v>0</v>
      </c>
    </row>
    <row r="1261" spans="3:20" hidden="1" outlineLevel="1">
      <c r="C1261" s="15" t="s">
        <v>51</v>
      </c>
      <c r="D1261" s="49">
        <f t="shared" si="95"/>
        <v>36</v>
      </c>
      <c r="E1261" s="42"/>
      <c r="F1261" s="44"/>
      <c r="G1261" s="51"/>
      <c r="H1261" s="51"/>
      <c r="I1261" s="58">
        <v>0</v>
      </c>
      <c r="J1261" s="72"/>
      <c r="K1261" s="71"/>
      <c r="L1261" s="73"/>
      <c r="M1261" s="73"/>
      <c r="N1261" s="51"/>
      <c r="O1261" s="7"/>
      <c r="S1261">
        <f t="shared" si="93"/>
        <v>0</v>
      </c>
      <c r="T1261">
        <f t="shared" si="94"/>
        <v>0</v>
      </c>
    </row>
    <row r="1262" spans="3:20" hidden="1" outlineLevel="1">
      <c r="C1262" s="15" t="s">
        <v>51</v>
      </c>
      <c r="D1262" s="49">
        <f t="shared" si="95"/>
        <v>37</v>
      </c>
      <c r="E1262" s="42"/>
      <c r="F1262" s="44"/>
      <c r="G1262" s="51"/>
      <c r="H1262" s="51"/>
      <c r="I1262" s="58">
        <v>0</v>
      </c>
      <c r="J1262" s="72"/>
      <c r="K1262" s="71"/>
      <c r="L1262" s="73"/>
      <c r="M1262" s="73"/>
      <c r="N1262" s="51"/>
      <c r="O1262" s="7"/>
      <c r="S1262">
        <f t="shared" si="93"/>
        <v>0</v>
      </c>
      <c r="T1262">
        <f t="shared" si="94"/>
        <v>0</v>
      </c>
    </row>
    <row r="1263" spans="3:20" hidden="1" outlineLevel="1">
      <c r="C1263" s="15" t="s">
        <v>51</v>
      </c>
      <c r="D1263" s="49">
        <f t="shared" si="95"/>
        <v>38</v>
      </c>
      <c r="E1263" s="42"/>
      <c r="F1263" s="44"/>
      <c r="G1263" s="51"/>
      <c r="H1263" s="51"/>
      <c r="I1263" s="58">
        <v>0</v>
      </c>
      <c r="J1263" s="72"/>
      <c r="K1263" s="71"/>
      <c r="L1263" s="73"/>
      <c r="M1263" s="73"/>
      <c r="N1263" s="51"/>
      <c r="O1263" s="7"/>
      <c r="S1263">
        <f t="shared" si="93"/>
        <v>0</v>
      </c>
      <c r="T1263">
        <f t="shared" si="94"/>
        <v>0</v>
      </c>
    </row>
    <row r="1264" spans="3:20" hidden="1" outlineLevel="1">
      <c r="C1264" s="15" t="s">
        <v>51</v>
      </c>
      <c r="D1264" s="49">
        <f t="shared" si="95"/>
        <v>39</v>
      </c>
      <c r="E1264" s="42"/>
      <c r="F1264" s="44"/>
      <c r="G1264" s="51"/>
      <c r="H1264" s="51"/>
      <c r="I1264" s="58">
        <v>0</v>
      </c>
      <c r="J1264" s="72"/>
      <c r="K1264" s="71"/>
      <c r="L1264" s="73"/>
      <c r="M1264" s="73"/>
      <c r="N1264" s="51"/>
      <c r="O1264" s="7"/>
      <c r="S1264">
        <f t="shared" si="93"/>
        <v>0</v>
      </c>
      <c r="T1264">
        <f t="shared" si="94"/>
        <v>0</v>
      </c>
    </row>
    <row r="1265" spans="3:20" hidden="1" outlineLevel="1">
      <c r="C1265" s="15" t="s">
        <v>51</v>
      </c>
      <c r="D1265" s="49">
        <f t="shared" si="95"/>
        <v>40</v>
      </c>
      <c r="E1265" s="42"/>
      <c r="F1265" s="44"/>
      <c r="G1265" s="51"/>
      <c r="H1265" s="51"/>
      <c r="I1265" s="58">
        <v>0</v>
      </c>
      <c r="J1265" s="72"/>
      <c r="K1265" s="71"/>
      <c r="L1265" s="73"/>
      <c r="M1265" s="73"/>
      <c r="N1265" s="51"/>
      <c r="O1265" s="7"/>
      <c r="S1265">
        <f t="shared" si="93"/>
        <v>0</v>
      </c>
      <c r="T1265">
        <f t="shared" si="94"/>
        <v>0</v>
      </c>
    </row>
    <row r="1266" spans="3:20" hidden="1" outlineLevel="1">
      <c r="C1266" s="15" t="s">
        <v>51</v>
      </c>
      <c r="D1266" s="49">
        <f t="shared" si="95"/>
        <v>41</v>
      </c>
      <c r="E1266" s="42"/>
      <c r="F1266" s="44"/>
      <c r="G1266" s="51"/>
      <c r="H1266" s="51"/>
      <c r="I1266" s="58">
        <v>0</v>
      </c>
      <c r="J1266" s="72"/>
      <c r="K1266" s="71"/>
      <c r="L1266" s="73"/>
      <c r="M1266" s="73"/>
      <c r="N1266" s="51"/>
      <c r="O1266" s="7"/>
      <c r="S1266">
        <f t="shared" si="93"/>
        <v>0</v>
      </c>
      <c r="T1266">
        <f t="shared" si="94"/>
        <v>0</v>
      </c>
    </row>
    <row r="1267" spans="3:20" hidden="1" outlineLevel="1">
      <c r="C1267" s="15" t="s">
        <v>51</v>
      </c>
      <c r="D1267" s="49">
        <f t="shared" si="95"/>
        <v>42</v>
      </c>
      <c r="E1267" s="42"/>
      <c r="F1267" s="44"/>
      <c r="G1267" s="51"/>
      <c r="H1267" s="51"/>
      <c r="I1267" s="58">
        <v>0</v>
      </c>
      <c r="J1267" s="72"/>
      <c r="K1267" s="71"/>
      <c r="L1267" s="73"/>
      <c r="M1267" s="73"/>
      <c r="N1267" s="51"/>
      <c r="O1267" s="7"/>
      <c r="S1267">
        <f t="shared" si="93"/>
        <v>0</v>
      </c>
      <c r="T1267">
        <f t="shared" si="94"/>
        <v>0</v>
      </c>
    </row>
    <row r="1268" spans="3:20" hidden="1" outlineLevel="1">
      <c r="C1268" s="15" t="s">
        <v>51</v>
      </c>
      <c r="D1268" s="49">
        <f t="shared" si="95"/>
        <v>43</v>
      </c>
      <c r="E1268" s="42"/>
      <c r="F1268" s="44"/>
      <c r="G1268" s="51"/>
      <c r="H1268" s="51"/>
      <c r="I1268" s="58">
        <v>0</v>
      </c>
      <c r="J1268" s="72"/>
      <c r="K1268" s="71"/>
      <c r="L1268" s="73"/>
      <c r="M1268" s="73"/>
      <c r="N1268" s="51"/>
      <c r="O1268" s="7"/>
      <c r="S1268">
        <f t="shared" si="93"/>
        <v>0</v>
      </c>
      <c r="T1268">
        <f t="shared" si="94"/>
        <v>0</v>
      </c>
    </row>
    <row r="1269" spans="3:20" hidden="1" outlineLevel="1">
      <c r="C1269" s="15" t="s">
        <v>51</v>
      </c>
      <c r="D1269" s="49">
        <f t="shared" si="95"/>
        <v>44</v>
      </c>
      <c r="E1269" s="42"/>
      <c r="F1269" s="44"/>
      <c r="G1269" s="51"/>
      <c r="H1269" s="51"/>
      <c r="I1269" s="58">
        <v>0</v>
      </c>
      <c r="J1269" s="72"/>
      <c r="K1269" s="71"/>
      <c r="L1269" s="73"/>
      <c r="M1269" s="73"/>
      <c r="N1269" s="51"/>
      <c r="O1269" s="7"/>
      <c r="S1269">
        <f t="shared" si="93"/>
        <v>0</v>
      </c>
      <c r="T1269">
        <f t="shared" si="94"/>
        <v>0</v>
      </c>
    </row>
    <row r="1270" spans="3:20" hidden="1" outlineLevel="1">
      <c r="C1270" s="15" t="s">
        <v>51</v>
      </c>
      <c r="D1270" s="49">
        <f t="shared" si="95"/>
        <v>45</v>
      </c>
      <c r="E1270" s="42"/>
      <c r="F1270" s="44"/>
      <c r="G1270" s="51"/>
      <c r="H1270" s="51"/>
      <c r="I1270" s="58">
        <v>0</v>
      </c>
      <c r="J1270" s="72"/>
      <c r="K1270" s="71"/>
      <c r="L1270" s="73"/>
      <c r="M1270" s="73"/>
      <c r="N1270" s="51"/>
      <c r="O1270" s="7"/>
      <c r="S1270">
        <f t="shared" si="93"/>
        <v>0</v>
      </c>
      <c r="T1270">
        <f t="shared" si="94"/>
        <v>0</v>
      </c>
    </row>
    <row r="1271" spans="3:20" hidden="1" outlineLevel="1">
      <c r="C1271" s="15" t="s">
        <v>51</v>
      </c>
      <c r="D1271" s="49">
        <f t="shared" si="95"/>
        <v>46</v>
      </c>
      <c r="E1271" s="42"/>
      <c r="F1271" s="44"/>
      <c r="G1271" s="51"/>
      <c r="H1271" s="51"/>
      <c r="I1271" s="58">
        <v>0</v>
      </c>
      <c r="J1271" s="72"/>
      <c r="K1271" s="71"/>
      <c r="L1271" s="73"/>
      <c r="M1271" s="73"/>
      <c r="N1271" s="51"/>
      <c r="O1271" s="7"/>
      <c r="S1271">
        <f t="shared" si="93"/>
        <v>0</v>
      </c>
      <c r="T1271">
        <f t="shared" si="94"/>
        <v>0</v>
      </c>
    </row>
    <row r="1272" spans="3:20" hidden="1" outlineLevel="1">
      <c r="C1272" s="15" t="s">
        <v>51</v>
      </c>
      <c r="D1272" s="49">
        <f t="shared" si="95"/>
        <v>47</v>
      </c>
      <c r="E1272" s="42"/>
      <c r="F1272" s="44"/>
      <c r="G1272" s="51"/>
      <c r="H1272" s="51"/>
      <c r="I1272" s="58">
        <v>0</v>
      </c>
      <c r="J1272" s="72"/>
      <c r="K1272" s="71"/>
      <c r="L1272" s="73"/>
      <c r="M1272" s="73"/>
      <c r="N1272" s="51"/>
      <c r="O1272" s="7"/>
      <c r="S1272">
        <f t="shared" si="93"/>
        <v>0</v>
      </c>
      <c r="T1272">
        <f t="shared" si="94"/>
        <v>0</v>
      </c>
    </row>
    <row r="1273" spans="3:20" hidden="1" outlineLevel="1">
      <c r="C1273" s="15" t="s">
        <v>51</v>
      </c>
      <c r="D1273" s="49">
        <f t="shared" si="95"/>
        <v>48</v>
      </c>
      <c r="E1273" s="42"/>
      <c r="F1273" s="44"/>
      <c r="G1273" s="51"/>
      <c r="H1273" s="51"/>
      <c r="I1273" s="58">
        <v>0</v>
      </c>
      <c r="J1273" s="72"/>
      <c r="K1273" s="71"/>
      <c r="L1273" s="73"/>
      <c r="M1273" s="73"/>
      <c r="N1273" s="51"/>
      <c r="O1273" s="7"/>
      <c r="S1273">
        <f t="shared" si="93"/>
        <v>0</v>
      </c>
      <c r="T1273">
        <f t="shared" si="94"/>
        <v>0</v>
      </c>
    </row>
    <row r="1274" spans="3:20" hidden="1" outlineLevel="1">
      <c r="C1274" s="15" t="s">
        <v>51</v>
      </c>
      <c r="D1274" s="49">
        <f t="shared" si="95"/>
        <v>49</v>
      </c>
      <c r="E1274" s="42"/>
      <c r="F1274" s="44"/>
      <c r="G1274" s="51"/>
      <c r="H1274" s="51"/>
      <c r="I1274" s="58">
        <v>0</v>
      </c>
      <c r="J1274" s="72"/>
      <c r="K1274" s="71"/>
      <c r="L1274" s="73"/>
      <c r="M1274" s="73"/>
      <c r="N1274" s="51"/>
      <c r="O1274" s="7"/>
      <c r="S1274">
        <f t="shared" si="93"/>
        <v>0</v>
      </c>
      <c r="T1274">
        <f t="shared" si="94"/>
        <v>0</v>
      </c>
    </row>
    <row r="1275" spans="3:20" hidden="1" outlineLevel="1">
      <c r="C1275" s="15" t="s">
        <v>51</v>
      </c>
      <c r="D1275" s="49">
        <f t="shared" si="95"/>
        <v>50</v>
      </c>
      <c r="E1275" s="42"/>
      <c r="F1275" s="44"/>
      <c r="G1275" s="51"/>
      <c r="H1275" s="51"/>
      <c r="I1275" s="58">
        <v>0</v>
      </c>
      <c r="J1275" s="72"/>
      <c r="K1275" s="71"/>
      <c r="L1275" s="73"/>
      <c r="M1275" s="73"/>
      <c r="N1275" s="51"/>
      <c r="O1275" s="7"/>
      <c r="S1275">
        <f t="shared" si="93"/>
        <v>0</v>
      </c>
      <c r="T1275">
        <f t="shared" si="94"/>
        <v>0</v>
      </c>
    </row>
    <row r="1276" spans="3:20" ht="18.75" customHeight="1" collapsed="1">
      <c r="C1276" s="27"/>
      <c r="D1276" s="38" t="s">
        <v>52</v>
      </c>
      <c r="E1276" s="40"/>
      <c r="F1276" s="44"/>
      <c r="G1276" s="44"/>
      <c r="H1276" s="44"/>
      <c r="I1276" s="45"/>
      <c r="J1276" s="45"/>
      <c r="K1276" s="45"/>
      <c r="L1276" s="45"/>
      <c r="M1276" s="45"/>
      <c r="N1276" s="44"/>
      <c r="O1276" s="28"/>
      <c r="S1276">
        <f t="shared" si="93"/>
        <v>0</v>
      </c>
      <c r="T1276">
        <f t="shared" si="94"/>
        <v>0</v>
      </c>
    </row>
    <row r="1277" spans="3:20" hidden="1" outlineLevel="1">
      <c r="C1277" s="15" t="s">
        <v>51</v>
      </c>
      <c r="D1277" s="49">
        <f>D1275+1</f>
        <v>51</v>
      </c>
      <c r="E1277" s="42"/>
      <c r="F1277" s="44"/>
      <c r="G1277" s="51"/>
      <c r="H1277" s="51"/>
      <c r="I1277" s="58">
        <v>0</v>
      </c>
      <c r="J1277" s="72"/>
      <c r="K1277" s="71"/>
      <c r="L1277" s="73"/>
      <c r="M1277" s="73"/>
      <c r="N1277" s="51"/>
      <c r="O1277" s="7"/>
      <c r="S1277">
        <f t="shared" si="93"/>
        <v>0</v>
      </c>
      <c r="T1277">
        <f t="shared" si="94"/>
        <v>0</v>
      </c>
    </row>
    <row r="1278" spans="3:20" hidden="1" outlineLevel="1">
      <c r="C1278" s="15" t="s">
        <v>51</v>
      </c>
      <c r="D1278" s="49">
        <f t="shared" si="95"/>
        <v>52</v>
      </c>
      <c r="E1278" s="42"/>
      <c r="F1278" s="44"/>
      <c r="G1278" s="51"/>
      <c r="H1278" s="51"/>
      <c r="I1278" s="58">
        <v>0</v>
      </c>
      <c r="J1278" s="72"/>
      <c r="K1278" s="71"/>
      <c r="L1278" s="73"/>
      <c r="M1278" s="73"/>
      <c r="N1278" s="51"/>
      <c r="O1278" s="7"/>
      <c r="S1278">
        <f t="shared" si="93"/>
        <v>0</v>
      </c>
      <c r="T1278">
        <f t="shared" si="94"/>
        <v>0</v>
      </c>
    </row>
    <row r="1279" spans="3:20" hidden="1" outlineLevel="1">
      <c r="C1279" s="15" t="s">
        <v>51</v>
      </c>
      <c r="D1279" s="49">
        <f t="shared" si="95"/>
        <v>53</v>
      </c>
      <c r="E1279" s="42"/>
      <c r="F1279" s="44"/>
      <c r="G1279" s="51"/>
      <c r="H1279" s="51"/>
      <c r="I1279" s="58">
        <v>0</v>
      </c>
      <c r="J1279" s="72"/>
      <c r="K1279" s="71"/>
      <c r="L1279" s="73"/>
      <c r="M1279" s="73"/>
      <c r="N1279" s="51"/>
      <c r="O1279" s="7"/>
      <c r="S1279">
        <f t="shared" si="93"/>
        <v>0</v>
      </c>
      <c r="T1279">
        <f t="shared" si="94"/>
        <v>0</v>
      </c>
    </row>
    <row r="1280" spans="3:20" hidden="1" outlineLevel="1">
      <c r="C1280" s="15" t="s">
        <v>51</v>
      </c>
      <c r="D1280" s="49">
        <f t="shared" si="95"/>
        <v>54</v>
      </c>
      <c r="E1280" s="42"/>
      <c r="F1280" s="44"/>
      <c r="G1280" s="51"/>
      <c r="H1280" s="51"/>
      <c r="I1280" s="58">
        <v>0</v>
      </c>
      <c r="J1280" s="72"/>
      <c r="K1280" s="71"/>
      <c r="L1280" s="73"/>
      <c r="M1280" s="73"/>
      <c r="N1280" s="51"/>
      <c r="O1280" s="7"/>
      <c r="S1280">
        <f t="shared" si="93"/>
        <v>0</v>
      </c>
      <c r="T1280">
        <f t="shared" si="94"/>
        <v>0</v>
      </c>
    </row>
    <row r="1281" spans="3:20" hidden="1" outlineLevel="1">
      <c r="C1281" s="15" t="s">
        <v>51</v>
      </c>
      <c r="D1281" s="49">
        <f t="shared" si="95"/>
        <v>55</v>
      </c>
      <c r="E1281" s="42"/>
      <c r="F1281" s="44"/>
      <c r="G1281" s="51"/>
      <c r="H1281" s="51"/>
      <c r="I1281" s="58">
        <v>0</v>
      </c>
      <c r="J1281" s="72"/>
      <c r="K1281" s="71"/>
      <c r="L1281" s="73"/>
      <c r="M1281" s="73"/>
      <c r="N1281" s="51"/>
      <c r="O1281" s="7"/>
      <c r="S1281">
        <f t="shared" si="93"/>
        <v>0</v>
      </c>
      <c r="T1281">
        <f t="shared" si="94"/>
        <v>0</v>
      </c>
    </row>
    <row r="1282" spans="3:20" hidden="1" outlineLevel="1">
      <c r="C1282" s="15" t="s">
        <v>51</v>
      </c>
      <c r="D1282" s="49">
        <f t="shared" si="95"/>
        <v>56</v>
      </c>
      <c r="E1282" s="42"/>
      <c r="F1282" s="44"/>
      <c r="G1282" s="51"/>
      <c r="H1282" s="51"/>
      <c r="I1282" s="58">
        <v>0</v>
      </c>
      <c r="J1282" s="72"/>
      <c r="K1282" s="71"/>
      <c r="L1282" s="73"/>
      <c r="M1282" s="73"/>
      <c r="N1282" s="51"/>
      <c r="O1282" s="7"/>
      <c r="S1282">
        <f t="shared" si="93"/>
        <v>0</v>
      </c>
      <c r="T1282">
        <f t="shared" si="94"/>
        <v>0</v>
      </c>
    </row>
    <row r="1283" spans="3:20" hidden="1" outlineLevel="1">
      <c r="C1283" s="15" t="s">
        <v>51</v>
      </c>
      <c r="D1283" s="49">
        <f t="shared" si="95"/>
        <v>57</v>
      </c>
      <c r="E1283" s="42"/>
      <c r="F1283" s="44"/>
      <c r="G1283" s="51"/>
      <c r="H1283" s="51"/>
      <c r="I1283" s="58">
        <v>0</v>
      </c>
      <c r="J1283" s="72"/>
      <c r="K1283" s="71"/>
      <c r="L1283" s="73"/>
      <c r="M1283" s="73"/>
      <c r="N1283" s="51"/>
      <c r="O1283" s="7"/>
      <c r="S1283">
        <f t="shared" si="93"/>
        <v>0</v>
      </c>
      <c r="T1283">
        <f t="shared" si="94"/>
        <v>0</v>
      </c>
    </row>
    <row r="1284" spans="3:20" hidden="1" outlineLevel="1">
      <c r="C1284" s="15" t="s">
        <v>51</v>
      </c>
      <c r="D1284" s="49">
        <f t="shared" si="95"/>
        <v>58</v>
      </c>
      <c r="E1284" s="42"/>
      <c r="F1284" s="44"/>
      <c r="G1284" s="51"/>
      <c r="H1284" s="51"/>
      <c r="I1284" s="58">
        <v>0</v>
      </c>
      <c r="J1284" s="72"/>
      <c r="K1284" s="71"/>
      <c r="L1284" s="73"/>
      <c r="M1284" s="73"/>
      <c r="N1284" s="51"/>
      <c r="O1284" s="7"/>
      <c r="S1284">
        <f t="shared" si="93"/>
        <v>0</v>
      </c>
      <c r="T1284">
        <f t="shared" si="94"/>
        <v>0</v>
      </c>
    </row>
    <row r="1285" spans="3:20" hidden="1" outlineLevel="1">
      <c r="C1285" s="15" t="s">
        <v>51</v>
      </c>
      <c r="D1285" s="49">
        <f t="shared" si="95"/>
        <v>59</v>
      </c>
      <c r="E1285" s="42"/>
      <c r="F1285" s="44"/>
      <c r="G1285" s="51"/>
      <c r="H1285" s="51"/>
      <c r="I1285" s="58">
        <v>0</v>
      </c>
      <c r="J1285" s="72"/>
      <c r="K1285" s="71"/>
      <c r="L1285" s="73"/>
      <c r="M1285" s="73"/>
      <c r="N1285" s="51"/>
      <c r="O1285" s="7"/>
      <c r="S1285">
        <f t="shared" si="93"/>
        <v>0</v>
      </c>
      <c r="T1285">
        <f t="shared" si="94"/>
        <v>0</v>
      </c>
    </row>
    <row r="1286" spans="3:20" hidden="1" outlineLevel="1">
      <c r="C1286" s="15" t="s">
        <v>51</v>
      </c>
      <c r="D1286" s="49">
        <f t="shared" si="95"/>
        <v>60</v>
      </c>
      <c r="E1286" s="42"/>
      <c r="F1286" s="44"/>
      <c r="G1286" s="51"/>
      <c r="H1286" s="51"/>
      <c r="I1286" s="58">
        <v>0</v>
      </c>
      <c r="J1286" s="72"/>
      <c r="K1286" s="71"/>
      <c r="L1286" s="73"/>
      <c r="M1286" s="73"/>
      <c r="N1286" s="51"/>
      <c r="O1286" s="7"/>
      <c r="S1286">
        <f t="shared" si="93"/>
        <v>0</v>
      </c>
      <c r="T1286">
        <f t="shared" si="94"/>
        <v>0</v>
      </c>
    </row>
    <row r="1287" spans="3:20" hidden="1" outlineLevel="1">
      <c r="C1287" s="15" t="s">
        <v>51</v>
      </c>
      <c r="D1287" s="49">
        <f t="shared" si="95"/>
        <v>61</v>
      </c>
      <c r="E1287" s="42"/>
      <c r="F1287" s="44"/>
      <c r="G1287" s="51"/>
      <c r="H1287" s="51"/>
      <c r="I1287" s="58">
        <v>0</v>
      </c>
      <c r="J1287" s="72"/>
      <c r="K1287" s="71"/>
      <c r="L1287" s="73"/>
      <c r="M1287" s="73"/>
      <c r="N1287" s="51"/>
      <c r="O1287" s="7"/>
      <c r="S1287">
        <f t="shared" si="93"/>
        <v>0</v>
      </c>
      <c r="T1287">
        <f t="shared" si="94"/>
        <v>0</v>
      </c>
    </row>
    <row r="1288" spans="3:20" hidden="1" outlineLevel="1">
      <c r="C1288" s="15" t="s">
        <v>51</v>
      </c>
      <c r="D1288" s="49">
        <f t="shared" si="95"/>
        <v>62</v>
      </c>
      <c r="E1288" s="42"/>
      <c r="F1288" s="44"/>
      <c r="G1288" s="51"/>
      <c r="H1288" s="51"/>
      <c r="I1288" s="58">
        <v>0</v>
      </c>
      <c r="J1288" s="72"/>
      <c r="K1288" s="71"/>
      <c r="L1288" s="73"/>
      <c r="M1288" s="73"/>
      <c r="N1288" s="51"/>
      <c r="O1288" s="7"/>
      <c r="S1288">
        <f t="shared" si="93"/>
        <v>0</v>
      </c>
      <c r="T1288">
        <f t="shared" si="94"/>
        <v>0</v>
      </c>
    </row>
    <row r="1289" spans="3:20" hidden="1" outlineLevel="1">
      <c r="C1289" s="15" t="s">
        <v>51</v>
      </c>
      <c r="D1289" s="49">
        <f t="shared" si="95"/>
        <v>63</v>
      </c>
      <c r="E1289" s="42"/>
      <c r="F1289" s="44"/>
      <c r="G1289" s="51"/>
      <c r="H1289" s="51"/>
      <c r="I1289" s="58">
        <v>0</v>
      </c>
      <c r="J1289" s="72"/>
      <c r="K1289" s="71"/>
      <c r="L1289" s="73"/>
      <c r="M1289" s="73"/>
      <c r="N1289" s="51"/>
      <c r="O1289" s="7"/>
      <c r="S1289">
        <f t="shared" si="93"/>
        <v>0</v>
      </c>
      <c r="T1289">
        <f t="shared" si="94"/>
        <v>0</v>
      </c>
    </row>
    <row r="1290" spans="3:20" hidden="1" outlineLevel="1">
      <c r="C1290" s="15" t="s">
        <v>51</v>
      </c>
      <c r="D1290" s="49">
        <f t="shared" si="95"/>
        <v>64</v>
      </c>
      <c r="E1290" s="42"/>
      <c r="F1290" s="44"/>
      <c r="G1290" s="51"/>
      <c r="H1290" s="51"/>
      <c r="I1290" s="58">
        <v>0</v>
      </c>
      <c r="J1290" s="72"/>
      <c r="K1290" s="71"/>
      <c r="L1290" s="73"/>
      <c r="M1290" s="73"/>
      <c r="N1290" s="51"/>
      <c r="O1290" s="7"/>
      <c r="S1290">
        <f t="shared" ref="S1290:S1327" si="96">IF(I1290&gt;0,IF(E1290&lt;&gt;"",0,1),0)</f>
        <v>0</v>
      </c>
      <c r="T1290">
        <f t="shared" ref="T1290:T1327" si="97">IF(E1290&lt;&gt;"",IF(I1290=0,1,0),0)</f>
        <v>0</v>
      </c>
    </row>
    <row r="1291" spans="3:20" hidden="1" outlineLevel="1">
      <c r="C1291" s="15" t="s">
        <v>51</v>
      </c>
      <c r="D1291" s="49">
        <f t="shared" si="95"/>
        <v>65</v>
      </c>
      <c r="E1291" s="42"/>
      <c r="F1291" s="44"/>
      <c r="G1291" s="51"/>
      <c r="H1291" s="51"/>
      <c r="I1291" s="58">
        <v>0</v>
      </c>
      <c r="J1291" s="72"/>
      <c r="K1291" s="71"/>
      <c r="L1291" s="73"/>
      <c r="M1291" s="73"/>
      <c r="N1291" s="51"/>
      <c r="O1291" s="7"/>
      <c r="S1291">
        <f t="shared" si="96"/>
        <v>0</v>
      </c>
      <c r="T1291">
        <f t="shared" si="97"/>
        <v>0</v>
      </c>
    </row>
    <row r="1292" spans="3:20" hidden="1" outlineLevel="1">
      <c r="C1292" s="15" t="s">
        <v>51</v>
      </c>
      <c r="D1292" s="49">
        <f t="shared" ref="D1292:D1326" si="98">D1291+1</f>
        <v>66</v>
      </c>
      <c r="E1292" s="42"/>
      <c r="F1292" s="44"/>
      <c r="G1292" s="51"/>
      <c r="H1292" s="51"/>
      <c r="I1292" s="58">
        <v>0</v>
      </c>
      <c r="J1292" s="72"/>
      <c r="K1292" s="71"/>
      <c r="L1292" s="73"/>
      <c r="M1292" s="73"/>
      <c r="N1292" s="51"/>
      <c r="O1292" s="7"/>
      <c r="S1292">
        <f t="shared" si="96"/>
        <v>0</v>
      </c>
      <c r="T1292">
        <f t="shared" si="97"/>
        <v>0</v>
      </c>
    </row>
    <row r="1293" spans="3:20" hidden="1" outlineLevel="1">
      <c r="C1293" s="15" t="s">
        <v>51</v>
      </c>
      <c r="D1293" s="49">
        <f t="shared" si="98"/>
        <v>67</v>
      </c>
      <c r="E1293" s="42"/>
      <c r="F1293" s="44"/>
      <c r="G1293" s="51"/>
      <c r="H1293" s="51"/>
      <c r="I1293" s="58">
        <v>0</v>
      </c>
      <c r="J1293" s="72"/>
      <c r="K1293" s="71"/>
      <c r="L1293" s="73"/>
      <c r="M1293" s="73"/>
      <c r="N1293" s="51"/>
      <c r="O1293" s="7"/>
      <c r="S1293">
        <f t="shared" si="96"/>
        <v>0</v>
      </c>
      <c r="T1293">
        <f t="shared" si="97"/>
        <v>0</v>
      </c>
    </row>
    <row r="1294" spans="3:20" hidden="1" outlineLevel="1">
      <c r="C1294" s="15" t="s">
        <v>51</v>
      </c>
      <c r="D1294" s="49">
        <f t="shared" si="98"/>
        <v>68</v>
      </c>
      <c r="E1294" s="42"/>
      <c r="F1294" s="44"/>
      <c r="G1294" s="51"/>
      <c r="H1294" s="51"/>
      <c r="I1294" s="58">
        <v>0</v>
      </c>
      <c r="J1294" s="72"/>
      <c r="K1294" s="71"/>
      <c r="L1294" s="73"/>
      <c r="M1294" s="73"/>
      <c r="N1294" s="51"/>
      <c r="O1294" s="7"/>
      <c r="S1294">
        <f t="shared" si="96"/>
        <v>0</v>
      </c>
      <c r="T1294">
        <f t="shared" si="97"/>
        <v>0</v>
      </c>
    </row>
    <row r="1295" spans="3:20" hidden="1" outlineLevel="1">
      <c r="C1295" s="15" t="s">
        <v>51</v>
      </c>
      <c r="D1295" s="49">
        <f t="shared" si="98"/>
        <v>69</v>
      </c>
      <c r="E1295" s="42"/>
      <c r="F1295" s="44"/>
      <c r="G1295" s="51"/>
      <c r="H1295" s="51"/>
      <c r="I1295" s="58">
        <v>0</v>
      </c>
      <c r="J1295" s="72"/>
      <c r="K1295" s="71"/>
      <c r="L1295" s="73"/>
      <c r="M1295" s="73"/>
      <c r="N1295" s="51"/>
      <c r="O1295" s="7"/>
      <c r="S1295">
        <f t="shared" si="96"/>
        <v>0</v>
      </c>
      <c r="T1295">
        <f t="shared" si="97"/>
        <v>0</v>
      </c>
    </row>
    <row r="1296" spans="3:20" hidden="1" outlineLevel="1">
      <c r="C1296" s="15" t="s">
        <v>51</v>
      </c>
      <c r="D1296" s="49">
        <f t="shared" si="98"/>
        <v>70</v>
      </c>
      <c r="E1296" s="42"/>
      <c r="F1296" s="44"/>
      <c r="G1296" s="51"/>
      <c r="H1296" s="51"/>
      <c r="I1296" s="58">
        <v>0</v>
      </c>
      <c r="J1296" s="72"/>
      <c r="K1296" s="71"/>
      <c r="L1296" s="73"/>
      <c r="M1296" s="73"/>
      <c r="N1296" s="51"/>
      <c r="O1296" s="7"/>
      <c r="S1296">
        <f t="shared" si="96"/>
        <v>0</v>
      </c>
      <c r="T1296">
        <f t="shared" si="97"/>
        <v>0</v>
      </c>
    </row>
    <row r="1297" spans="3:20" hidden="1" outlineLevel="1">
      <c r="C1297" s="15" t="s">
        <v>51</v>
      </c>
      <c r="D1297" s="49">
        <f t="shared" si="98"/>
        <v>71</v>
      </c>
      <c r="E1297" s="42"/>
      <c r="F1297" s="44"/>
      <c r="G1297" s="51"/>
      <c r="H1297" s="51"/>
      <c r="I1297" s="58">
        <v>0</v>
      </c>
      <c r="J1297" s="72"/>
      <c r="K1297" s="71"/>
      <c r="L1297" s="73"/>
      <c r="M1297" s="73"/>
      <c r="N1297" s="51"/>
      <c r="O1297" s="7"/>
      <c r="S1297">
        <f t="shared" si="96"/>
        <v>0</v>
      </c>
      <c r="T1297">
        <f t="shared" si="97"/>
        <v>0</v>
      </c>
    </row>
    <row r="1298" spans="3:20" hidden="1" outlineLevel="1">
      <c r="C1298" s="15" t="s">
        <v>51</v>
      </c>
      <c r="D1298" s="49">
        <f t="shared" si="98"/>
        <v>72</v>
      </c>
      <c r="E1298" s="42"/>
      <c r="F1298" s="44"/>
      <c r="G1298" s="51"/>
      <c r="H1298" s="51"/>
      <c r="I1298" s="58">
        <v>0</v>
      </c>
      <c r="J1298" s="72"/>
      <c r="K1298" s="71"/>
      <c r="L1298" s="73"/>
      <c r="M1298" s="73"/>
      <c r="N1298" s="51"/>
      <c r="O1298" s="7"/>
      <c r="S1298">
        <f t="shared" si="96"/>
        <v>0</v>
      </c>
      <c r="T1298">
        <f t="shared" si="97"/>
        <v>0</v>
      </c>
    </row>
    <row r="1299" spans="3:20" hidden="1" outlineLevel="1">
      <c r="C1299" s="15" t="s">
        <v>51</v>
      </c>
      <c r="D1299" s="49">
        <f t="shared" si="98"/>
        <v>73</v>
      </c>
      <c r="E1299" s="42"/>
      <c r="F1299" s="44"/>
      <c r="G1299" s="51"/>
      <c r="H1299" s="51"/>
      <c r="I1299" s="58">
        <v>0</v>
      </c>
      <c r="J1299" s="72"/>
      <c r="K1299" s="71"/>
      <c r="L1299" s="73"/>
      <c r="M1299" s="73"/>
      <c r="N1299" s="51"/>
      <c r="O1299" s="7"/>
      <c r="S1299">
        <f t="shared" si="96"/>
        <v>0</v>
      </c>
      <c r="T1299">
        <f t="shared" si="97"/>
        <v>0</v>
      </c>
    </row>
    <row r="1300" spans="3:20" hidden="1" outlineLevel="1">
      <c r="C1300" s="15" t="s">
        <v>51</v>
      </c>
      <c r="D1300" s="49">
        <f t="shared" si="98"/>
        <v>74</v>
      </c>
      <c r="E1300" s="42"/>
      <c r="F1300" s="44"/>
      <c r="G1300" s="51"/>
      <c r="H1300" s="51"/>
      <c r="I1300" s="58">
        <v>0</v>
      </c>
      <c r="J1300" s="72"/>
      <c r="K1300" s="71"/>
      <c r="L1300" s="73"/>
      <c r="M1300" s="73"/>
      <c r="N1300" s="51"/>
      <c r="O1300" s="7"/>
      <c r="S1300">
        <f t="shared" si="96"/>
        <v>0</v>
      </c>
      <c r="T1300">
        <f t="shared" si="97"/>
        <v>0</v>
      </c>
    </row>
    <row r="1301" spans="3:20" hidden="1" outlineLevel="1">
      <c r="C1301" s="15" t="s">
        <v>51</v>
      </c>
      <c r="D1301" s="49">
        <f t="shared" si="98"/>
        <v>75</v>
      </c>
      <c r="E1301" s="42"/>
      <c r="F1301" s="44"/>
      <c r="G1301" s="51"/>
      <c r="H1301" s="51"/>
      <c r="I1301" s="58">
        <v>0</v>
      </c>
      <c r="J1301" s="72"/>
      <c r="K1301" s="71"/>
      <c r="L1301" s="73"/>
      <c r="M1301" s="73"/>
      <c r="N1301" s="51"/>
      <c r="O1301" s="7"/>
      <c r="S1301">
        <f t="shared" si="96"/>
        <v>0</v>
      </c>
      <c r="T1301">
        <f t="shared" si="97"/>
        <v>0</v>
      </c>
    </row>
    <row r="1302" spans="3:20" hidden="1" outlineLevel="1">
      <c r="C1302" s="15" t="s">
        <v>51</v>
      </c>
      <c r="D1302" s="49">
        <f t="shared" si="98"/>
        <v>76</v>
      </c>
      <c r="E1302" s="42"/>
      <c r="F1302" s="44"/>
      <c r="G1302" s="51"/>
      <c r="H1302" s="51"/>
      <c r="I1302" s="58">
        <v>0</v>
      </c>
      <c r="J1302" s="72"/>
      <c r="K1302" s="71"/>
      <c r="L1302" s="73"/>
      <c r="M1302" s="73"/>
      <c r="N1302" s="51"/>
      <c r="O1302" s="7"/>
      <c r="S1302">
        <f t="shared" si="96"/>
        <v>0</v>
      </c>
      <c r="T1302">
        <f t="shared" si="97"/>
        <v>0</v>
      </c>
    </row>
    <row r="1303" spans="3:20" hidden="1" outlineLevel="1">
      <c r="C1303" s="15" t="s">
        <v>51</v>
      </c>
      <c r="D1303" s="49">
        <f t="shared" si="98"/>
        <v>77</v>
      </c>
      <c r="E1303" s="42"/>
      <c r="F1303" s="44"/>
      <c r="G1303" s="51"/>
      <c r="H1303" s="51"/>
      <c r="I1303" s="58">
        <v>0</v>
      </c>
      <c r="J1303" s="72"/>
      <c r="K1303" s="71"/>
      <c r="L1303" s="73"/>
      <c r="M1303" s="73"/>
      <c r="N1303" s="51"/>
      <c r="O1303" s="7"/>
      <c r="S1303">
        <f t="shared" si="96"/>
        <v>0</v>
      </c>
      <c r="T1303">
        <f t="shared" si="97"/>
        <v>0</v>
      </c>
    </row>
    <row r="1304" spans="3:20" hidden="1" outlineLevel="1">
      <c r="C1304" s="15" t="s">
        <v>51</v>
      </c>
      <c r="D1304" s="49">
        <f t="shared" si="98"/>
        <v>78</v>
      </c>
      <c r="E1304" s="42"/>
      <c r="F1304" s="44"/>
      <c r="G1304" s="51"/>
      <c r="H1304" s="51"/>
      <c r="I1304" s="58">
        <v>0</v>
      </c>
      <c r="J1304" s="72"/>
      <c r="K1304" s="71"/>
      <c r="L1304" s="73"/>
      <c r="M1304" s="73"/>
      <c r="N1304" s="51"/>
      <c r="O1304" s="7"/>
      <c r="S1304">
        <f t="shared" si="96"/>
        <v>0</v>
      </c>
      <c r="T1304">
        <f t="shared" si="97"/>
        <v>0</v>
      </c>
    </row>
    <row r="1305" spans="3:20" hidden="1" outlineLevel="1">
      <c r="C1305" s="15" t="s">
        <v>51</v>
      </c>
      <c r="D1305" s="49">
        <f t="shared" si="98"/>
        <v>79</v>
      </c>
      <c r="E1305" s="42"/>
      <c r="F1305" s="44"/>
      <c r="G1305" s="51"/>
      <c r="H1305" s="51"/>
      <c r="I1305" s="58">
        <v>0</v>
      </c>
      <c r="J1305" s="72"/>
      <c r="K1305" s="71"/>
      <c r="L1305" s="73"/>
      <c r="M1305" s="73"/>
      <c r="N1305" s="51"/>
      <c r="O1305" s="7"/>
      <c r="S1305">
        <f t="shared" si="96"/>
        <v>0</v>
      </c>
      <c r="T1305">
        <f t="shared" si="97"/>
        <v>0</v>
      </c>
    </row>
    <row r="1306" spans="3:20" hidden="1" outlineLevel="1">
      <c r="C1306" s="15" t="s">
        <v>51</v>
      </c>
      <c r="D1306" s="49">
        <f t="shared" si="98"/>
        <v>80</v>
      </c>
      <c r="E1306" s="42"/>
      <c r="F1306" s="44"/>
      <c r="G1306" s="51"/>
      <c r="H1306" s="51"/>
      <c r="I1306" s="58">
        <v>0</v>
      </c>
      <c r="J1306" s="72"/>
      <c r="K1306" s="71"/>
      <c r="L1306" s="73"/>
      <c r="M1306" s="73"/>
      <c r="N1306" s="51"/>
      <c r="O1306" s="7"/>
      <c r="S1306">
        <f t="shared" si="96"/>
        <v>0</v>
      </c>
      <c r="T1306">
        <f t="shared" si="97"/>
        <v>0</v>
      </c>
    </row>
    <row r="1307" spans="3:20" hidden="1" outlineLevel="1">
      <c r="C1307" s="15" t="s">
        <v>51</v>
      </c>
      <c r="D1307" s="49">
        <f t="shared" si="98"/>
        <v>81</v>
      </c>
      <c r="E1307" s="42"/>
      <c r="F1307" s="44"/>
      <c r="G1307" s="51"/>
      <c r="H1307" s="51"/>
      <c r="I1307" s="58">
        <v>0</v>
      </c>
      <c r="J1307" s="72"/>
      <c r="K1307" s="71"/>
      <c r="L1307" s="73"/>
      <c r="M1307" s="73"/>
      <c r="N1307" s="51"/>
      <c r="O1307" s="7"/>
      <c r="S1307">
        <f t="shared" si="96"/>
        <v>0</v>
      </c>
      <c r="T1307">
        <f t="shared" si="97"/>
        <v>0</v>
      </c>
    </row>
    <row r="1308" spans="3:20" hidden="1" outlineLevel="1">
      <c r="C1308" s="15" t="s">
        <v>51</v>
      </c>
      <c r="D1308" s="49">
        <f t="shared" si="98"/>
        <v>82</v>
      </c>
      <c r="E1308" s="42"/>
      <c r="F1308" s="44"/>
      <c r="G1308" s="51"/>
      <c r="H1308" s="51"/>
      <c r="I1308" s="58">
        <v>0</v>
      </c>
      <c r="J1308" s="72"/>
      <c r="K1308" s="71"/>
      <c r="L1308" s="73"/>
      <c r="M1308" s="73"/>
      <c r="N1308" s="51"/>
      <c r="O1308" s="7"/>
      <c r="S1308">
        <f t="shared" si="96"/>
        <v>0</v>
      </c>
      <c r="T1308">
        <f t="shared" si="97"/>
        <v>0</v>
      </c>
    </row>
    <row r="1309" spans="3:20" hidden="1" outlineLevel="1">
      <c r="C1309" s="15" t="s">
        <v>51</v>
      </c>
      <c r="D1309" s="49">
        <f t="shared" si="98"/>
        <v>83</v>
      </c>
      <c r="E1309" s="42"/>
      <c r="F1309" s="44"/>
      <c r="G1309" s="51"/>
      <c r="H1309" s="51"/>
      <c r="I1309" s="58">
        <v>0</v>
      </c>
      <c r="J1309" s="72"/>
      <c r="K1309" s="71"/>
      <c r="L1309" s="73"/>
      <c r="M1309" s="73"/>
      <c r="N1309" s="51"/>
      <c r="O1309" s="7"/>
      <c r="S1309">
        <f t="shared" si="96"/>
        <v>0</v>
      </c>
      <c r="T1309">
        <f t="shared" si="97"/>
        <v>0</v>
      </c>
    </row>
    <row r="1310" spans="3:20" hidden="1" outlineLevel="1">
      <c r="C1310" s="15" t="s">
        <v>51</v>
      </c>
      <c r="D1310" s="49">
        <f t="shared" si="98"/>
        <v>84</v>
      </c>
      <c r="E1310" s="42"/>
      <c r="F1310" s="44"/>
      <c r="G1310" s="51"/>
      <c r="H1310" s="51"/>
      <c r="I1310" s="58">
        <v>0</v>
      </c>
      <c r="J1310" s="72"/>
      <c r="K1310" s="71"/>
      <c r="L1310" s="73"/>
      <c r="M1310" s="73"/>
      <c r="N1310" s="51"/>
      <c r="O1310" s="7"/>
      <c r="S1310">
        <f t="shared" si="96"/>
        <v>0</v>
      </c>
      <c r="T1310">
        <f t="shared" si="97"/>
        <v>0</v>
      </c>
    </row>
    <row r="1311" spans="3:20" hidden="1" outlineLevel="1">
      <c r="C1311" s="15" t="s">
        <v>51</v>
      </c>
      <c r="D1311" s="49">
        <f t="shared" si="98"/>
        <v>85</v>
      </c>
      <c r="E1311" s="42"/>
      <c r="F1311" s="44"/>
      <c r="G1311" s="51"/>
      <c r="H1311" s="51"/>
      <c r="I1311" s="58">
        <v>0</v>
      </c>
      <c r="J1311" s="72"/>
      <c r="K1311" s="71"/>
      <c r="L1311" s="73"/>
      <c r="M1311" s="73"/>
      <c r="N1311" s="51"/>
      <c r="O1311" s="7"/>
      <c r="S1311">
        <f t="shared" si="96"/>
        <v>0</v>
      </c>
      <c r="T1311">
        <f t="shared" si="97"/>
        <v>0</v>
      </c>
    </row>
    <row r="1312" spans="3:20" hidden="1" outlineLevel="1">
      <c r="C1312" s="15" t="s">
        <v>51</v>
      </c>
      <c r="D1312" s="49">
        <f t="shared" si="98"/>
        <v>86</v>
      </c>
      <c r="E1312" s="42"/>
      <c r="F1312" s="44"/>
      <c r="G1312" s="51"/>
      <c r="H1312" s="51"/>
      <c r="I1312" s="58">
        <v>0</v>
      </c>
      <c r="J1312" s="72"/>
      <c r="K1312" s="71"/>
      <c r="L1312" s="73"/>
      <c r="M1312" s="73"/>
      <c r="N1312" s="51"/>
      <c r="O1312" s="7"/>
      <c r="S1312">
        <f t="shared" si="96"/>
        <v>0</v>
      </c>
      <c r="T1312">
        <f t="shared" si="97"/>
        <v>0</v>
      </c>
    </row>
    <row r="1313" spans="3:20" hidden="1" outlineLevel="1">
      <c r="C1313" s="15" t="s">
        <v>51</v>
      </c>
      <c r="D1313" s="49">
        <f t="shared" si="98"/>
        <v>87</v>
      </c>
      <c r="E1313" s="42"/>
      <c r="F1313" s="44"/>
      <c r="G1313" s="51"/>
      <c r="H1313" s="51"/>
      <c r="I1313" s="58">
        <v>0</v>
      </c>
      <c r="J1313" s="72"/>
      <c r="K1313" s="71"/>
      <c r="L1313" s="73"/>
      <c r="M1313" s="73"/>
      <c r="N1313" s="51"/>
      <c r="O1313" s="7"/>
      <c r="S1313">
        <f t="shared" si="96"/>
        <v>0</v>
      </c>
      <c r="T1313">
        <f t="shared" si="97"/>
        <v>0</v>
      </c>
    </row>
    <row r="1314" spans="3:20" hidden="1" outlineLevel="1">
      <c r="C1314" s="15" t="s">
        <v>51</v>
      </c>
      <c r="D1314" s="49">
        <f t="shared" si="98"/>
        <v>88</v>
      </c>
      <c r="E1314" s="42"/>
      <c r="F1314" s="44"/>
      <c r="G1314" s="51"/>
      <c r="H1314" s="51"/>
      <c r="I1314" s="58">
        <v>0</v>
      </c>
      <c r="J1314" s="72"/>
      <c r="K1314" s="71"/>
      <c r="L1314" s="73"/>
      <c r="M1314" s="73"/>
      <c r="N1314" s="51"/>
      <c r="O1314" s="7"/>
      <c r="S1314">
        <f t="shared" si="96"/>
        <v>0</v>
      </c>
      <c r="T1314">
        <f t="shared" si="97"/>
        <v>0</v>
      </c>
    </row>
    <row r="1315" spans="3:20" hidden="1" outlineLevel="1">
      <c r="C1315" s="15" t="s">
        <v>51</v>
      </c>
      <c r="D1315" s="49">
        <f t="shared" si="98"/>
        <v>89</v>
      </c>
      <c r="E1315" s="42"/>
      <c r="F1315" s="44"/>
      <c r="G1315" s="51"/>
      <c r="H1315" s="51"/>
      <c r="I1315" s="58">
        <v>0</v>
      </c>
      <c r="J1315" s="72"/>
      <c r="K1315" s="71"/>
      <c r="L1315" s="73"/>
      <c r="M1315" s="73"/>
      <c r="N1315" s="51"/>
      <c r="O1315" s="7"/>
      <c r="S1315">
        <f t="shared" si="96"/>
        <v>0</v>
      </c>
      <c r="T1315">
        <f t="shared" si="97"/>
        <v>0</v>
      </c>
    </row>
    <row r="1316" spans="3:20" hidden="1" outlineLevel="1">
      <c r="C1316" s="15" t="s">
        <v>51</v>
      </c>
      <c r="D1316" s="49">
        <f t="shared" si="98"/>
        <v>90</v>
      </c>
      <c r="E1316" s="42"/>
      <c r="F1316" s="44"/>
      <c r="G1316" s="51"/>
      <c r="H1316" s="51"/>
      <c r="I1316" s="58">
        <v>0</v>
      </c>
      <c r="J1316" s="72"/>
      <c r="K1316" s="71"/>
      <c r="L1316" s="73"/>
      <c r="M1316" s="73"/>
      <c r="N1316" s="51"/>
      <c r="O1316" s="7"/>
      <c r="S1316">
        <f t="shared" si="96"/>
        <v>0</v>
      </c>
      <c r="T1316">
        <f t="shared" si="97"/>
        <v>0</v>
      </c>
    </row>
    <row r="1317" spans="3:20" hidden="1" outlineLevel="1">
      <c r="C1317" s="15" t="s">
        <v>51</v>
      </c>
      <c r="D1317" s="49">
        <f t="shared" si="98"/>
        <v>91</v>
      </c>
      <c r="E1317" s="42"/>
      <c r="F1317" s="44"/>
      <c r="G1317" s="51"/>
      <c r="H1317" s="51"/>
      <c r="I1317" s="58">
        <v>0</v>
      </c>
      <c r="J1317" s="72"/>
      <c r="K1317" s="71"/>
      <c r="L1317" s="73"/>
      <c r="M1317" s="73"/>
      <c r="N1317" s="51"/>
      <c r="O1317" s="7"/>
      <c r="S1317">
        <f t="shared" si="96"/>
        <v>0</v>
      </c>
      <c r="T1317">
        <f t="shared" si="97"/>
        <v>0</v>
      </c>
    </row>
    <row r="1318" spans="3:20" hidden="1" outlineLevel="1">
      <c r="C1318" s="15" t="s">
        <v>51</v>
      </c>
      <c r="D1318" s="49">
        <f t="shared" si="98"/>
        <v>92</v>
      </c>
      <c r="E1318" s="42"/>
      <c r="F1318" s="44"/>
      <c r="G1318" s="51"/>
      <c r="H1318" s="51"/>
      <c r="I1318" s="58">
        <v>0</v>
      </c>
      <c r="J1318" s="72"/>
      <c r="K1318" s="71"/>
      <c r="L1318" s="73"/>
      <c r="M1318" s="73"/>
      <c r="N1318" s="51"/>
      <c r="O1318" s="7"/>
      <c r="S1318">
        <f t="shared" si="96"/>
        <v>0</v>
      </c>
      <c r="T1318">
        <f t="shared" si="97"/>
        <v>0</v>
      </c>
    </row>
    <row r="1319" spans="3:20" hidden="1" outlineLevel="1">
      <c r="C1319" s="15" t="s">
        <v>51</v>
      </c>
      <c r="D1319" s="49">
        <f t="shared" si="98"/>
        <v>93</v>
      </c>
      <c r="E1319" s="42"/>
      <c r="F1319" s="44"/>
      <c r="G1319" s="51"/>
      <c r="H1319" s="51"/>
      <c r="I1319" s="58">
        <v>0</v>
      </c>
      <c r="J1319" s="72"/>
      <c r="K1319" s="71"/>
      <c r="L1319" s="73"/>
      <c r="M1319" s="73"/>
      <c r="N1319" s="51"/>
      <c r="O1319" s="7"/>
      <c r="S1319">
        <f t="shared" si="96"/>
        <v>0</v>
      </c>
      <c r="T1319">
        <f t="shared" si="97"/>
        <v>0</v>
      </c>
    </row>
    <row r="1320" spans="3:20" hidden="1" outlineLevel="1">
      <c r="C1320" s="15" t="s">
        <v>51</v>
      </c>
      <c r="D1320" s="49">
        <f t="shared" si="98"/>
        <v>94</v>
      </c>
      <c r="E1320" s="42"/>
      <c r="F1320" s="44"/>
      <c r="G1320" s="51"/>
      <c r="H1320" s="51"/>
      <c r="I1320" s="58">
        <v>0</v>
      </c>
      <c r="J1320" s="72"/>
      <c r="K1320" s="71"/>
      <c r="L1320" s="73"/>
      <c r="M1320" s="73"/>
      <c r="N1320" s="51"/>
      <c r="O1320" s="7"/>
      <c r="S1320">
        <f t="shared" si="96"/>
        <v>0</v>
      </c>
      <c r="T1320">
        <f t="shared" si="97"/>
        <v>0</v>
      </c>
    </row>
    <row r="1321" spans="3:20" hidden="1" outlineLevel="1">
      <c r="C1321" s="15" t="s">
        <v>51</v>
      </c>
      <c r="D1321" s="49">
        <f t="shared" si="98"/>
        <v>95</v>
      </c>
      <c r="E1321" s="42"/>
      <c r="F1321" s="44"/>
      <c r="G1321" s="51"/>
      <c r="H1321" s="51"/>
      <c r="I1321" s="58">
        <v>0</v>
      </c>
      <c r="J1321" s="72"/>
      <c r="K1321" s="71"/>
      <c r="L1321" s="73"/>
      <c r="M1321" s="73"/>
      <c r="N1321" s="51"/>
      <c r="O1321" s="7"/>
      <c r="S1321">
        <f t="shared" si="96"/>
        <v>0</v>
      </c>
      <c r="T1321">
        <f t="shared" si="97"/>
        <v>0</v>
      </c>
    </row>
    <row r="1322" spans="3:20" hidden="1" outlineLevel="1">
      <c r="C1322" s="15" t="s">
        <v>51</v>
      </c>
      <c r="D1322" s="49">
        <f t="shared" si="98"/>
        <v>96</v>
      </c>
      <c r="E1322" s="42"/>
      <c r="F1322" s="44"/>
      <c r="G1322" s="51"/>
      <c r="H1322" s="51"/>
      <c r="I1322" s="58">
        <v>0</v>
      </c>
      <c r="J1322" s="72"/>
      <c r="K1322" s="71"/>
      <c r="L1322" s="73"/>
      <c r="M1322" s="73"/>
      <c r="N1322" s="51"/>
      <c r="O1322" s="7"/>
      <c r="S1322">
        <f t="shared" si="96"/>
        <v>0</v>
      </c>
      <c r="T1322">
        <f t="shared" si="97"/>
        <v>0</v>
      </c>
    </row>
    <row r="1323" spans="3:20" hidden="1" outlineLevel="1">
      <c r="C1323" s="15" t="s">
        <v>51</v>
      </c>
      <c r="D1323" s="49">
        <f t="shared" si="98"/>
        <v>97</v>
      </c>
      <c r="E1323" s="42"/>
      <c r="F1323" s="44"/>
      <c r="G1323" s="51"/>
      <c r="H1323" s="51"/>
      <c r="I1323" s="58">
        <v>0</v>
      </c>
      <c r="J1323" s="72"/>
      <c r="K1323" s="71"/>
      <c r="L1323" s="73"/>
      <c r="M1323" s="73"/>
      <c r="N1323" s="51"/>
      <c r="O1323" s="7"/>
      <c r="S1323">
        <f t="shared" si="96"/>
        <v>0</v>
      </c>
      <c r="T1323">
        <f t="shared" si="97"/>
        <v>0</v>
      </c>
    </row>
    <row r="1324" spans="3:20" hidden="1" outlineLevel="1">
      <c r="C1324" s="15" t="s">
        <v>51</v>
      </c>
      <c r="D1324" s="49">
        <f t="shared" si="98"/>
        <v>98</v>
      </c>
      <c r="E1324" s="42"/>
      <c r="F1324" s="44"/>
      <c r="G1324" s="51"/>
      <c r="H1324" s="51"/>
      <c r="I1324" s="58">
        <v>0</v>
      </c>
      <c r="J1324" s="72"/>
      <c r="K1324" s="71"/>
      <c r="L1324" s="73"/>
      <c r="M1324" s="73"/>
      <c r="N1324" s="51"/>
      <c r="O1324" s="7"/>
      <c r="S1324">
        <f t="shared" si="96"/>
        <v>0</v>
      </c>
      <c r="T1324">
        <f t="shared" si="97"/>
        <v>0</v>
      </c>
    </row>
    <row r="1325" spans="3:20" hidden="1" outlineLevel="1">
      <c r="C1325" s="15" t="s">
        <v>51</v>
      </c>
      <c r="D1325" s="49">
        <f t="shared" si="98"/>
        <v>99</v>
      </c>
      <c r="E1325" s="42"/>
      <c r="F1325" s="44"/>
      <c r="G1325" s="51"/>
      <c r="H1325" s="51"/>
      <c r="I1325" s="58">
        <v>0</v>
      </c>
      <c r="J1325" s="72"/>
      <c r="K1325" s="71"/>
      <c r="L1325" s="73"/>
      <c r="M1325" s="73"/>
      <c r="N1325" s="51"/>
      <c r="O1325" s="7"/>
      <c r="S1325">
        <f t="shared" si="96"/>
        <v>0</v>
      </c>
      <c r="T1325">
        <f t="shared" si="97"/>
        <v>0</v>
      </c>
    </row>
    <row r="1326" spans="3:20" hidden="1" outlineLevel="1">
      <c r="C1326" s="15" t="s">
        <v>51</v>
      </c>
      <c r="D1326" s="49">
        <f t="shared" si="98"/>
        <v>100</v>
      </c>
      <c r="E1326" s="42"/>
      <c r="F1326" s="44"/>
      <c r="G1326" s="51"/>
      <c r="H1326" s="51"/>
      <c r="I1326" s="58">
        <v>0</v>
      </c>
      <c r="J1326" s="72"/>
      <c r="K1326" s="71"/>
      <c r="L1326" s="73"/>
      <c r="M1326" s="73"/>
      <c r="N1326" s="51"/>
      <c r="O1326" s="7"/>
      <c r="S1326">
        <f t="shared" si="96"/>
        <v>0</v>
      </c>
      <c r="T1326">
        <f t="shared" si="97"/>
        <v>0</v>
      </c>
    </row>
    <row r="1327" spans="3:20" ht="18.75" customHeight="1" collapsed="1" thickBot="1">
      <c r="C1327" s="27"/>
      <c r="D1327" s="38" t="s">
        <v>46</v>
      </c>
      <c r="E1327" s="40"/>
      <c r="F1327" s="44"/>
      <c r="G1327" s="44"/>
      <c r="H1327" s="44"/>
      <c r="I1327" s="45"/>
      <c r="J1327" s="44"/>
      <c r="K1327" s="44"/>
      <c r="L1327" s="44"/>
      <c r="M1327" s="44"/>
      <c r="N1327" s="39"/>
      <c r="O1327" s="28"/>
      <c r="S1327">
        <f t="shared" si="96"/>
        <v>0</v>
      </c>
      <c r="T1327">
        <f t="shared" si="97"/>
        <v>0</v>
      </c>
    </row>
    <row r="1328" spans="3:20" ht="16.5" thickBot="1">
      <c r="C1328" s="6"/>
      <c r="H1328" s="52" t="s">
        <v>53</v>
      </c>
      <c r="I1328" s="59">
        <f>SUM(I1226:I1326)</f>
        <v>0</v>
      </c>
      <c r="J1328" s="67"/>
      <c r="K1328" s="67"/>
      <c r="L1328" s="67"/>
      <c r="M1328" s="67"/>
      <c r="O1328" s="7"/>
    </row>
    <row r="1329" spans="3:15" ht="12.6" customHeight="1" thickBot="1">
      <c r="C1329" s="8"/>
      <c r="D1329" s="50"/>
      <c r="E1329" s="43"/>
      <c r="F1329" s="50"/>
      <c r="G1329" s="50"/>
      <c r="H1329" s="50"/>
      <c r="I1329" s="50"/>
      <c r="J1329" s="50"/>
      <c r="K1329" s="50"/>
      <c r="L1329" s="50"/>
      <c r="M1329" s="50"/>
      <c r="N1329" s="9"/>
      <c r="O1329" s="10"/>
    </row>
  </sheetData>
  <sheetProtection algorithmName="SHA-512" hashValue="+IU6esu0+8hMQLbgm2lHstWWe/Ea7DhTn7fTyAQN0PENwDxhL+AMnyxcQNU5MedK1v/j4vH9qmTJlTImUQbiEA==" saltValue="j8lawjWVT7TYuok8UWhYWQ==" spinCount="100000" sheet="1" formatRows="0"/>
  <mergeCells count="4">
    <mergeCell ref="F2:H2"/>
    <mergeCell ref="J2:K2"/>
    <mergeCell ref="F3:H3"/>
    <mergeCell ref="J3:K3"/>
  </mergeCells>
  <phoneticPr fontId="2"/>
  <conditionalFormatting sqref="E1226:E1326 E9:F1010 E1018:E1218">
    <cfRule type="expression" dxfId="7" priority="8">
      <formula>S9=1</formula>
    </cfRule>
  </conditionalFormatting>
  <conditionalFormatting sqref="I1277:I1326">
    <cfRule type="expression" dxfId="6" priority="7">
      <formula>T1277=1</formula>
    </cfRule>
  </conditionalFormatting>
  <conditionalFormatting sqref="J10:J108">
    <cfRule type="expression" dxfId="5" priority="6">
      <formula>V10=1</formula>
    </cfRule>
  </conditionalFormatting>
  <conditionalFormatting sqref="J109:J208">
    <cfRule type="expression" dxfId="4" priority="5">
      <formula>V109=1</formula>
    </cfRule>
  </conditionalFormatting>
  <conditionalFormatting sqref="J210:J509">
    <cfRule type="expression" dxfId="3" priority="4">
      <formula>V210=1</formula>
    </cfRule>
  </conditionalFormatting>
  <conditionalFormatting sqref="J511:J1010">
    <cfRule type="expression" dxfId="2" priority="3">
      <formula>V511=1</formula>
    </cfRule>
  </conditionalFormatting>
  <dataValidations count="4">
    <dataValidation type="whole" operator="greaterThanOrEqual" allowBlank="1" showInputMessage="1" showErrorMessage="1" sqref="K1011 I1018:I1219 I1277:I1326 J1118:M1118 J1219:M1219 K1277:M1326 K1018:M1117 K210:L509 K1226:M1275 K1119:M1218 K511:L1010 K9:L208 L1011:M1012 I9:I208 I210:I1011 J1011:J1012 I1226:I1275 J510:M510" xr:uid="{F3B25266-5DA3-443E-8B09-DDE337E337F3}">
      <formula1>0</formula1>
    </dataValidation>
    <dataValidation type="whole" operator="greaterThan" allowBlank="1" showInputMessage="1" showErrorMessage="1" sqref="J2:K2" xr:uid="{7C47CCCE-7578-4466-985C-6CB3AFB0A4EB}">
      <formula1>0</formula1>
    </dataValidation>
    <dataValidation operator="greaterThanOrEqual" allowBlank="1" showInputMessage="1" showErrorMessage="1" sqref="K1012" xr:uid="{92EC0B94-407F-49FB-9DA3-9951DF3DAC8E}"/>
    <dataValidation type="list" allowBlank="1" showInputMessage="1" showErrorMessage="1" sqref="M9:M208 M210:M509 M511:M1010" xr:uid="{6E62E446-B389-4DA1-94A5-588633C73502}">
      <formula1>"現金,クレジットカード,デビットカード,銀行振込"</formula1>
    </dataValidation>
  </dataValidations>
  <pageMargins left="0.23622047244094491" right="0.23622047244094491" top="0.74803149606299213" bottom="0.74803149606299213" header="0.31496062992125984" footer="0.31496062992125984"/>
  <pageSetup paperSize="8" scale="71" fitToHeight="0" orientation="portrait" verticalDpi="0" r:id="rId1"/>
  <headerFooter>
    <oddHeader>&amp;C&amp;20&amp;A</oddHeader>
    <oddFooter>&amp;C&amp;P/&amp;N&amp;R&amp;F</oddFooter>
  </headerFooter>
  <rowBreaks count="3" manualBreakCount="3">
    <brk id="1014" max="16383" man="1"/>
    <brk id="1330" max="14" man="1"/>
    <brk id="1367" max="14"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CD00A263-0CDC-4C8F-A75F-30B6463EC8A9}">
            <xm:f>$J$3=マスター!$I$6</xm:f>
            <x14:dxf>
              <fill>
                <patternFill>
                  <bgColor theme="0" tint="-0.24994659260841701"/>
                </patternFill>
              </fill>
            </x14:dxf>
          </x14:cfRule>
          <xm:sqref>E1226:L1327 N1226:N1327</xm:sqref>
        </x14:conditionalFormatting>
        <x14:conditionalFormatting xmlns:xm="http://schemas.microsoft.com/office/excel/2006/main">
          <x14:cfRule type="expression" priority="1" id="{8EB36693-E8D3-4BEF-ADC9-E8BFFCDF6905}">
            <xm:f>$J$3=マスター!$I$6</xm:f>
            <x14:dxf>
              <fill>
                <patternFill>
                  <bgColor theme="0" tint="-0.24994659260841701"/>
                </patternFill>
              </fill>
            </x14:dxf>
          </x14:cfRule>
          <xm:sqref>M1226:M1327</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5973A713-7E45-480C-9E3F-81900254AC40}">
          <x14:formula1>
            <xm:f>マスター!$G$4:$G$5</xm:f>
          </x14:formula1>
          <xm:sqref>F9:F1011</xm:sqref>
        </x14:dataValidation>
        <x14:dataValidation type="list" allowBlank="1" showInputMessage="1" showErrorMessage="1" xr:uid="{029CB217-F938-499A-8B90-F8B28AF9A520}">
          <x14:formula1>
            <xm:f>マスター!$K$4:$K$6</xm:f>
          </x14:formula1>
          <xm:sqref>J1226:J1275 J9:J208 J210:J509 J511:J1010 J1018:J1117 J1119:J1218 J1277:J1326</xm:sqref>
        </x14:dataValidation>
        <x14:dataValidation type="list" operator="greaterThanOrEqual" allowBlank="1" showInputMessage="1" showErrorMessage="1" xr:uid="{CA7CB18F-6A52-4527-B7B6-554F723C1198}">
          <x14:formula1>
            <xm:f>マスター!$K$4:$K$6</xm:f>
          </x14:formula1>
          <xm:sqref>J1226:J1275 J9:J208 J210:J509 J511:J1010 J1018:J1117 J1119:J1218 J1277:J1326</xm:sqref>
        </x14:dataValidation>
        <x14:dataValidation type="list" allowBlank="1" showInputMessage="1" showErrorMessage="1" xr:uid="{F50D164C-D3F1-4048-B175-1BA8B260CFDF}">
          <x14:formula1>
            <xm:f>マスター!$I$4:$I$6</xm:f>
          </x14:formula1>
          <xm:sqref>N3 J3:K3</xm:sqref>
        </x14:dataValidation>
        <x14:dataValidation type="list" allowBlank="1" showInputMessage="1" showErrorMessage="1" xr:uid="{7FD3499B-DD6E-4FDA-B767-EF308FBE4AD7}">
          <x14:formula1>
            <xm:f>マスター!$D$4:$D$8</xm:f>
          </x14:formula1>
          <xm:sqref>N2</xm:sqref>
        </x14:dataValidation>
        <x14:dataValidation type="list" allowBlank="1" showInputMessage="1" showErrorMessage="1" xr:uid="{CC90112D-0874-4796-8ED3-485FDEE86068}">
          <x14:formula1>
            <xm:f>マスター!$B$4:$B$24</xm:f>
          </x14:formula1>
          <xm:sqref>E1226:E1326 I1256:I1275 I1277:I1326</xm:sqref>
        </x14:dataValidation>
        <x14:dataValidation type="list" allowBlank="1" showInputMessage="1" showErrorMessage="1" xr:uid="{A090EDA7-0784-483A-A8C0-5122EC3A6022}">
          <x14:formula1>
            <xm:f>マスター!$B$4:$B$34</xm:f>
          </x14:formula1>
          <xm:sqref>I1226:I1255 I210:I1011 I1018:I1219 J1011:M1011 J1118:M1118 J1219:M1219 K1277:M1326 K1226:M1275 K1018:M1117 K210:L509 K1119:M1218 K511:L1010 K9:L208 E1018:E1219 E9:E1011 I9:I208 J510:M510</xm:sqref>
        </x14:dataValidation>
        <x14:dataValidation type="list" allowBlank="1" showInputMessage="1" showErrorMessage="1" xr:uid="{9AE3DBF8-6299-4E48-A4CF-610614F3B774}">
          <x14:formula1>
            <xm:f>マスター!$B$5:$B$34</xm:f>
          </x14:formula1>
          <xm:sqref>E1327 I1276:M1276 I1327:M1327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7F1EE-7F59-4C5B-896F-0BC60EE7F8CC}">
  <dimension ref="B1:P39"/>
  <sheetViews>
    <sheetView showGridLines="0" showOutlineSymbols="0" workbookViewId="0">
      <selection activeCell="J9" sqref="J9"/>
    </sheetView>
  </sheetViews>
  <sheetFormatPr defaultColWidth="8.77734375" defaultRowHeight="15.75"/>
  <cols>
    <col min="1" max="2" width="2.5546875" customWidth="1"/>
    <col min="3" max="3" width="9.77734375" customWidth="1"/>
    <col min="4" max="6" width="20.6640625" customWidth="1"/>
    <col min="7" max="7" width="4.44140625" customWidth="1"/>
    <col min="8" max="8" width="9.77734375" customWidth="1"/>
    <col min="9" max="10" width="20.6640625" customWidth="1"/>
    <col min="11" max="11" width="15.77734375" customWidth="1"/>
    <col min="12" max="12" width="2.5546875" customWidth="1"/>
    <col min="15" max="18" width="4.77734375" customWidth="1"/>
  </cols>
  <sheetData>
    <row r="1" spans="2:16" ht="16.5" thickBot="1"/>
    <row r="2" spans="2:16">
      <c r="B2" s="3" t="s">
        <v>54</v>
      </c>
      <c r="C2" s="4"/>
      <c r="D2" s="4"/>
      <c r="E2" s="4"/>
      <c r="F2" s="4"/>
      <c r="G2" s="87" t="s">
        <v>55</v>
      </c>
      <c r="H2" s="88"/>
      <c r="I2" s="4"/>
      <c r="J2" s="4"/>
      <c r="K2" s="4"/>
      <c r="L2" s="5"/>
    </row>
    <row r="3" spans="2:16">
      <c r="B3" s="6"/>
      <c r="E3" s="82" t="s">
        <v>56</v>
      </c>
      <c r="F3" s="82" t="s">
        <v>57</v>
      </c>
      <c r="G3" s="89" t="s">
        <v>58</v>
      </c>
      <c r="H3" s="90"/>
      <c r="L3" s="7"/>
    </row>
    <row r="4" spans="2:16">
      <c r="B4" s="6"/>
      <c r="C4" s="25" t="s">
        <v>59</v>
      </c>
      <c r="D4" s="23" t="s">
        <v>3</v>
      </c>
      <c r="E4" s="95">
        <f>'収支報告書（記入例_【映画製作】）'!J2</f>
        <v>10000000</v>
      </c>
      <c r="F4" s="83"/>
      <c r="H4" s="91" t="s">
        <v>60</v>
      </c>
      <c r="L4" s="7"/>
      <c r="O4" t="s">
        <v>61</v>
      </c>
    </row>
    <row r="5" spans="2:16">
      <c r="B5" s="6"/>
      <c r="F5" s="77"/>
      <c r="G5" s="89" t="s">
        <v>62</v>
      </c>
      <c r="H5" s="92"/>
      <c r="L5" s="7"/>
      <c r="P5" t="s">
        <v>63</v>
      </c>
    </row>
    <row r="6" spans="2:16">
      <c r="B6" s="6"/>
      <c r="C6" s="18"/>
      <c r="E6" s="81"/>
      <c r="F6" s="77"/>
      <c r="H6" s="91" t="s">
        <v>64</v>
      </c>
      <c r="L6" s="7"/>
    </row>
    <row r="7" spans="2:16">
      <c r="B7" s="6"/>
      <c r="C7" s="18"/>
      <c r="E7" s="81"/>
      <c r="F7" s="77"/>
      <c r="G7" s="91" t="s">
        <v>65</v>
      </c>
      <c r="H7" s="92"/>
      <c r="L7" s="7"/>
    </row>
    <row r="8" spans="2:16">
      <c r="B8" s="6"/>
      <c r="C8" s="18"/>
      <c r="E8" s="19"/>
      <c r="F8" s="19"/>
      <c r="H8" s="91" t="s">
        <v>66</v>
      </c>
      <c r="L8" s="7"/>
      <c r="O8" t="s">
        <v>67</v>
      </c>
    </row>
    <row r="9" spans="2:16">
      <c r="B9" s="6"/>
      <c r="C9" s="25" t="s">
        <v>68</v>
      </c>
      <c r="D9" s="23" t="s">
        <v>69</v>
      </c>
      <c r="E9" s="84">
        <f>D38</f>
        <v>73050000</v>
      </c>
      <c r="F9" s="84">
        <f>I28</f>
        <v>0</v>
      </c>
      <c r="G9" s="65" t="str">
        <f>IFERROR(IF(SUM('収支報告書（記入例_【映画製作】）'!S9:U1011)&gt;0,貼付用集計!O4&amp;貼付用集計!P5,""),"")</f>
        <v/>
      </c>
      <c r="L9" s="7"/>
      <c r="P9" t="s">
        <v>70</v>
      </c>
    </row>
    <row r="10" spans="2:16">
      <c r="B10" s="6"/>
      <c r="C10" s="25" t="s">
        <v>71</v>
      </c>
      <c r="D10" s="23" t="s">
        <v>72</v>
      </c>
      <c r="E10" s="84">
        <f>E38</f>
        <v>12220660</v>
      </c>
      <c r="F10" s="84">
        <f>J28</f>
        <v>0</v>
      </c>
      <c r="G10" s="37" t="str">
        <f>IFERROR(IF(SUM('収支報告書（記入例_【映画製作】）'!S1018:S1218)&gt;0,IF(SUM('収支報告書（記入例_【映画製作】）'!T1018:T1218)&gt;0,O8&amp;P11,O8&amp;P9),IF(SUM('収支報告書（記入例_【映画製作】）'!T1018:T1218)&gt;0,O8&amp;P10,"")),"")</f>
        <v/>
      </c>
      <c r="L10" s="7"/>
      <c r="P10" t="s">
        <v>73</v>
      </c>
    </row>
    <row r="11" spans="2:16">
      <c r="B11" s="6"/>
      <c r="C11" s="25" t="s">
        <v>74</v>
      </c>
      <c r="D11" s="23" t="s">
        <v>75</v>
      </c>
      <c r="E11" s="84">
        <f>F38</f>
        <v>0</v>
      </c>
      <c r="F11" s="83"/>
      <c r="G11" s="37" t="str">
        <f>IF(SUM('収支報告書（記入例_【映画製作】）'!S1226:S1326)&gt;0,IF(SUM('収支報告書（記入例_【映画製作】）'!T1226:T1326)&gt;0,O12&amp;P15,O12&amp;P13),IF(SUM('収支報告書（記入例_【映画製作】）'!T1226:T1326)&gt;0,O12&amp;P14,""))</f>
        <v/>
      </c>
      <c r="L11" s="7"/>
      <c r="P11" t="s">
        <v>76</v>
      </c>
    </row>
    <row r="12" spans="2:16" ht="16.5" thickBot="1">
      <c r="B12" s="6"/>
      <c r="C12" s="18"/>
      <c r="E12" s="19"/>
      <c r="F12" s="19"/>
      <c r="L12" s="7"/>
      <c r="O12" t="s">
        <v>77</v>
      </c>
    </row>
    <row r="13" spans="2:16" ht="16.5" thickBot="1">
      <c r="B13" s="6"/>
      <c r="C13" s="26" t="s">
        <v>78</v>
      </c>
      <c r="D13" s="24" t="s">
        <v>79</v>
      </c>
      <c r="E13" s="86">
        <f>MIN(SUM(E9:F9),E4)</f>
        <v>10000000</v>
      </c>
      <c r="F13" s="85" t="s">
        <v>80</v>
      </c>
      <c r="L13" s="7"/>
      <c r="P13" t="s">
        <v>70</v>
      </c>
    </row>
    <row r="14" spans="2:16" ht="16.5" thickBot="1">
      <c r="B14" s="8"/>
      <c r="C14" s="9"/>
      <c r="D14" s="9"/>
      <c r="E14" s="9"/>
      <c r="F14" s="9"/>
      <c r="G14" s="9"/>
      <c r="H14" s="9"/>
      <c r="I14" s="9"/>
      <c r="J14" s="9"/>
      <c r="K14" s="9"/>
      <c r="L14" s="10"/>
      <c r="P14" t="s">
        <v>73</v>
      </c>
    </row>
    <row r="15" spans="2:16" ht="16.5" thickBot="1">
      <c r="P15" t="s">
        <v>76</v>
      </c>
    </row>
    <row r="16" spans="2:16">
      <c r="B16" s="3" t="s">
        <v>81</v>
      </c>
      <c r="C16" s="4"/>
      <c r="D16" s="4"/>
      <c r="E16" s="4"/>
      <c r="F16" s="4"/>
      <c r="G16" s="4"/>
      <c r="H16" s="4"/>
      <c r="I16" s="4"/>
      <c r="J16" s="4"/>
      <c r="K16" s="4"/>
      <c r="L16" s="5"/>
    </row>
    <row r="17" spans="2:12">
      <c r="B17" s="6"/>
      <c r="D17" s="48" t="s">
        <v>82</v>
      </c>
      <c r="E17" s="48" t="s">
        <v>83</v>
      </c>
      <c r="F17" s="48" t="s">
        <v>84</v>
      </c>
      <c r="G17" s="20"/>
      <c r="H17" s="18"/>
      <c r="I17" s="48" t="s">
        <v>82</v>
      </c>
      <c r="J17" s="48" t="s">
        <v>83</v>
      </c>
      <c r="K17" s="19"/>
      <c r="L17" s="7"/>
    </row>
    <row r="18" spans="2:12">
      <c r="B18" s="6"/>
      <c r="C18" s="2" t="s">
        <v>85</v>
      </c>
      <c r="D18" s="17">
        <f>SUMIF('収支報告書（記入例_【映画製作】）'!$E$9:$E$1010,貼付用集計【映画製作】!$C18,'収支報告書（記入例_【映画製作】）'!$L$9:$L$1010)</f>
        <v>73050000</v>
      </c>
      <c r="E18" s="17">
        <f>SUMIF('収支報告書（記入例_【映画製作】）'!$E$1018:$E$1218,貼付用集計【映画製作】!$C18,'収支報告書（記入例_【映画製作】）'!$I$1018:$I$1218)</f>
        <v>12220660</v>
      </c>
      <c r="F18" s="17">
        <f>SUMIF('収支報告書（記入例_【映画製作】）'!$E$1226:$E$1326,貼付用集計【映画製作】!$C18,'収支報告書（記入例_【映画製作】）'!$I$1226:$I$1326)</f>
        <v>0</v>
      </c>
      <c r="G18" s="21"/>
      <c r="H18" s="2" t="s">
        <v>86</v>
      </c>
      <c r="I18" s="17">
        <f>SUMIF('収支報告書（記入例_【映画製作】）'!$E$9:$E$1010,貼付用集計【映画製作】!$H18,'収支報告書（記入例_【映画製作】）'!$L$9:$L$1010)</f>
        <v>0</v>
      </c>
      <c r="J18" s="17">
        <f>SUMIF('収支報告書（記入例_【映画製作】）'!$E$1018:$E$1218,貼付用集計【映画製作】!$H18,'収支報告書（記入例_【映画製作】）'!$I$1018:$I$1218)</f>
        <v>0</v>
      </c>
      <c r="K18" s="19"/>
      <c r="L18" s="7"/>
    </row>
    <row r="19" spans="2:12">
      <c r="B19" s="6"/>
      <c r="C19" s="2" t="s">
        <v>87</v>
      </c>
      <c r="D19" s="17">
        <f>SUMIF('収支報告書（記入例_【映画製作】）'!$E$9:$E$1010,貼付用集計【映画製作】!$C19,'収支報告書（記入例_【映画製作】）'!$L$9:$L$1010)</f>
        <v>0</v>
      </c>
      <c r="E19" s="17">
        <f>SUMIF('収支報告書（記入例_【映画製作】）'!$E$1018:$E$1218,貼付用集計【映画製作】!$C19,'収支報告書（記入例_【映画製作】）'!$I$1018:$I$1218)</f>
        <v>0</v>
      </c>
      <c r="F19" s="17">
        <f>SUMIF('収支報告書（記入例_【映画製作】）'!$E$1226:$E$1326,貼付用集計【映画製作】!$C19,'収支報告書（記入例_【映画製作】）'!$I$1226:$I$1326)</f>
        <v>0</v>
      </c>
      <c r="G19" s="21"/>
      <c r="H19" s="2" t="s">
        <v>88</v>
      </c>
      <c r="I19" s="17">
        <f>SUMIF('収支報告書（記入例_【映画製作】）'!$E$9:$E$1010,貼付用集計【映画製作】!$H19,'収支報告書（記入例_【映画製作】）'!$L$9:$L$1010)</f>
        <v>0</v>
      </c>
      <c r="J19" s="17">
        <f>SUMIF('収支報告書（記入例_【映画製作】）'!$E$1018:$E$1218,貼付用集計【映画製作】!$H19,'収支報告書（記入例_【映画製作】）'!$I$1018:$I$1218)</f>
        <v>0</v>
      </c>
      <c r="K19" s="19"/>
      <c r="L19" s="7"/>
    </row>
    <row r="20" spans="2:12">
      <c r="B20" s="6"/>
      <c r="C20" s="2" t="s">
        <v>89</v>
      </c>
      <c r="D20" s="17">
        <f>SUMIF('収支報告書（記入例_【映画製作】）'!$E$9:$E$1010,貼付用集計【映画製作】!$C20,'収支報告書（記入例_【映画製作】）'!$L$9:$L$1010)</f>
        <v>0</v>
      </c>
      <c r="E20" s="17">
        <f>SUMIF('収支報告書（記入例_【映画製作】）'!$E$1018:$E$1218,貼付用集計【映画製作】!$C20,'収支報告書（記入例_【映画製作】）'!$I$1018:$I$1218)</f>
        <v>0</v>
      </c>
      <c r="F20" s="17">
        <f>SUMIF('収支報告書（記入例_【映画製作】）'!$E$1226:$E$1326,貼付用集計【映画製作】!$C20,'収支報告書（記入例_【映画製作】）'!$I$1226:$I$1326)</f>
        <v>0</v>
      </c>
      <c r="G20" s="21"/>
      <c r="H20" s="2" t="s">
        <v>90</v>
      </c>
      <c r="I20" s="17">
        <f>SUMIF('収支報告書（記入例_【映画製作】）'!$E$9:$E$1010,貼付用集計【映画製作】!$H20,'収支報告書（記入例_【映画製作】）'!$L$9:$L$1010)</f>
        <v>0</v>
      </c>
      <c r="J20" s="17">
        <f>SUMIF('収支報告書（記入例_【映画製作】）'!$E$1018:$E$1218,貼付用集計【映画製作】!$H20,'収支報告書（記入例_【映画製作】）'!$I$1018:$I$1218)</f>
        <v>0</v>
      </c>
      <c r="K20" s="19"/>
      <c r="L20" s="7"/>
    </row>
    <row r="21" spans="2:12">
      <c r="B21" s="6"/>
      <c r="C21" s="2" t="s">
        <v>91</v>
      </c>
      <c r="D21" s="17">
        <f>SUMIF('収支報告書（記入例_【映画製作】）'!$E$9:$E$1010,貼付用集計【映画製作】!$C21,'収支報告書（記入例_【映画製作】）'!$L$9:$L$1010)</f>
        <v>0</v>
      </c>
      <c r="E21" s="17">
        <f>SUMIF('収支報告書（記入例_【映画製作】）'!$E$1018:$E$1218,貼付用集計【映画製作】!$C21,'収支報告書（記入例_【映画製作】）'!$I$1018:$I$1218)</f>
        <v>0</v>
      </c>
      <c r="F21" s="17">
        <f>SUMIF('収支報告書（記入例_【映画製作】）'!$E$1226:$E$1326,貼付用集計【映画製作】!$C21,'収支報告書（記入例_【映画製作】）'!$I$1226:$I$1326)</f>
        <v>0</v>
      </c>
      <c r="G21" s="21"/>
      <c r="H21" s="2" t="s">
        <v>92</v>
      </c>
      <c r="I21" s="17">
        <f>SUMIF('収支報告書（記入例_【映画製作】）'!$E$9:$E$1010,貼付用集計【映画製作】!$H21,'収支報告書（記入例_【映画製作】）'!$L$9:$L$1010)</f>
        <v>0</v>
      </c>
      <c r="J21" s="17">
        <f>SUMIF('収支報告書（記入例_【映画製作】）'!$E$1018:$E$1218,貼付用集計【映画製作】!$H21,'収支報告書（記入例_【映画製作】）'!$I$1018:$I$1218)</f>
        <v>0</v>
      </c>
      <c r="K21" s="19"/>
      <c r="L21" s="7"/>
    </row>
    <row r="22" spans="2:12">
      <c r="B22" s="6"/>
      <c r="C22" s="2" t="s">
        <v>93</v>
      </c>
      <c r="D22" s="17">
        <f>SUMIF('収支報告書（記入例_【映画製作】）'!$E$9:$E$1010,貼付用集計【映画製作】!$C22,'収支報告書（記入例_【映画製作】）'!$L$9:$L$1010)</f>
        <v>0</v>
      </c>
      <c r="E22" s="17">
        <f>SUMIF('収支報告書（記入例_【映画製作】）'!$E$1018:$E$1218,貼付用集計【映画製作】!$C22,'収支報告書（記入例_【映画製作】）'!$I$1018:$I$1218)</f>
        <v>0</v>
      </c>
      <c r="F22" s="17">
        <f>SUMIF('収支報告書（記入例_【映画製作】）'!$E$1226:$E$1326,貼付用集計【映画製作】!$C22,'収支報告書（記入例_【映画製作】）'!$I$1226:$I$1326)</f>
        <v>0</v>
      </c>
      <c r="G22" s="21"/>
      <c r="H22" s="2" t="s">
        <v>94</v>
      </c>
      <c r="I22" s="17">
        <f>SUMIF('収支報告書（記入例_【映画製作】）'!$E$9:$E$1010,貼付用集計【映画製作】!$H22,'収支報告書（記入例_【映画製作】）'!$L$9:$L$1010)</f>
        <v>0</v>
      </c>
      <c r="J22" s="17">
        <f>SUMIF('収支報告書（記入例_【映画製作】）'!$E$1018:$E$1218,貼付用集計【映画製作】!$H22,'収支報告書（記入例_【映画製作】）'!$I$1018:$I$1218)</f>
        <v>0</v>
      </c>
      <c r="K22" s="19"/>
      <c r="L22" s="7"/>
    </row>
    <row r="23" spans="2:12">
      <c r="B23" s="6"/>
      <c r="C23" s="2" t="s">
        <v>95</v>
      </c>
      <c r="D23" s="17">
        <f>SUMIF('収支報告書（記入例_【映画製作】）'!$E$9:$E$1010,貼付用集計【映画製作】!$C23,'収支報告書（記入例_【映画製作】）'!$L$9:$L$1010)</f>
        <v>0</v>
      </c>
      <c r="E23" s="17">
        <f>SUMIF('収支報告書（記入例_【映画製作】）'!$E$1018:$E$1218,貼付用集計【映画製作】!$C23,'収支報告書（記入例_【映画製作】）'!$I$1018:$I$1218)</f>
        <v>0</v>
      </c>
      <c r="F23" s="17">
        <f>SUMIF('収支報告書（記入例_【映画製作】）'!$E$1226:$E$1326,貼付用集計【映画製作】!$C23,'収支報告書（記入例_【映画製作】）'!$I$1226:$I$1326)</f>
        <v>0</v>
      </c>
      <c r="G23" s="21"/>
      <c r="H23" s="2" t="s">
        <v>96</v>
      </c>
      <c r="I23" s="17">
        <f>SUMIF('収支報告書（記入例_【映画製作】）'!$E$9:$E$1010,貼付用集計【映画製作】!$H23,'収支報告書（記入例_【映画製作】）'!$L$9:$L$1010)</f>
        <v>0</v>
      </c>
      <c r="J23" s="17">
        <f>SUMIF('収支報告書（記入例_【映画製作】）'!$E$1018:$E$1218,貼付用集計【映画製作】!$H23,'収支報告書（記入例_【映画製作】）'!$I$1018:$I$1218)</f>
        <v>0</v>
      </c>
      <c r="K23" s="19"/>
      <c r="L23" s="7"/>
    </row>
    <row r="24" spans="2:12">
      <c r="B24" s="6"/>
      <c r="C24" s="2" t="s">
        <v>97</v>
      </c>
      <c r="D24" s="17">
        <f>SUMIF('収支報告書（記入例_【映画製作】）'!$E$9:$E$1010,貼付用集計【映画製作】!$C24,'収支報告書（記入例_【映画製作】）'!$L$9:$L$1010)</f>
        <v>0</v>
      </c>
      <c r="E24" s="17">
        <f>SUMIF('収支報告書（記入例_【映画製作】）'!$E$1018:$E$1218,貼付用集計【映画製作】!$C24,'収支報告書（記入例_【映画製作】）'!$I$1018:$I$1218)</f>
        <v>0</v>
      </c>
      <c r="F24" s="17">
        <f>SUMIF('収支報告書（記入例_【映画製作】）'!$E$1226:$E$1326,貼付用集計【映画製作】!$C24,'収支報告書（記入例_【映画製作】）'!$I$1226:$I$1326)</f>
        <v>0</v>
      </c>
      <c r="G24" s="21"/>
      <c r="H24" s="2" t="s">
        <v>98</v>
      </c>
      <c r="I24" s="17">
        <f>SUMIF('収支報告書（記入例_【映画製作】）'!$E$9:$E$1010,貼付用集計【映画製作】!$H24,'収支報告書（記入例_【映画製作】）'!$L$9:$L$1010)</f>
        <v>0</v>
      </c>
      <c r="J24" s="17">
        <f>SUMIF('収支報告書（記入例_【映画製作】）'!$E$1018:$E$1218,貼付用集計【映画製作】!$H24,'収支報告書（記入例_【映画製作】）'!$I$1018:$I$1218)</f>
        <v>0</v>
      </c>
      <c r="K24" s="19"/>
      <c r="L24" s="7"/>
    </row>
    <row r="25" spans="2:12">
      <c r="B25" s="6"/>
      <c r="C25" s="2" t="s">
        <v>99</v>
      </c>
      <c r="D25" s="17">
        <f>SUMIF('収支報告書（記入例_【映画製作】）'!$E$9:$E$1010,貼付用集計【映画製作】!$C25,'収支報告書（記入例_【映画製作】）'!$L$9:$L$1010)</f>
        <v>0</v>
      </c>
      <c r="E25" s="17">
        <f>SUMIF('収支報告書（記入例_【映画製作】）'!$E$1018:$E$1218,貼付用集計【映画製作】!$C25,'収支報告書（記入例_【映画製作】）'!$I$1018:$I$1218)</f>
        <v>0</v>
      </c>
      <c r="F25" s="17">
        <f>SUMIF('収支報告書（記入例_【映画製作】）'!$E$1226:$E$1326,貼付用集計【映画製作】!$C25,'収支報告書（記入例_【映画製作】）'!$I$1226:$I$1326)</f>
        <v>0</v>
      </c>
      <c r="G25" s="21"/>
      <c r="H25" s="2" t="s">
        <v>100</v>
      </c>
      <c r="I25" s="17">
        <f>SUMIF('収支報告書（記入例_【映画製作】）'!$E$9:$E$1010,貼付用集計【映画製作】!$H25,'収支報告書（記入例_【映画製作】）'!$L$9:$L$1010)</f>
        <v>0</v>
      </c>
      <c r="J25" s="17">
        <f>SUMIF('収支報告書（記入例_【映画製作】）'!$E$1018:$E$1218,貼付用集計【映画製作】!$H25,'収支報告書（記入例_【映画製作】）'!$I$1018:$I$1218)</f>
        <v>0</v>
      </c>
      <c r="K25" s="19"/>
      <c r="L25" s="7"/>
    </row>
    <row r="26" spans="2:12">
      <c r="B26" s="6"/>
      <c r="C26" s="2" t="s">
        <v>101</v>
      </c>
      <c r="D26" s="17">
        <f>SUMIF('収支報告書（記入例_【映画製作】）'!$E$9:$E$1010,貼付用集計【映画製作】!$C26,'収支報告書（記入例_【映画製作】）'!$L$9:$L$1010)</f>
        <v>0</v>
      </c>
      <c r="E26" s="17">
        <f>SUMIF('収支報告書（記入例_【映画製作】）'!$E$1018:$E$1218,貼付用集計【映画製作】!$C26,'収支報告書（記入例_【映画製作】）'!$I$1018:$I$1218)</f>
        <v>0</v>
      </c>
      <c r="F26" s="17">
        <f>SUMIF('収支報告書（記入例_【映画製作】）'!$E$1226:$E$1326,貼付用集計【映画製作】!$C26,'収支報告書（記入例_【映画製作】）'!$I$1226:$I$1326)</f>
        <v>0</v>
      </c>
      <c r="G26" s="21"/>
      <c r="H26" s="2" t="s">
        <v>102</v>
      </c>
      <c r="I26" s="17">
        <f>SUMIF('収支報告書（記入例_【映画製作】）'!$E$9:$E$1010,貼付用集計【映画製作】!$H26,'収支報告書（記入例_【映画製作】）'!$L$9:$L$1010)</f>
        <v>0</v>
      </c>
      <c r="J26" s="17">
        <f>SUMIF('収支報告書（記入例_【映画製作】）'!$E$1018:$E$1218,貼付用集計【映画製作】!$H26,'収支報告書（記入例_【映画製作】）'!$I$1018:$I$1218)</f>
        <v>0</v>
      </c>
      <c r="K26" s="19"/>
      <c r="L26" s="7"/>
    </row>
    <row r="27" spans="2:12">
      <c r="B27" s="6"/>
      <c r="C27" s="2" t="s">
        <v>103</v>
      </c>
      <c r="D27" s="17">
        <f>SUMIF('収支報告書（記入例_【映画製作】）'!$E$9:$E$1010,貼付用集計【映画製作】!$C27,'収支報告書（記入例_【映画製作】）'!$L$9:$L$1010)</f>
        <v>0</v>
      </c>
      <c r="E27" s="17">
        <f>SUMIF('収支報告書（記入例_【映画製作】）'!$E$1018:$E$1218,貼付用集計【映画製作】!$C27,'収支報告書（記入例_【映画製作】）'!$I$1018:$I$1218)</f>
        <v>0</v>
      </c>
      <c r="F27" s="17">
        <f>SUMIF('収支報告書（記入例_【映画製作】）'!$E$1226:$E$1326,貼付用集計【映画製作】!$C27,'収支報告書（記入例_【映画製作】）'!$I$1226:$I$1326)</f>
        <v>0</v>
      </c>
      <c r="G27" s="21"/>
      <c r="H27" s="35" t="s">
        <v>104</v>
      </c>
      <c r="I27" s="36">
        <f>SUMIF('収支報告書（記入例_【映画製作】）'!$E$9:$E$1010,貼付用集計【映画製作】!$H27,'収支報告書（記入例_【映画製作】）'!$L$9:$L$1010)</f>
        <v>0</v>
      </c>
      <c r="J27" s="36">
        <f>SUMIF('収支報告書（記入例_【映画製作】）'!$E$1018:$E$1218,貼付用集計【映画製作】!$H27,'収支報告書（記入例_【映画製作】）'!$I$1018:$I$1218)</f>
        <v>0</v>
      </c>
      <c r="K27" s="19"/>
      <c r="L27" s="7"/>
    </row>
    <row r="28" spans="2:12" ht="16.5" thickBot="1">
      <c r="B28" s="6"/>
      <c r="C28" s="2" t="s">
        <v>105</v>
      </c>
      <c r="D28" s="17">
        <f>SUMIF('収支報告書（記入例_【映画製作】）'!$E$9:$E$1010,貼付用集計【映画製作】!$C28,'収支報告書（記入例_【映画製作】）'!$L$9:$L$1010)</f>
        <v>0</v>
      </c>
      <c r="E28" s="17">
        <f>SUMIF('収支報告書（記入例_【映画製作】）'!$E$1018:$E$1218,貼付用集計【映画製作】!$C28,'収支報告書（記入例_【映画製作】）'!$I$1018:$I$1218)</f>
        <v>0</v>
      </c>
      <c r="F28" s="17">
        <f>SUMIF('収支報告書（記入例_【映画製作】）'!$E$1226:$E$1326,貼付用集計【映画製作】!$C28,'収支報告書（記入例_【映画製作】）'!$I$1226:$I$1326)</f>
        <v>0</v>
      </c>
      <c r="G28" s="21"/>
      <c r="H28" s="29" t="s">
        <v>106</v>
      </c>
      <c r="I28" s="30">
        <f>SUM(I18:I27)</f>
        <v>0</v>
      </c>
      <c r="J28" s="30">
        <f>SUM(J18:J27)</f>
        <v>0</v>
      </c>
      <c r="K28" s="19"/>
      <c r="L28" s="7"/>
    </row>
    <row r="29" spans="2:12" ht="16.5" thickTop="1">
      <c r="B29" s="6"/>
      <c r="C29" s="2" t="s">
        <v>107</v>
      </c>
      <c r="D29" s="17">
        <f>SUMIF('収支報告書（記入例_【映画製作】）'!$E$9:$E$1010,貼付用集計【映画製作】!$C29,'収支報告書（記入例_【映画製作】）'!$L$9:$L$1010)</f>
        <v>0</v>
      </c>
      <c r="E29" s="17">
        <f>SUMIF('収支報告書（記入例_【映画製作】）'!$E$1018:$E$1218,貼付用集計【映画製作】!$C29,'収支報告書（記入例_【映画製作】）'!$I$1018:$I$1218)</f>
        <v>0</v>
      </c>
      <c r="F29" s="17">
        <f>SUMIF('収支報告書（記入例_【映画製作】）'!$E$1226:$E$1326,貼付用集計【映画製作】!$C29,'収支報告書（記入例_【映画製作】）'!$I$1226:$I$1326)</f>
        <v>0</v>
      </c>
      <c r="G29" s="22"/>
      <c r="L29" s="7"/>
    </row>
    <row r="30" spans="2:12">
      <c r="B30" s="6"/>
      <c r="C30" s="2" t="s">
        <v>108</v>
      </c>
      <c r="D30" s="17">
        <f>SUMIF('収支報告書（記入例_【映画製作】）'!$E$9:$E$1010,貼付用集計【映画製作】!$C30,'収支報告書（記入例_【映画製作】）'!$L$9:$L$1010)</f>
        <v>0</v>
      </c>
      <c r="E30" s="17">
        <f>SUMIF('収支報告書（記入例_【映画製作】）'!$E$1018:$E$1218,貼付用集計【映画製作】!$C30,'収支報告書（記入例_【映画製作】）'!$I$1018:$I$1218)</f>
        <v>0</v>
      </c>
      <c r="F30" s="17">
        <f>SUMIF('収支報告書（記入例_【映画製作】）'!$E$1226:$E$1326,貼付用集計【映画製作】!$C30,'収支報告書（記入例_【映画製作】）'!$I$1226:$I$1326)</f>
        <v>0</v>
      </c>
      <c r="G30" s="22"/>
      <c r="L30" s="7"/>
    </row>
    <row r="31" spans="2:12">
      <c r="B31" s="6"/>
      <c r="C31" s="2" t="s">
        <v>109</v>
      </c>
      <c r="D31" s="17">
        <f>SUMIF('収支報告書（記入例_【映画製作】）'!$E$9:$E$1010,貼付用集計【映画製作】!$C31,'収支報告書（記入例_【映画製作】）'!$L$9:$L$1010)</f>
        <v>0</v>
      </c>
      <c r="E31" s="17">
        <f>SUMIF('収支報告書（記入例_【映画製作】）'!$E$1018:$E$1218,貼付用集計【映画製作】!$C31,'収支報告書（記入例_【映画製作】）'!$I$1018:$I$1218)</f>
        <v>0</v>
      </c>
      <c r="F31" s="17">
        <f>SUMIF('収支報告書（記入例_【映画製作】）'!$E$1226:$E$1326,貼付用集計【映画製作】!$C31,'収支報告書（記入例_【映画製作】）'!$I$1226:$I$1326)</f>
        <v>0</v>
      </c>
      <c r="G31" s="22"/>
      <c r="L31" s="7"/>
    </row>
    <row r="32" spans="2:12">
      <c r="B32" s="6"/>
      <c r="C32" s="2" t="s">
        <v>110</v>
      </c>
      <c r="D32" s="17">
        <f>SUMIF('収支報告書（記入例_【映画製作】）'!$E$9:$E$1010,貼付用集計【映画製作】!$C32,'収支報告書（記入例_【映画製作】）'!$L$9:$L$1010)</f>
        <v>0</v>
      </c>
      <c r="E32" s="17">
        <f>SUMIF('収支報告書（記入例_【映画製作】）'!$E$1018:$E$1218,貼付用集計【映画製作】!$C32,'収支報告書（記入例_【映画製作】）'!$I$1018:$I$1218)</f>
        <v>0</v>
      </c>
      <c r="F32" s="17">
        <f>SUMIF('収支報告書（記入例_【映画製作】）'!$E$1226:$E$1326,貼付用集計【映画製作】!$C32,'収支報告書（記入例_【映画製作】）'!$I$1226:$I$1326)</f>
        <v>0</v>
      </c>
      <c r="G32" s="22"/>
      <c r="L32" s="7"/>
    </row>
    <row r="33" spans="2:12">
      <c r="B33" s="6"/>
      <c r="C33" s="2" t="s">
        <v>111</v>
      </c>
      <c r="D33" s="17">
        <f>SUMIF('収支報告書（記入例_【映画製作】）'!$E$9:$E$1010,貼付用集計【映画製作】!$C33,'収支報告書（記入例_【映画製作】）'!$L$9:$L$1010)</f>
        <v>0</v>
      </c>
      <c r="E33" s="17">
        <f>SUMIF('収支報告書（記入例_【映画製作】）'!$E$1018:$E$1218,貼付用集計【映画製作】!$C33,'収支報告書（記入例_【映画製作】）'!$I$1018:$I$1218)</f>
        <v>0</v>
      </c>
      <c r="F33" s="17">
        <f>SUMIF('収支報告書（記入例_【映画製作】）'!$E$1226:$E$1326,貼付用集計【映画製作】!$C33,'収支報告書（記入例_【映画製作】）'!$I$1226:$I$1326)</f>
        <v>0</v>
      </c>
      <c r="G33" s="19"/>
      <c r="L33" s="7"/>
    </row>
    <row r="34" spans="2:12">
      <c r="B34" s="6"/>
      <c r="C34" s="2" t="s">
        <v>112</v>
      </c>
      <c r="D34" s="17">
        <f>SUMIF('収支報告書（記入例_【映画製作】）'!$E$9:$E$1010,貼付用集計【映画製作】!$C34,'収支報告書（記入例_【映画製作】）'!$L$9:$L$1010)</f>
        <v>0</v>
      </c>
      <c r="E34" s="17">
        <f>SUMIF('収支報告書（記入例_【映画製作】）'!$E$1018:$E$1218,貼付用集計【映画製作】!$C34,'収支報告書（記入例_【映画製作】）'!$I$1018:$I$1218)</f>
        <v>0</v>
      </c>
      <c r="F34" s="17">
        <f>SUMIF('収支報告書（記入例_【映画製作】）'!$E$1226:$E$1326,貼付用集計【映画製作】!$C34,'収支報告書（記入例_【映画製作】）'!$I$1226:$I$1326)</f>
        <v>0</v>
      </c>
      <c r="G34" s="19"/>
      <c r="L34" s="7"/>
    </row>
    <row r="35" spans="2:12">
      <c r="B35" s="6"/>
      <c r="C35" s="2" t="s">
        <v>113</v>
      </c>
      <c r="D35" s="17">
        <f>SUMIF('収支報告書（記入例_【映画製作】）'!$E$9:$E$1010,貼付用集計【映画製作】!$C35,'収支報告書（記入例_【映画製作】）'!$L$9:$L$1010)</f>
        <v>0</v>
      </c>
      <c r="E35" s="17">
        <f>SUMIF('収支報告書（記入例_【映画製作】）'!$E$1018:$E$1218,貼付用集計【映画製作】!$C35,'収支報告書（記入例_【映画製作】）'!$I$1018:$I$1218)</f>
        <v>0</v>
      </c>
      <c r="F35" s="17">
        <f>SUMIF('収支報告書（記入例_【映画製作】）'!$E$1226:$E$1326,貼付用集計【映画製作】!$C35,'収支報告書（記入例_【映画製作】）'!$I$1226:$I$1326)</f>
        <v>0</v>
      </c>
      <c r="G35" s="19"/>
      <c r="L35" s="7"/>
    </row>
    <row r="36" spans="2:12">
      <c r="B36" s="6"/>
      <c r="C36" s="2" t="s">
        <v>114</v>
      </c>
      <c r="D36" s="17">
        <f>SUMIF('収支報告書（記入例_【映画製作】）'!$E$9:$E$1010,貼付用集計【映画製作】!$C36,'収支報告書（記入例_【映画製作】）'!$L$9:$L$1010)</f>
        <v>0</v>
      </c>
      <c r="E36" s="17">
        <f>SUMIF('収支報告書（記入例_【映画製作】）'!$E$1018:$E$1218,貼付用集計【映画製作】!$C36,'収支報告書（記入例_【映画製作】）'!$I$1018:$I$1218)</f>
        <v>0</v>
      </c>
      <c r="F36" s="17">
        <f>SUMIF('収支報告書（記入例_【映画製作】）'!$E$1226:$E$1326,貼付用集計【映画製作】!$C36,'収支報告書（記入例_【映画製作】）'!$I$1226:$I$1326)</f>
        <v>0</v>
      </c>
      <c r="G36" s="19"/>
      <c r="L36" s="7"/>
    </row>
    <row r="37" spans="2:12" ht="16.5" thickBot="1">
      <c r="B37" s="6"/>
      <c r="C37" s="33" t="s">
        <v>115</v>
      </c>
      <c r="D37" s="34">
        <f>SUMIF('収支報告書（記入例_【映画製作】）'!$E$9:$E$1010,貼付用集計【映画製作】!$C37,'収支報告書（記入例_【映画製作】）'!$L$9:$L$1010)</f>
        <v>0</v>
      </c>
      <c r="E37" s="34">
        <f>SUMIF('収支報告書（記入例_【映画製作】）'!$E$1018:$E$1218,貼付用集計【映画製作】!$C37,'収支報告書（記入例_【映画製作】）'!$I$1018:$I$1218)</f>
        <v>0</v>
      </c>
      <c r="F37" s="34">
        <f>SUMIF('収支報告書（記入例_【映画製作】）'!$E$1226:$E$1326,貼付用集計【映画製作】!$C37,'収支報告書（記入例_【映画製作】）'!$I$1226:$I$1326)</f>
        <v>0</v>
      </c>
      <c r="G37" s="19"/>
      <c r="L37" s="7"/>
    </row>
    <row r="38" spans="2:12" ht="16.5" thickBot="1">
      <c r="B38" s="6"/>
      <c r="C38" s="31" t="s">
        <v>106</v>
      </c>
      <c r="D38" s="32">
        <f>SUM(D18:D37)</f>
        <v>73050000</v>
      </c>
      <c r="E38" s="32">
        <f>SUM(E18:E37)</f>
        <v>12220660</v>
      </c>
      <c r="F38" s="32">
        <f>SUM(F18:F37)</f>
        <v>0</v>
      </c>
      <c r="G38" s="19"/>
      <c r="L38" s="7"/>
    </row>
    <row r="39" spans="2:12" ht="17.25" thickTop="1" thickBot="1">
      <c r="B39" s="8"/>
      <c r="C39" s="9"/>
      <c r="D39" s="9"/>
      <c r="E39" s="9"/>
      <c r="F39" s="9"/>
      <c r="G39" s="9"/>
      <c r="H39" s="9"/>
      <c r="I39" s="9"/>
      <c r="J39" s="9"/>
      <c r="K39" s="9"/>
      <c r="L39" s="10"/>
    </row>
  </sheetData>
  <phoneticPr fontId="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9</vt:i4>
      </vt:variant>
      <vt:variant>
        <vt:lpstr>名前付き一覧</vt:lpstr>
      </vt:variant>
      <vt:variant>
        <vt:i4>4</vt:i4>
      </vt:variant>
    </vt:vector>
  </HeadingPairs>
  <TitlesOfParts>
    <vt:vector size="13" baseType="lpstr">
      <vt:lpstr>収支報告書</vt:lpstr>
      <vt:lpstr>貼付用集計</vt:lpstr>
      <vt:lpstr>マスター</vt:lpstr>
      <vt:lpstr>収支報告書（記入例_【公演等】）</vt:lpstr>
      <vt:lpstr>貼付用集計【公演等】</vt:lpstr>
      <vt:lpstr>収支報告書（記入例_【展覧会等】）</vt:lpstr>
      <vt:lpstr>貼付用集計【展覧会等】</vt:lpstr>
      <vt:lpstr>収支報告書（記入例_【映画製作】）</vt:lpstr>
      <vt:lpstr>貼付用集計【映画製作】</vt:lpstr>
      <vt:lpstr>収支報告書!Print_Area</vt:lpstr>
      <vt:lpstr>'収支報告書（記入例_【映画製作】）'!Print_Area</vt:lpstr>
      <vt:lpstr>'収支報告書（記入例_【公演等】）'!Print_Area</vt:lpstr>
      <vt:lpstr>'収支報告書（記入例_【展覧会等】）'!Print_Area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dcterms:created xsi:type="dcterms:W3CDTF">2021-04-15T08:27:54Z</dcterms:created>
  <dcterms:modified xsi:type="dcterms:W3CDTF">2021-12-06T10:10:04Z</dcterms:modified>
  <cp:category/>
  <cp:contentStatus/>
</cp:coreProperties>
</file>