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chiaki-o\Desktop\○R5補助金起案\HP掲載用\"/>
    </mc:Choice>
  </mc:AlternateContent>
  <xr:revisionPtr revIDLastSave="0" documentId="13_ncr:1_{6FA94961-FD92-4786-B72A-B20F0A68994D}" xr6:coauthVersionLast="47" xr6:coauthVersionMax="47" xr10:uidLastSave="{00000000-0000-0000-0000-000000000000}"/>
  <bookViews>
    <workbookView xWindow="28680" yWindow="-120" windowWidth="29040" windowHeight="15840" tabRatio="740" xr2:uid="{00000000-000D-0000-FFFF-FFFF0000000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委託内訳書!$A$1:$R$154</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61" l="1"/>
  <c r="E6" i="57"/>
  <c r="E163" i="117" l="1"/>
  <c r="E162" i="117"/>
  <c r="E163" i="116"/>
  <c r="E162" i="116"/>
  <c r="E163" i="115"/>
  <c r="E162" i="115"/>
  <c r="E163" i="114"/>
  <c r="E162" i="114"/>
  <c r="E163" i="113"/>
  <c r="E162" i="113"/>
  <c r="E163" i="112" l="1"/>
  <c r="E162" i="112"/>
  <c r="E163" i="110"/>
  <c r="E162" i="110"/>
  <c r="E163" i="109"/>
  <c r="E162" i="109"/>
  <c r="E163" i="108" l="1"/>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l="1"/>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l="1"/>
  <c r="A1" i="61"/>
  <c r="A1" i="57"/>
  <c r="Y35" i="61" l="1"/>
  <c r="Y35" i="60"/>
  <c r="U5" i="61" l="1"/>
  <c r="V5" i="61"/>
  <c r="W5" i="61"/>
  <c r="X5" i="61"/>
  <c r="Q10" i="99"/>
  <c r="F238" i="99"/>
  <c r="G23" i="61" s="1"/>
  <c r="Q11" i="99"/>
  <c r="Q27" i="99"/>
  <c r="Q12" i="99"/>
  <c r="Q28" i="99"/>
  <c r="Q13" i="99"/>
  <c r="Q29" i="99"/>
  <c r="F239" i="99"/>
  <c r="G24" i="61" s="1"/>
  <c r="Q14" i="99"/>
  <c r="Q30" i="99"/>
  <c r="Q15" i="99"/>
  <c r="Q31" i="99"/>
  <c r="Q16" i="99"/>
  <c r="Q32" i="99"/>
  <c r="Q17" i="99"/>
  <c r="Q33" i="99"/>
  <c r="Q18" i="99"/>
  <c r="Q34" i="99"/>
  <c r="F240" i="99"/>
  <c r="G25" i="61" s="1"/>
  <c r="Q19" i="99"/>
  <c r="Q35" i="99"/>
  <c r="F241" i="99"/>
  <c r="G26" i="61" s="1"/>
  <c r="Q20" i="99"/>
  <c r="Q36" i="99"/>
  <c r="F242" i="99"/>
  <c r="G27" i="61" s="1"/>
  <c r="Q21" i="99"/>
  <c r="Q37" i="99"/>
  <c r="F243" i="99"/>
  <c r="G28" i="61" s="1"/>
  <c r="Q22" i="99"/>
  <c r="Q38" i="99"/>
  <c r="F244" i="99"/>
  <c r="G29" i="61" s="1"/>
  <c r="Q23" i="99"/>
  <c r="Q39" i="99"/>
  <c r="F245" i="99"/>
  <c r="G30" i="61" s="1"/>
  <c r="Q24" i="99"/>
  <c r="Q40" i="99"/>
  <c r="F246" i="99"/>
  <c r="G31" i="61" s="1"/>
  <c r="Q25" i="99"/>
  <c r="Q41" i="99"/>
  <c r="F247" i="99"/>
  <c r="Q26" i="99"/>
  <c r="E7" i="99" s="1"/>
  <c r="Q42" i="99"/>
  <c r="Q43" i="99"/>
  <c r="F248" i="99"/>
  <c r="G33" i="61" s="1"/>
  <c r="G23" i="60"/>
  <c r="F252" i="99"/>
  <c r="G37" i="60" s="1"/>
  <c r="F253" i="99"/>
  <c r="G38" i="60" s="1"/>
  <c r="F254" i="99"/>
  <c r="G39" i="60" s="1"/>
  <c r="F255" i="99"/>
  <c r="G40" i="60" s="1"/>
  <c r="F256" i="99"/>
  <c r="G41" i="60" s="1"/>
  <c r="F257" i="99"/>
  <c r="G42" i="60" s="1"/>
  <c r="F258" i="99"/>
  <c r="G43" i="60" s="1"/>
  <c r="F259" i="99"/>
  <c r="G44" i="60" s="1"/>
  <c r="F260" i="99"/>
  <c r="G45" i="60" s="1"/>
  <c r="F261" i="99"/>
  <c r="G46" i="60" s="1"/>
  <c r="F262" i="99"/>
  <c r="G47"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s="1"/>
  <c r="F246" i="100"/>
  <c r="H31" i="60" s="1"/>
  <c r="F246" i="101"/>
  <c r="F246" i="102"/>
  <c r="J31" i="60" s="1"/>
  <c r="F246" i="103"/>
  <c r="K31" i="60" s="1"/>
  <c r="F246" i="104"/>
  <c r="L31" i="60" s="1"/>
  <c r="F246" i="105"/>
  <c r="F246" i="106"/>
  <c r="N31" i="60" s="1"/>
  <c r="F246" i="107"/>
  <c r="O31" i="60" s="1"/>
  <c r="F246" i="108"/>
  <c r="P31" i="60" s="1"/>
  <c r="F246" i="109"/>
  <c r="F246" i="110"/>
  <c r="R31" i="60" s="1"/>
  <c r="F246" i="112"/>
  <c r="S31" i="60" s="1"/>
  <c r="F246" i="113"/>
  <c r="T31" i="60" s="1"/>
  <c r="F246" i="114"/>
  <c r="F246" i="115"/>
  <c r="V31" i="60" s="1"/>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4" i="118" s="1"/>
  <c r="F260" i="117"/>
  <c r="X45" i="61" s="1"/>
  <c r="F256" i="117"/>
  <c r="X41" i="60" s="1"/>
  <c r="F245" i="117"/>
  <c r="X30" i="61" s="1"/>
  <c r="F241" i="117"/>
  <c r="X26" i="61"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s="1"/>
  <c r="Q41" i="117"/>
  <c r="F261" i="117" s="1"/>
  <c r="X46" i="61" s="1"/>
  <c r="Q40" i="117"/>
  <c r="Q39" i="117"/>
  <c r="F259" i="117" s="1"/>
  <c r="Q38" i="117"/>
  <c r="F258" i="117" s="1"/>
  <c r="Q37" i="117"/>
  <c r="F257" i="117" s="1"/>
  <c r="Q36" i="117"/>
  <c r="Q35" i="117"/>
  <c r="F255" i="117" s="1"/>
  <c r="Q34" i="117"/>
  <c r="F254" i="117" s="1"/>
  <c r="Q33" i="117"/>
  <c r="Q32" i="117"/>
  <c r="Q31" i="117"/>
  <c r="Q30" i="117"/>
  <c r="Q29" i="117"/>
  <c r="E7" i="117" s="1"/>
  <c r="Q28" i="117"/>
  <c r="Q27" i="117"/>
  <c r="Q26" i="117"/>
  <c r="F252" i="117" s="1"/>
  <c r="Q25" i="117"/>
  <c r="F248" i="117" s="1"/>
  <c r="X33" i="61" s="1"/>
  <c r="Q24" i="117"/>
  <c r="F246" i="117" s="1"/>
  <c r="X31" i="60" s="1"/>
  <c r="Q23" i="117"/>
  <c r="Q22" i="117"/>
  <c r="F244" i="117" s="1"/>
  <c r="Q21" i="117"/>
  <c r="F243" i="117" s="1"/>
  <c r="Q20" i="117"/>
  <c r="F242" i="117" s="1"/>
  <c r="Q19" i="117"/>
  <c r="Q18" i="117"/>
  <c r="F240" i="117" s="1"/>
  <c r="Q17" i="117"/>
  <c r="Q16" i="117"/>
  <c r="Q15" i="117"/>
  <c r="Q14" i="117"/>
  <c r="Q13" i="117"/>
  <c r="F239" i="117" s="1"/>
  <c r="Q12" i="117"/>
  <c r="Q11" i="117"/>
  <c r="Q10" i="117"/>
  <c r="F238" i="117" s="1"/>
  <c r="F262" i="116"/>
  <c r="W47" i="61" s="1"/>
  <c r="F261" i="116"/>
  <c r="W46" i="61" s="1"/>
  <c r="F260" i="116"/>
  <c r="F259" i="116"/>
  <c r="W44" i="60" s="1"/>
  <c r="F258" i="116"/>
  <c r="W43" i="60" s="1"/>
  <c r="F257" i="116"/>
  <c r="W42" i="60" s="1"/>
  <c r="F256" i="116"/>
  <c r="F255" i="116"/>
  <c r="W40" i="60" s="1"/>
  <c r="F254" i="116"/>
  <c r="W39" i="61" s="1"/>
  <c r="F253" i="116"/>
  <c r="W38" i="61" s="1"/>
  <c r="F252" i="116"/>
  <c r="F248" i="116"/>
  <c r="W33" i="60" s="1"/>
  <c r="F245" i="116"/>
  <c r="W30" i="60" s="1"/>
  <c r="F244" i="116"/>
  <c r="F243" i="116"/>
  <c r="F242" i="116"/>
  <c r="W27" i="61" s="1"/>
  <c r="F241" i="116"/>
  <c r="W26" i="60" s="1"/>
  <c r="F240" i="116"/>
  <c r="F239" i="116"/>
  <c r="F238" i="116"/>
  <c r="W23" i="61" s="1"/>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s="1"/>
  <c r="M6" i="116" s="1"/>
  <c r="E7" i="116"/>
  <c r="F262" i="115"/>
  <c r="F261" i="115"/>
  <c r="V46" i="60" s="1"/>
  <c r="F260" i="115"/>
  <c r="F259" i="115"/>
  <c r="V44" i="61" s="1"/>
  <c r="F258" i="115"/>
  <c r="V43" i="60" s="1"/>
  <c r="F257" i="115"/>
  <c r="V42" i="61" s="1"/>
  <c r="F256" i="115"/>
  <c r="F255" i="115"/>
  <c r="F254" i="115"/>
  <c r="V39" i="61" s="1"/>
  <c r="F253" i="115"/>
  <c r="V38" i="60" s="1"/>
  <c r="F252" i="115"/>
  <c r="F248" i="115"/>
  <c r="V33" i="60" s="1"/>
  <c r="F245" i="115"/>
  <c r="V30" i="61" s="1"/>
  <c r="F244" i="115"/>
  <c r="V29" i="60" s="1"/>
  <c r="F243" i="115"/>
  <c r="V28" i="61" s="1"/>
  <c r="F242" i="115"/>
  <c r="V27" i="61" s="1"/>
  <c r="F241" i="115"/>
  <c r="V26" i="60" s="1"/>
  <c r="F240" i="115"/>
  <c r="V25" i="61" s="1"/>
  <c r="F239" i="115"/>
  <c r="V24" i="60" s="1"/>
  <c r="F238" i="115"/>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s="1"/>
  <c r="M6" i="115" s="1"/>
  <c r="E7" i="115"/>
  <c r="F262" i="114"/>
  <c r="F261" i="114"/>
  <c r="U46" i="60" s="1"/>
  <c r="F260" i="114"/>
  <c r="F259" i="114"/>
  <c r="F258" i="114"/>
  <c r="U43" i="60" s="1"/>
  <c r="F257" i="114"/>
  <c r="U42" i="60" s="1"/>
  <c r="F256" i="114"/>
  <c r="F255" i="114"/>
  <c r="F254" i="114"/>
  <c r="F253" i="114"/>
  <c r="U38" i="60" s="1"/>
  <c r="F252" i="114"/>
  <c r="F248" i="114"/>
  <c r="F245" i="114"/>
  <c r="U30" i="61" s="1"/>
  <c r="F244" i="114"/>
  <c r="U29" i="60" s="1"/>
  <c r="F243" i="114"/>
  <c r="F242" i="114"/>
  <c r="F241" i="114"/>
  <c r="F240" i="114"/>
  <c r="U25" i="60" s="1"/>
  <c r="F239" i="114"/>
  <c r="F238" i="114"/>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s="1"/>
  <c r="E7" i="114"/>
  <c r="F262" i="113"/>
  <c r="F261" i="113"/>
  <c r="F260" i="113"/>
  <c r="T45" i="60" s="1"/>
  <c r="F259" i="113"/>
  <c r="T44" i="60" s="1"/>
  <c r="F258" i="113"/>
  <c r="F257" i="113"/>
  <c r="F256" i="113"/>
  <c r="T41" i="60" s="1"/>
  <c r="F255" i="113"/>
  <c r="F254" i="113"/>
  <c r="F253" i="113"/>
  <c r="F252" i="113"/>
  <c r="T37" i="60" s="1"/>
  <c r="F248" i="113"/>
  <c r="T33" i="60" s="1"/>
  <c r="F245" i="113"/>
  <c r="F244" i="113"/>
  <c r="T29" i="60" s="1"/>
  <c r="F243" i="113"/>
  <c r="T28" i="60" s="1"/>
  <c r="F242" i="113"/>
  <c r="F241" i="113"/>
  <c r="F240" i="113"/>
  <c r="F239" i="113"/>
  <c r="T24" i="60" s="1"/>
  <c r="F238" i="113"/>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s="1"/>
  <c r="E7" i="113"/>
  <c r="F262" i="112"/>
  <c r="F261" i="112"/>
  <c r="S46" i="61" s="1"/>
  <c r="F260" i="112"/>
  <c r="F259" i="112"/>
  <c r="S44" i="60" s="1"/>
  <c r="F258" i="112"/>
  <c r="F257" i="112"/>
  <c r="S42" i="60" s="1"/>
  <c r="F256" i="112"/>
  <c r="F255" i="112"/>
  <c r="S40" i="60" s="1"/>
  <c r="F254" i="112"/>
  <c r="F253" i="112"/>
  <c r="S38" i="61" s="1"/>
  <c r="F252" i="112"/>
  <c r="F248" i="112"/>
  <c r="S33" i="60" s="1"/>
  <c r="F245" i="112"/>
  <c r="S30" i="60" s="1"/>
  <c r="F244" i="112"/>
  <c r="F243" i="112"/>
  <c r="S28" i="61" s="1"/>
  <c r="F242" i="112"/>
  <c r="S27" i="60" s="1"/>
  <c r="F241" i="112"/>
  <c r="S26" i="60" s="1"/>
  <c r="F240" i="112"/>
  <c r="F238" i="112"/>
  <c r="S23" i="61" s="1"/>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s="1"/>
  <c r="S24" i="60" s="1"/>
  <c r="Q10" i="112"/>
  <c r="F247" i="112" s="1"/>
  <c r="E7" i="112"/>
  <c r="F262" i="110"/>
  <c r="F261" i="110"/>
  <c r="F260" i="110"/>
  <c r="F259" i="110"/>
  <c r="R44" i="60" s="1"/>
  <c r="F258" i="110"/>
  <c r="R43" i="60" s="1"/>
  <c r="F257" i="110"/>
  <c r="F256" i="110"/>
  <c r="F255" i="110"/>
  <c r="R40" i="60" s="1"/>
  <c r="F254" i="110"/>
  <c r="R39" i="61" s="1"/>
  <c r="F253" i="110"/>
  <c r="F252" i="110"/>
  <c r="F248" i="110"/>
  <c r="R33" i="61" s="1"/>
  <c r="F245" i="110"/>
  <c r="R30" i="60" s="1"/>
  <c r="F244" i="110"/>
  <c r="F243" i="110"/>
  <c r="R28" i="60" s="1"/>
  <c r="F242" i="110"/>
  <c r="R27" i="60" s="1"/>
  <c r="F241" i="110"/>
  <c r="R26" i="60" s="1"/>
  <c r="F240" i="110"/>
  <c r="F239" i="110"/>
  <c r="R24" i="61" s="1"/>
  <c r="F238" i="110"/>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s="1"/>
  <c r="E7" i="110"/>
  <c r="F262" i="109"/>
  <c r="F261" i="109"/>
  <c r="Q46" i="60" s="1"/>
  <c r="F260" i="109"/>
  <c r="F259" i="109"/>
  <c r="Q44" i="61" s="1"/>
  <c r="F258" i="109"/>
  <c r="F257" i="109"/>
  <c r="Q42" i="60" s="1"/>
  <c r="F256" i="109"/>
  <c r="F255" i="109"/>
  <c r="Q40" i="60" s="1"/>
  <c r="F254" i="109"/>
  <c r="Q39" i="60" s="1"/>
  <c r="F253" i="109"/>
  <c r="Q38" i="60" s="1"/>
  <c r="F252" i="109"/>
  <c r="F248" i="109"/>
  <c r="Q33" i="60" s="1"/>
  <c r="F245" i="109"/>
  <c r="Q30" i="60" s="1"/>
  <c r="F244" i="109"/>
  <c r="Q29" i="60" s="1"/>
  <c r="F243" i="109"/>
  <c r="Q28" i="60" s="1"/>
  <c r="F242" i="109"/>
  <c r="F241" i="109"/>
  <c r="Q26" i="60" s="1"/>
  <c r="F240" i="109"/>
  <c r="Q25" i="60" s="1"/>
  <c r="F239" i="109"/>
  <c r="Q24" i="60" s="1"/>
  <c r="F238" i="109"/>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s="1"/>
  <c r="E7" i="109"/>
  <c r="F262" i="108"/>
  <c r="F261" i="108"/>
  <c r="P46" i="61" s="1"/>
  <c r="F260" i="108"/>
  <c r="P45" i="60" s="1"/>
  <c r="F259" i="108"/>
  <c r="P44" i="60" s="1"/>
  <c r="F258" i="108"/>
  <c r="F257" i="108"/>
  <c r="P42" i="60" s="1"/>
  <c r="F256" i="108"/>
  <c r="P41" i="61" s="1"/>
  <c r="F255" i="108"/>
  <c r="P40" i="60" s="1"/>
  <c r="F254" i="108"/>
  <c r="F253" i="108"/>
  <c r="P38" i="61" s="1"/>
  <c r="F252" i="108"/>
  <c r="P37" i="61" s="1"/>
  <c r="F248" i="108"/>
  <c r="P33" i="60" s="1"/>
  <c r="F245" i="108"/>
  <c r="F244" i="108"/>
  <c r="P29" i="60" s="1"/>
  <c r="F243" i="108"/>
  <c r="P28" i="61" s="1"/>
  <c r="F242" i="108"/>
  <c r="F241" i="108"/>
  <c r="F240" i="108"/>
  <c r="P25" i="61" s="1"/>
  <c r="F239" i="108"/>
  <c r="P24" i="60" s="1"/>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s="1"/>
  <c r="E7" i="108"/>
  <c r="F262" i="107"/>
  <c r="F261" i="107"/>
  <c r="O46" i="61" s="1"/>
  <c r="F260" i="107"/>
  <c r="F259" i="107"/>
  <c r="O44" i="60" s="1"/>
  <c r="F258" i="107"/>
  <c r="F257" i="107"/>
  <c r="O42" i="60" s="1"/>
  <c r="F256" i="107"/>
  <c r="F255" i="107"/>
  <c r="O40" i="60" s="1"/>
  <c r="F254" i="107"/>
  <c r="F253" i="107"/>
  <c r="O38" i="61" s="1"/>
  <c r="F252" i="107"/>
  <c r="F248" i="107"/>
  <c r="O33" i="60" s="1"/>
  <c r="F245" i="107"/>
  <c r="O30" i="60" s="1"/>
  <c r="F244" i="107"/>
  <c r="F243" i="107"/>
  <c r="O28" i="60" s="1"/>
  <c r="F242" i="107"/>
  <c r="O27" i="61" s="1"/>
  <c r="F241" i="107"/>
  <c r="O26" i="60" s="1"/>
  <c r="F240" i="107"/>
  <c r="F239" i="107"/>
  <c r="O24" i="60" s="1"/>
  <c r="F238" i="107"/>
  <c r="O23" i="61"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s="1"/>
  <c r="E7" i="107"/>
  <c r="F262" i="106"/>
  <c r="N47" i="60" s="1"/>
  <c r="F261" i="106"/>
  <c r="N46" i="61" s="1"/>
  <c r="F260" i="106"/>
  <c r="F259" i="106"/>
  <c r="N44" i="60" s="1"/>
  <c r="F258" i="106"/>
  <c r="N43" i="61" s="1"/>
  <c r="F257" i="106"/>
  <c r="N42" i="61" s="1"/>
  <c r="F256" i="106"/>
  <c r="F255" i="106"/>
  <c r="F254" i="106"/>
  <c r="N39" i="60" s="1"/>
  <c r="F253" i="106"/>
  <c r="N38" i="61" s="1"/>
  <c r="F252" i="106"/>
  <c r="F248" i="106"/>
  <c r="N33" i="60" s="1"/>
  <c r="F245" i="106"/>
  <c r="N30" i="60" s="1"/>
  <c r="F244" i="106"/>
  <c r="F243" i="106"/>
  <c r="N28" i="60" s="1"/>
  <c r="F242" i="106"/>
  <c r="F241" i="106"/>
  <c r="N26" i="60" s="1"/>
  <c r="F240" i="106"/>
  <c r="F239" i="106"/>
  <c r="N24" i="60" s="1"/>
  <c r="F238" i="106"/>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s="1"/>
  <c r="E7" i="106"/>
  <c r="F262" i="105"/>
  <c r="F261" i="105"/>
  <c r="M46" i="61" s="1"/>
  <c r="F260" i="105"/>
  <c r="F259" i="105"/>
  <c r="M44" i="60" s="1"/>
  <c r="F258" i="105"/>
  <c r="F257" i="105"/>
  <c r="M42" i="60" s="1"/>
  <c r="F256" i="105"/>
  <c r="F255" i="105"/>
  <c r="M40" i="61" s="1"/>
  <c r="F254" i="105"/>
  <c r="F253" i="105"/>
  <c r="M38" i="60" s="1"/>
  <c r="F252" i="105"/>
  <c r="F248" i="105"/>
  <c r="M33" i="60" s="1"/>
  <c r="F245" i="105"/>
  <c r="M30" i="60" s="1"/>
  <c r="F244" i="105"/>
  <c r="M29" i="61" s="1"/>
  <c r="F243" i="105"/>
  <c r="M28" i="60" s="1"/>
  <c r="F242" i="105"/>
  <c r="F241" i="105"/>
  <c r="M26" i="60" s="1"/>
  <c r="F240" i="105"/>
  <c r="M25" i="60" s="1"/>
  <c r="F239" i="105"/>
  <c r="M24" i="61" s="1"/>
  <c r="F238" i="105"/>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s="1"/>
  <c r="E7" i="105"/>
  <c r="F262" i="104"/>
  <c r="L47" i="60" s="1"/>
  <c r="F261" i="104"/>
  <c r="L46" i="60" s="1"/>
  <c r="F260" i="104"/>
  <c r="L45" i="60" s="1"/>
  <c r="F259" i="104"/>
  <c r="L44" i="60" s="1"/>
  <c r="F258" i="104"/>
  <c r="L43" i="61" s="1"/>
  <c r="F257" i="104"/>
  <c r="L42" i="61" s="1"/>
  <c r="F256" i="104"/>
  <c r="L41" i="61" s="1"/>
  <c r="F255" i="104"/>
  <c r="F254" i="104"/>
  <c r="L39" i="60" s="1"/>
  <c r="F253" i="104"/>
  <c r="L38" i="61" s="1"/>
  <c r="F252" i="104"/>
  <c r="L37" i="60" s="1"/>
  <c r="F248" i="104"/>
  <c r="L33" i="61" s="1"/>
  <c r="F245" i="104"/>
  <c r="L30" i="61" s="1"/>
  <c r="F244" i="104"/>
  <c r="L29" i="60" s="1"/>
  <c r="F243" i="104"/>
  <c r="L28" i="60" s="1"/>
  <c r="F242" i="104"/>
  <c r="L27" i="60" s="1"/>
  <c r="F241" i="104"/>
  <c r="L26" i="61" s="1"/>
  <c r="F240" i="104"/>
  <c r="L25" i="60" s="1"/>
  <c r="F239" i="104"/>
  <c r="L24" i="61"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s="1"/>
  <c r="M6" i="104" s="1"/>
  <c r="E7" i="104"/>
  <c r="F262" i="103"/>
  <c r="F261" i="103"/>
  <c r="K46" i="60" s="1"/>
  <c r="F260" i="103"/>
  <c r="K45" i="60" s="1"/>
  <c r="F259" i="103"/>
  <c r="K44" i="61" s="1"/>
  <c r="F258" i="103"/>
  <c r="F257" i="103"/>
  <c r="K42" i="60" s="1"/>
  <c r="F256" i="103"/>
  <c r="K41" i="61" s="1"/>
  <c r="F255" i="103"/>
  <c r="K40" i="61" s="1"/>
  <c r="F254" i="103"/>
  <c r="K39" i="61" s="1"/>
  <c r="F253" i="103"/>
  <c r="F252" i="103"/>
  <c r="K37" i="61" s="1"/>
  <c r="F248" i="103"/>
  <c r="K33" i="60" s="1"/>
  <c r="F245" i="103"/>
  <c r="K30" i="60" s="1"/>
  <c r="F244" i="103"/>
  <c r="K29" i="61" s="1"/>
  <c r="F243" i="103"/>
  <c r="K28" i="60" s="1"/>
  <c r="F242" i="103"/>
  <c r="K27" i="60" s="1"/>
  <c r="F241" i="103"/>
  <c r="K26" i="60" s="1"/>
  <c r="F240" i="103"/>
  <c r="K25" i="60" s="1"/>
  <c r="F239" i="103"/>
  <c r="K24" i="60" s="1"/>
  <c r="F238" i="103"/>
  <c r="K23" i="61"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s="1"/>
  <c r="E7" i="103"/>
  <c r="F262" i="102"/>
  <c r="J47" i="60" s="1"/>
  <c r="F261" i="102"/>
  <c r="J46" i="60" s="1"/>
  <c r="F260" i="102"/>
  <c r="J45" i="60" s="1"/>
  <c r="F259" i="102"/>
  <c r="J44" i="60" s="1"/>
  <c r="F258" i="102"/>
  <c r="J43" i="61" s="1"/>
  <c r="F257" i="102"/>
  <c r="J42" i="61" s="1"/>
  <c r="F256" i="102"/>
  <c r="J41" i="61" s="1"/>
  <c r="F255" i="102"/>
  <c r="J40" i="61" s="1"/>
  <c r="F254" i="102"/>
  <c r="J39" i="60" s="1"/>
  <c r="F253" i="102"/>
  <c r="J38" i="61" s="1"/>
  <c r="F252" i="102"/>
  <c r="J37" i="60" s="1"/>
  <c r="F248" i="102"/>
  <c r="J33" i="61" s="1"/>
  <c r="F245" i="102"/>
  <c r="J30" i="61" s="1"/>
  <c r="F244" i="102"/>
  <c r="F243" i="102"/>
  <c r="J28" i="60" s="1"/>
  <c r="F242" i="102"/>
  <c r="J27" i="60" s="1"/>
  <c r="F241" i="102"/>
  <c r="J26" i="61" s="1"/>
  <c r="F240" i="102"/>
  <c r="F239" i="102"/>
  <c r="J24" i="61"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s="1"/>
  <c r="E7" i="102"/>
  <c r="F262" i="101"/>
  <c r="I47" i="60" s="1"/>
  <c r="F261" i="101"/>
  <c r="I46" i="60" s="1"/>
  <c r="F260" i="101"/>
  <c r="I45" i="60" s="1"/>
  <c r="F259" i="101"/>
  <c r="I44" i="61" s="1"/>
  <c r="F258" i="101"/>
  <c r="I43" i="61" s="1"/>
  <c r="F257" i="101"/>
  <c r="I42" i="60" s="1"/>
  <c r="F256" i="101"/>
  <c r="I41" i="61" s="1"/>
  <c r="F255" i="101"/>
  <c r="I40" i="61" s="1"/>
  <c r="F254" i="101"/>
  <c r="I39" i="60" s="1"/>
  <c r="F253" i="101"/>
  <c r="I38" i="60" s="1"/>
  <c r="F252" i="101"/>
  <c r="I37" i="60" s="1"/>
  <c r="F248" i="101"/>
  <c r="I33" i="60" s="1"/>
  <c r="F245" i="101"/>
  <c r="I30" i="60" s="1"/>
  <c r="F244" i="101"/>
  <c r="I29" i="60" s="1"/>
  <c r="F243" i="101"/>
  <c r="I28" i="61" s="1"/>
  <c r="F242" i="101"/>
  <c r="I27" i="61" s="1"/>
  <c r="F241" i="101"/>
  <c r="I26" i="60"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s="1"/>
  <c r="E7" i="101"/>
  <c r="F262" i="100"/>
  <c r="H47" i="60" s="1"/>
  <c r="F261" i="100"/>
  <c r="H46" i="61" s="1"/>
  <c r="F260" i="100"/>
  <c r="H45" i="60" s="1"/>
  <c r="F259" i="100"/>
  <c r="H44" i="60" s="1"/>
  <c r="F258" i="100"/>
  <c r="H43" i="60" s="1"/>
  <c r="F257" i="100"/>
  <c r="H42" i="61" s="1"/>
  <c r="F256" i="100"/>
  <c r="H41" i="60" s="1"/>
  <c r="F254" i="100"/>
  <c r="H39" i="61" s="1"/>
  <c r="F253" i="100"/>
  <c r="H38" i="60" s="1"/>
  <c r="F252" i="100"/>
  <c r="H37" i="61" s="1"/>
  <c r="F245" i="100"/>
  <c r="H30" i="60" s="1"/>
  <c r="F244" i="100"/>
  <c r="H29" i="61" s="1"/>
  <c r="F243" i="100"/>
  <c r="H28" i="61" s="1"/>
  <c r="F242" i="100"/>
  <c r="H27" i="60" s="1"/>
  <c r="F241" i="100"/>
  <c r="H26" i="60" s="1"/>
  <c r="F240" i="100"/>
  <c r="H25" i="60" s="1"/>
  <c r="F239" i="100"/>
  <c r="H24" i="61"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s="1"/>
  <c r="Q12" i="100"/>
  <c r="E7" i="100"/>
  <c r="Q11" i="100"/>
  <c r="F248" i="100"/>
  <c r="H33" i="60" s="1"/>
  <c r="Q10" i="100"/>
  <c r="F247" i="100" s="1"/>
  <c r="M6"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s="1"/>
  <c r="F261" i="98"/>
  <c r="F46" i="60" s="1"/>
  <c r="F260" i="98"/>
  <c r="F45" i="60" s="1"/>
  <c r="F259" i="98"/>
  <c r="F44" i="61" s="1"/>
  <c r="F258" i="98"/>
  <c r="F43" i="60" s="1"/>
  <c r="F257" i="98"/>
  <c r="F42" i="61" s="1"/>
  <c r="F256" i="98"/>
  <c r="F41" i="60" s="1"/>
  <c r="F254" i="98"/>
  <c r="F39" i="60" s="1"/>
  <c r="F253" i="98"/>
  <c r="F38" i="60" s="1"/>
  <c r="F244" i="98"/>
  <c r="F29" i="60" s="1"/>
  <c r="F227" i="98"/>
  <c r="F11" i="61" s="1"/>
  <c r="F226" i="98"/>
  <c r="F10" i="61" s="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s="1"/>
  <c r="F13" i="61" s="1"/>
  <c r="Q173" i="98"/>
  <c r="Q172" i="98"/>
  <c r="Q170" i="98"/>
  <c r="F225" i="98" s="1"/>
  <c r="F9"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s="1"/>
  <c r="Q16" i="98"/>
  <c r="Q15" i="98"/>
  <c r="F243" i="98" s="1"/>
  <c r="Q14" i="98"/>
  <c r="F242" i="98" s="1"/>
  <c r="Q13" i="98"/>
  <c r="F241" i="98" s="1"/>
  <c r="F255" i="98"/>
  <c r="F40" i="61" s="1"/>
  <c r="Q12" i="98"/>
  <c r="F252" i="98"/>
  <c r="F37" i="61" s="1"/>
  <c r="Q11" i="98"/>
  <c r="Q10" i="98"/>
  <c r="F238" i="98" s="1"/>
  <c r="F23" i="60" s="1"/>
  <c r="F172" i="118"/>
  <c r="M6" i="118" s="1"/>
  <c r="F186" i="118"/>
  <c r="F239" i="98"/>
  <c r="F24" i="60" s="1"/>
  <c r="E7" i="98"/>
  <c r="L29" i="61"/>
  <c r="N45" i="60"/>
  <c r="N45" i="61"/>
  <c r="J41" i="60"/>
  <c r="K39" i="60"/>
  <c r="K43" i="60"/>
  <c r="K43" i="61"/>
  <c r="K47" i="60"/>
  <c r="K47" i="61"/>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I41" i="60"/>
  <c r="K29" i="60"/>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1"/>
  <c r="L38"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s="1"/>
  <c r="F228" i="99"/>
  <c r="G12" i="61" s="1"/>
  <c r="F228" i="98"/>
  <c r="F12" i="61" s="1"/>
  <c r="Q169" i="115"/>
  <c r="Q169" i="103"/>
  <c r="Q169" i="114"/>
  <c r="Q169" i="116"/>
  <c r="Q169" i="110"/>
  <c r="F166" i="110" s="1"/>
  <c r="Q169" i="104"/>
  <c r="Q169" i="109"/>
  <c r="F166" i="109" s="1"/>
  <c r="Q169" i="117"/>
  <c r="F224" i="117" s="1"/>
  <c r="Q169" i="102"/>
  <c r="Q169" i="106"/>
  <c r="Q169" i="105"/>
  <c r="Q169" i="113"/>
  <c r="Q169" i="107"/>
  <c r="F166" i="107" s="1"/>
  <c r="Q169" i="112"/>
  <c r="F166" i="112" s="1"/>
  <c r="Q169" i="108"/>
  <c r="F166" i="108" s="1"/>
  <c r="Q169" i="101"/>
  <c r="F224" i="105"/>
  <c r="M8" i="61" s="1"/>
  <c r="F224" i="114"/>
  <c r="U8" i="61" s="1"/>
  <c r="F166" i="114"/>
  <c r="F224" i="115"/>
  <c r="F166" i="115"/>
  <c r="F224" i="112"/>
  <c r="S8" i="61" s="1"/>
  <c r="F224" i="107"/>
  <c r="O8" i="61" s="1"/>
  <c r="F224" i="102"/>
  <c r="J8" i="61" s="1"/>
  <c r="F224" i="104"/>
  <c r="F224" i="109"/>
  <c r="Q8" i="61" s="1"/>
  <c r="F224" i="116"/>
  <c r="F224" i="103"/>
  <c r="K8" i="61" s="1"/>
  <c r="F224" i="108"/>
  <c r="F224" i="113"/>
  <c r="F224" i="106"/>
  <c r="N8" i="61" s="1"/>
  <c r="F224" i="110"/>
  <c r="R8" i="61" s="1"/>
  <c r="F224" i="101"/>
  <c r="I8" i="61" s="1"/>
  <c r="Q169" i="100"/>
  <c r="Q169" i="98"/>
  <c r="F224" i="98" s="1"/>
  <c r="F8" i="61" s="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s="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s="1"/>
  <c r="E47" i="61" s="1"/>
  <c r="Q28" i="31"/>
  <c r="F260" i="31" s="1"/>
  <c r="Q27" i="31"/>
  <c r="F259" i="31" s="1"/>
  <c r="E44" i="61" s="1"/>
  <c r="Q26" i="31"/>
  <c r="F258" i="31" s="1"/>
  <c r="E43" i="60" s="1"/>
  <c r="Q25" i="31"/>
  <c r="F257" i="31" s="1"/>
  <c r="E42" i="60" s="1"/>
  <c r="Q24" i="31"/>
  <c r="F256" i="31" s="1"/>
  <c r="E41" i="61" s="1"/>
  <c r="Q23" i="31"/>
  <c r="Q22" i="31"/>
  <c r="F254" i="31" s="1"/>
  <c r="E39" i="60" s="1"/>
  <c r="Q21" i="31"/>
  <c r="F253" i="31" s="1"/>
  <c r="E38" i="61" s="1"/>
  <c r="Q20" i="31"/>
  <c r="Q19" i="31"/>
  <c r="Q18" i="31"/>
  <c r="F246" i="31" s="1"/>
  <c r="E31" i="61" s="1"/>
  <c r="Q17" i="31"/>
  <c r="F245" i="31" s="1"/>
  <c r="E30" i="61" s="1"/>
  <c r="Q16" i="31"/>
  <c r="F244" i="31" s="1"/>
  <c r="E29" i="61" s="1"/>
  <c r="Q15" i="31"/>
  <c r="F243" i="31" s="1"/>
  <c r="E28" i="60" s="1"/>
  <c r="Q14" i="31"/>
  <c r="F242" i="31" s="1"/>
  <c r="E27" i="60" s="1"/>
  <c r="Q13" i="31"/>
  <c r="F241" i="31" s="1"/>
  <c r="E26" i="61" s="1"/>
  <c r="Q12" i="31"/>
  <c r="F261" i="31" s="1"/>
  <c r="E46" i="60" s="1"/>
  <c r="Q11" i="31"/>
  <c r="F239" i="31" s="1"/>
  <c r="E24" i="60" s="1"/>
  <c r="Q10" i="31"/>
  <c r="F238" i="31" s="1"/>
  <c r="Q169" i="31"/>
  <c r="F224" i="31" s="1"/>
  <c r="Q171" i="31"/>
  <c r="F225" i="31" s="1"/>
  <c r="F225" i="99"/>
  <c r="G9" i="61" s="1"/>
  <c r="Q170" i="99"/>
  <c r="F232" i="99"/>
  <c r="G16" i="61" s="1"/>
  <c r="Q169" i="99"/>
  <c r="F224" i="99"/>
  <c r="G8" i="61" s="1"/>
  <c r="J45" i="61" l="1"/>
  <c r="I23" i="60"/>
  <c r="I27" i="60"/>
  <c r="H43" i="61"/>
  <c r="L43" i="60"/>
  <c r="V43" i="6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s="1"/>
  <c r="W32" i="61"/>
  <c r="W50" i="61" s="1"/>
  <c r="W31" i="60"/>
  <c r="V32" i="61"/>
  <c r="V50" i="61" s="1"/>
  <c r="V32" i="60"/>
  <c r="V50" i="60" s="1"/>
  <c r="V44" i="60"/>
  <c r="M6" i="114"/>
  <c r="U32" i="60"/>
  <c r="U50" i="60" s="1"/>
  <c r="U32" i="61"/>
  <c r="U50" i="61" s="1"/>
  <c r="M6" i="113"/>
  <c r="T32" i="61"/>
  <c r="T50" i="61" s="1"/>
  <c r="T32" i="60"/>
  <c r="T50" i="60" s="1"/>
  <c r="M6" i="112"/>
  <c r="S32" i="60"/>
  <c r="S50" i="60" s="1"/>
  <c r="S32" i="61"/>
  <c r="S50" i="61" s="1"/>
  <c r="S33" i="61"/>
  <c r="S24" i="61"/>
  <c r="S40" i="61"/>
  <c r="M6" i="110"/>
  <c r="R32" i="60"/>
  <c r="R50" i="60" s="1"/>
  <c r="R32" i="61"/>
  <c r="R50" i="61" s="1"/>
  <c r="M6" i="109"/>
  <c r="Q32" i="61"/>
  <c r="Q50" i="61" s="1"/>
  <c r="Q32" i="60"/>
  <c r="Q50" i="60" s="1"/>
  <c r="Q28" i="61"/>
  <c r="Q44" i="60"/>
  <c r="Q48" i="60" s="1"/>
  <c r="Q40" i="61"/>
  <c r="M6" i="108"/>
  <c r="P32" i="60"/>
  <c r="P50" i="60" s="1"/>
  <c r="P32" i="61"/>
  <c r="P50" i="61" s="1"/>
  <c r="M6" i="107"/>
  <c r="O32" i="60"/>
  <c r="O50" i="60" s="1"/>
  <c r="O32" i="61"/>
  <c r="O50" i="61" s="1"/>
  <c r="M6" i="106"/>
  <c r="N32" i="60"/>
  <c r="N50" i="60" s="1"/>
  <c r="N32" i="61"/>
  <c r="N50" i="61" s="1"/>
  <c r="M6" i="105"/>
  <c r="M32" i="60"/>
  <c r="M50" i="60" s="1"/>
  <c r="M32" i="61"/>
  <c r="M50" i="61" s="1"/>
  <c r="M6" i="103"/>
  <c r="K32" i="60"/>
  <c r="K50" i="60" s="1"/>
  <c r="K32" i="61"/>
  <c r="K50" i="61" s="1"/>
  <c r="K23" i="60"/>
  <c r="M6" i="102"/>
  <c r="J32" i="60"/>
  <c r="J50" i="60" s="1"/>
  <c r="J23" i="60"/>
  <c r="H32" i="61"/>
  <c r="H50" i="61" s="1"/>
  <c r="H32" i="60"/>
  <c r="H50" i="60" s="1"/>
  <c r="H23" i="61"/>
  <c r="M6" i="101"/>
  <c r="I32" i="61"/>
  <c r="I50" i="61" s="1"/>
  <c r="I32" i="60"/>
  <c r="I50" i="60" s="1"/>
  <c r="I24" i="61"/>
  <c r="F247" i="117"/>
  <c r="M6" i="117" s="1"/>
  <c r="F247" i="98"/>
  <c r="M6" i="98" s="1"/>
  <c r="F247" i="31"/>
  <c r="M6" i="31" s="1"/>
  <c r="G46" i="61"/>
  <c r="G32" i="61"/>
  <c r="M6" i="99"/>
  <c r="W27" i="60"/>
  <c r="W47" i="60"/>
  <c r="V42" i="60"/>
  <c r="V30" i="60"/>
  <c r="V46" i="61"/>
  <c r="V38" i="61"/>
  <c r="V26" i="61"/>
  <c r="W30" i="61"/>
  <c r="W46" i="60"/>
  <c r="F249" i="116"/>
  <c r="F251" i="116" s="1"/>
  <c r="W38" i="60"/>
  <c r="W42" i="61"/>
  <c r="W26" i="61"/>
  <c r="W23" i="60"/>
  <c r="F263" i="116"/>
  <c r="H42" i="60"/>
  <c r="K46" i="61"/>
  <c r="J42" i="60"/>
  <c r="I26" i="61"/>
  <c r="H28" i="60"/>
  <c r="I46" i="61"/>
  <c r="I38" i="61"/>
  <c r="C7" i="107"/>
  <c r="F7" i="107" s="1"/>
  <c r="M30" i="61"/>
  <c r="L30" i="60"/>
  <c r="L42" i="60"/>
  <c r="H24" i="60"/>
  <c r="F249" i="109"/>
  <c r="Q33" i="61"/>
  <c r="Q24" i="61"/>
  <c r="F263" i="110"/>
  <c r="H29" i="60"/>
  <c r="M33" i="61"/>
  <c r="F249" i="106"/>
  <c r="F251" i="106" s="1"/>
  <c r="O28" i="61"/>
  <c r="H25" i="61"/>
  <c r="L33" i="60"/>
  <c r="M40" i="60"/>
  <c r="M48" i="60" s="1"/>
  <c r="O44" i="61"/>
  <c r="L24" i="60"/>
  <c r="M44" i="61"/>
  <c r="L44" i="61"/>
  <c r="H30" i="61"/>
  <c r="O40" i="61"/>
  <c r="F252" i="31"/>
  <c r="E37" i="60" s="1"/>
  <c r="F166" i="105"/>
  <c r="F263" i="107"/>
  <c r="M28" i="61"/>
  <c r="K24" i="61"/>
  <c r="I40" i="60"/>
  <c r="I33" i="61"/>
  <c r="O33" i="61"/>
  <c r="O24" i="61"/>
  <c r="F249" i="114"/>
  <c r="F251" i="114" s="1"/>
  <c r="C7" i="115"/>
  <c r="F7" i="115" s="1"/>
  <c r="F166" i="100"/>
  <c r="F166" i="106"/>
  <c r="F166" i="104"/>
  <c r="F166" i="103"/>
  <c r="N44" i="61"/>
  <c r="K44" i="60"/>
  <c r="M24" i="60"/>
  <c r="J46" i="61"/>
  <c r="L46" i="61"/>
  <c r="H47" i="61"/>
  <c r="J30" i="60"/>
  <c r="I44" i="60"/>
  <c r="H46" i="60"/>
  <c r="H38" i="61"/>
  <c r="J38" i="60"/>
  <c r="J27" i="61"/>
  <c r="L26" i="60"/>
  <c r="I29" i="61"/>
  <c r="H37" i="60"/>
  <c r="I28" i="60"/>
  <c r="I45" i="61"/>
  <c r="K33" i="61"/>
  <c r="J32" i="61"/>
  <c r="J50" i="61" s="1"/>
  <c r="F47" i="61"/>
  <c r="F44" i="60"/>
  <c r="F232" i="98"/>
  <c r="F16" i="61" s="1"/>
  <c r="F248" i="98"/>
  <c r="F33" i="61" s="1"/>
  <c r="F38" i="61"/>
  <c r="F43" i="61"/>
  <c r="F240" i="98"/>
  <c r="F25" i="60" s="1"/>
  <c r="F263" i="115"/>
  <c r="F249" i="115"/>
  <c r="F251" i="115" s="1"/>
  <c r="V28" i="60"/>
  <c r="V33" i="61"/>
  <c r="V24" i="61"/>
  <c r="V40" i="61"/>
  <c r="V40" i="60"/>
  <c r="U42" i="61"/>
  <c r="F263" i="114"/>
  <c r="F264" i="114" s="1"/>
  <c r="C7" i="114"/>
  <c r="F7" i="114" s="1"/>
  <c r="U30" i="60"/>
  <c r="U46" i="61"/>
  <c r="U38" i="61"/>
  <c r="U26" i="61"/>
  <c r="T29" i="61"/>
  <c r="T41" i="61"/>
  <c r="F166" i="113"/>
  <c r="F263" i="113"/>
  <c r="T44" i="61"/>
  <c r="F249" i="113"/>
  <c r="F251" i="113" s="1"/>
  <c r="T33" i="61"/>
  <c r="T24" i="61"/>
  <c r="T40" i="61"/>
  <c r="F263" i="112"/>
  <c r="S46" i="60"/>
  <c r="S38" i="60"/>
  <c r="C7" i="112"/>
  <c r="F7" i="112" s="1"/>
  <c r="F249" i="112"/>
  <c r="S30" i="61"/>
  <c r="S42" i="61"/>
  <c r="S26" i="61"/>
  <c r="F249" i="110"/>
  <c r="F251" i="110" s="1"/>
  <c r="R28" i="61"/>
  <c r="R44" i="61"/>
  <c r="R48" i="61" s="1"/>
  <c r="C7" i="109"/>
  <c r="F7" i="109" s="1"/>
  <c r="Q30" i="61"/>
  <c r="Q42" i="61"/>
  <c r="F263" i="109"/>
  <c r="F263" i="108"/>
  <c r="P28" i="60"/>
  <c r="P40" i="61"/>
  <c r="C7" i="108"/>
  <c r="F7" i="108" s="1"/>
  <c r="P33" i="61"/>
  <c r="P24" i="61"/>
  <c r="F249" i="108"/>
  <c r="F251" i="108" s="1"/>
  <c r="P44" i="61"/>
  <c r="O38" i="60"/>
  <c r="O48" i="60" s="1"/>
  <c r="F249" i="107"/>
  <c r="O30" i="61"/>
  <c r="O42" i="61"/>
  <c r="O26" i="61"/>
  <c r="N28" i="61"/>
  <c r="C7" i="106"/>
  <c r="F7" i="106" s="1"/>
  <c r="F263" i="106"/>
  <c r="N33" i="61"/>
  <c r="N40" i="61"/>
  <c r="N24" i="61"/>
  <c r="N40" i="60"/>
  <c r="N48" i="60" s="1"/>
  <c r="F249" i="105"/>
  <c r="F251" i="105" s="1"/>
  <c r="C7" i="105"/>
  <c r="F7" i="105" s="1"/>
  <c r="F263" i="105"/>
  <c r="M42" i="61"/>
  <c r="M26" i="61"/>
  <c r="M38" i="61"/>
  <c r="L47" i="61"/>
  <c r="L39" i="61"/>
  <c r="L32" i="61"/>
  <c r="L50" i="61" s="1"/>
  <c r="L32" i="60"/>
  <c r="L50" i="60" s="1"/>
  <c r="F263" i="104"/>
  <c r="L28" i="61"/>
  <c r="L40" i="61"/>
  <c r="F249" i="104"/>
  <c r="F251" i="104" s="1"/>
  <c r="L40" i="60"/>
  <c r="L48" i="60" s="1"/>
  <c r="K28" i="61"/>
  <c r="K40" i="60"/>
  <c r="F263" i="103"/>
  <c r="C7" i="103"/>
  <c r="F7" i="103" s="1"/>
  <c r="K38" i="61"/>
  <c r="F249" i="103"/>
  <c r="F251" i="103" s="1"/>
  <c r="K42" i="61"/>
  <c r="K26" i="61"/>
  <c r="K38" i="60"/>
  <c r="J33" i="60"/>
  <c r="J40" i="60"/>
  <c r="C7" i="102"/>
  <c r="F7" i="102" s="1"/>
  <c r="F166" i="102"/>
  <c r="F249" i="102"/>
  <c r="F251" i="102" s="1"/>
  <c r="J24" i="60"/>
  <c r="F263" i="102"/>
  <c r="F264" i="102" s="1"/>
  <c r="J44" i="61"/>
  <c r="J28" i="61"/>
  <c r="I37" i="61"/>
  <c r="I25" i="61"/>
  <c r="F249" i="101"/>
  <c r="F251" i="101" s="1"/>
  <c r="C7" i="101"/>
  <c r="F7" i="101" s="1"/>
  <c r="F263" i="101"/>
  <c r="I30" i="61"/>
  <c r="I42" i="61"/>
  <c r="C7" i="100"/>
  <c r="F7" i="100" s="1"/>
  <c r="F263" i="100"/>
  <c r="H40" i="61"/>
  <c r="H39" i="60"/>
  <c r="H44" i="61"/>
  <c r="H33" i="61"/>
  <c r="H26" i="61"/>
  <c r="F249" i="100"/>
  <c r="F251" i="100" s="1"/>
  <c r="C7" i="99"/>
  <c r="F7" i="99" s="1"/>
  <c r="G42" i="61"/>
  <c r="G45" i="61"/>
  <c r="G25" i="60"/>
  <c r="G41" i="61"/>
  <c r="F42" i="60"/>
  <c r="F45" i="61"/>
  <c r="F228" i="31"/>
  <c r="F248" i="31"/>
  <c r="E33" i="60" s="1"/>
  <c r="F7" i="60"/>
  <c r="F22" i="60" s="1"/>
  <c r="F7" i="61"/>
  <c r="F22" i="61" s="1"/>
  <c r="G6" i="60"/>
  <c r="G21" i="60" s="1"/>
  <c r="G6" i="61"/>
  <c r="G21" i="61" s="1"/>
  <c r="H7" i="60"/>
  <c r="H22" i="60" s="1"/>
  <c r="H7" i="61"/>
  <c r="H22" i="61" s="1"/>
  <c r="I6" i="60"/>
  <c r="I21" i="60" s="1"/>
  <c r="I6" i="61"/>
  <c r="I21" i="61" s="1"/>
  <c r="K6" i="60"/>
  <c r="K21" i="60" s="1"/>
  <c r="K6" i="61"/>
  <c r="K21" i="61" s="1"/>
  <c r="M6" i="60"/>
  <c r="M21" i="60" s="1"/>
  <c r="M6" i="61"/>
  <c r="M21" i="61" s="1"/>
  <c r="O6" i="60"/>
  <c r="O21" i="60" s="1"/>
  <c r="O6" i="61"/>
  <c r="O21" i="61" s="1"/>
  <c r="Q6" i="61"/>
  <c r="Q21" i="61" s="1"/>
  <c r="Q6" i="60"/>
  <c r="Q21" i="60" s="1"/>
  <c r="S6" i="60"/>
  <c r="S21" i="60" s="1"/>
  <c r="S6" i="61"/>
  <c r="S21" i="61" s="1"/>
  <c r="U6" i="61"/>
  <c r="U21" i="61" s="1"/>
  <c r="U6" i="60"/>
  <c r="U21" i="60" s="1"/>
  <c r="W6" i="60"/>
  <c r="W21" i="60" s="1"/>
  <c r="W6" i="61"/>
  <c r="W21" i="61" s="1"/>
  <c r="E6" i="61"/>
  <c r="E21" i="61" s="1"/>
  <c r="E6" i="60"/>
  <c r="E21" i="60" s="1"/>
  <c r="G7" i="60"/>
  <c r="G22" i="60" s="1"/>
  <c r="G7" i="61"/>
  <c r="G22" i="61" s="1"/>
  <c r="I7" i="60"/>
  <c r="I22" i="60" s="1"/>
  <c r="I7" i="61"/>
  <c r="I22" i="61" s="1"/>
  <c r="K7" i="60"/>
  <c r="K22" i="60" s="1"/>
  <c r="K7" i="61"/>
  <c r="K22" i="61" s="1"/>
  <c r="M7" i="61"/>
  <c r="M22" i="61" s="1"/>
  <c r="M7" i="60"/>
  <c r="M22" i="60" s="1"/>
  <c r="O7" i="60"/>
  <c r="O22" i="60" s="1"/>
  <c r="O7" i="61"/>
  <c r="O22" i="61" s="1"/>
  <c r="Q7" i="60"/>
  <c r="Q22" i="60" s="1"/>
  <c r="Q7" i="61"/>
  <c r="Q22" i="61" s="1"/>
  <c r="S7" i="60"/>
  <c r="S22" i="60" s="1"/>
  <c r="S7" i="61"/>
  <c r="S22" i="61" s="1"/>
  <c r="U7" i="61"/>
  <c r="U22" i="61" s="1"/>
  <c r="U7" i="60"/>
  <c r="U22" i="60" s="1"/>
  <c r="W7" i="60"/>
  <c r="W22" i="60" s="1"/>
  <c r="W7" i="61"/>
  <c r="W22" i="61" s="1"/>
  <c r="E7" i="60"/>
  <c r="E22" i="60" s="1"/>
  <c r="E7" i="61"/>
  <c r="E22" i="61" s="1"/>
  <c r="J6" i="60"/>
  <c r="J21" i="60" s="1"/>
  <c r="J6" i="61"/>
  <c r="J21" i="61" s="1"/>
  <c r="L6" i="60"/>
  <c r="L21" i="60" s="1"/>
  <c r="L6" i="61"/>
  <c r="L21" i="61" s="1"/>
  <c r="N6" i="60"/>
  <c r="N21" i="60" s="1"/>
  <c r="N6" i="61"/>
  <c r="N21" i="61" s="1"/>
  <c r="P6" i="60"/>
  <c r="P21" i="60" s="1"/>
  <c r="P6" i="61"/>
  <c r="P21" i="61" s="1"/>
  <c r="R6" i="60"/>
  <c r="R21" i="60" s="1"/>
  <c r="R6" i="61"/>
  <c r="R21" i="61" s="1"/>
  <c r="T6" i="60"/>
  <c r="T21" i="60" s="1"/>
  <c r="T6" i="61"/>
  <c r="T21" i="61" s="1"/>
  <c r="V6" i="60"/>
  <c r="V21" i="60" s="1"/>
  <c r="V6" i="61"/>
  <c r="V21" i="61" s="1"/>
  <c r="X6" i="60"/>
  <c r="X21" i="60" s="1"/>
  <c r="X6" i="61"/>
  <c r="X21" i="61" s="1"/>
  <c r="F6" i="60"/>
  <c r="F21" i="60" s="1"/>
  <c r="F6" i="61"/>
  <c r="F21" i="61" s="1"/>
  <c r="H6" i="60"/>
  <c r="H21" i="60" s="1"/>
  <c r="H6" i="61"/>
  <c r="H21" i="61" s="1"/>
  <c r="J7" i="60"/>
  <c r="J22" i="60" s="1"/>
  <c r="J7" i="61"/>
  <c r="J22" i="61" s="1"/>
  <c r="L7" i="60"/>
  <c r="L22" i="60" s="1"/>
  <c r="L7" i="61"/>
  <c r="L22" i="61" s="1"/>
  <c r="N7" i="60"/>
  <c r="N22" i="60" s="1"/>
  <c r="N7" i="61"/>
  <c r="N22" i="61" s="1"/>
  <c r="P7" i="60"/>
  <c r="P22" i="60" s="1"/>
  <c r="P7" i="61"/>
  <c r="P22" i="61" s="1"/>
  <c r="R7" i="60"/>
  <c r="R22" i="60" s="1"/>
  <c r="R7" i="61"/>
  <c r="R22" i="61" s="1"/>
  <c r="T7" i="60"/>
  <c r="T22" i="60" s="1"/>
  <c r="T7" i="61"/>
  <c r="T22" i="61" s="1"/>
  <c r="V7" i="60"/>
  <c r="V22" i="60" s="1"/>
  <c r="V7" i="61"/>
  <c r="V22" i="61" s="1"/>
  <c r="X7" i="60"/>
  <c r="X22" i="60" s="1"/>
  <c r="X7" i="61"/>
  <c r="X22" i="61" s="1"/>
  <c r="F166" i="99"/>
  <c r="G48" i="60"/>
  <c r="F230" i="102"/>
  <c r="F230" i="106"/>
  <c r="F230" i="110"/>
  <c r="F231" i="110" s="1"/>
  <c r="F233" i="110" s="1"/>
  <c r="F230" i="115"/>
  <c r="F231" i="115" s="1"/>
  <c r="F233" i="115" s="1"/>
  <c r="Q5" i="60"/>
  <c r="J5" i="60"/>
  <c r="N5" i="60"/>
  <c r="F166" i="98"/>
  <c r="F46" i="61"/>
  <c r="F163" i="118"/>
  <c r="F174" i="118" s="1"/>
  <c r="F176" i="118" s="1"/>
  <c r="F39" i="61"/>
  <c r="F30" i="60"/>
  <c r="F30" i="61"/>
  <c r="F26" i="61"/>
  <c r="F26" i="60"/>
  <c r="F27" i="60"/>
  <c r="F27" i="61"/>
  <c r="F28" i="60"/>
  <c r="F28" i="61"/>
  <c r="F29" i="61"/>
  <c r="F263" i="98"/>
  <c r="F37" i="60"/>
  <c r="C7" i="98"/>
  <c r="F7" i="98" s="1"/>
  <c r="E7" i="31"/>
  <c r="F255" i="31"/>
  <c r="E40" i="60" s="1"/>
  <c r="F232" i="31"/>
  <c r="E16" i="61" s="1"/>
  <c r="E11" i="61"/>
  <c r="Y11" i="61" s="1"/>
  <c r="Y11" i="60" s="1"/>
  <c r="E11" i="60" s="1"/>
  <c r="F226" i="31"/>
  <c r="E10" i="61" s="1"/>
  <c r="E45" i="61"/>
  <c r="E45" i="60"/>
  <c r="F240" i="31"/>
  <c r="E25" i="60" s="1"/>
  <c r="T48" i="60"/>
  <c r="S48" i="61"/>
  <c r="P48" i="60"/>
  <c r="R34" i="60"/>
  <c r="O34" i="60"/>
  <c r="R48" i="60"/>
  <c r="U48" i="60"/>
  <c r="N34" i="60"/>
  <c r="H14" i="61"/>
  <c r="L14" i="61"/>
  <c r="P14" i="61"/>
  <c r="T14" i="61"/>
  <c r="I14" i="61"/>
  <c r="I15" i="61" s="1"/>
  <c r="I17" i="61" s="1"/>
  <c r="K14" i="61"/>
  <c r="K15" i="61" s="1"/>
  <c r="K17" i="61" s="1"/>
  <c r="M14" i="61"/>
  <c r="M15" i="61" s="1"/>
  <c r="M17" i="61" s="1"/>
  <c r="O14" i="61"/>
  <c r="O15" i="61" s="1"/>
  <c r="O17" i="61" s="1"/>
  <c r="Q14" i="61"/>
  <c r="Q15" i="61" s="1"/>
  <c r="Q17" i="61" s="1"/>
  <c r="S14" i="61"/>
  <c r="S15" i="61" s="1"/>
  <c r="S17" i="61" s="1"/>
  <c r="U14" i="61"/>
  <c r="U15" i="61" s="1"/>
  <c r="U17" i="61" s="1"/>
  <c r="W14" i="61"/>
  <c r="F230" i="114"/>
  <c r="F231" i="114" s="1"/>
  <c r="F233" i="114" s="1"/>
  <c r="F230" i="109"/>
  <c r="F231" i="109" s="1"/>
  <c r="F233" i="109" s="1"/>
  <c r="F230" i="105"/>
  <c r="F231" i="105" s="1"/>
  <c r="F233" i="105" s="1"/>
  <c r="F230" i="101"/>
  <c r="F231" i="101" s="1"/>
  <c r="F233" i="101" s="1"/>
  <c r="H8" i="61"/>
  <c r="J10" i="61"/>
  <c r="J14" i="61" s="1"/>
  <c r="J15" i="61" s="1"/>
  <c r="J17" i="61" s="1"/>
  <c r="L8" i="61"/>
  <c r="N10" i="61"/>
  <c r="N14" i="61" s="1"/>
  <c r="N15" i="61" s="1"/>
  <c r="N17" i="61" s="1"/>
  <c r="P8" i="61"/>
  <c r="R10" i="61"/>
  <c r="R14" i="61" s="1"/>
  <c r="R15" i="61" s="1"/>
  <c r="R17" i="61" s="1"/>
  <c r="T8" i="61"/>
  <c r="V10" i="61"/>
  <c r="V14" i="61" s="1"/>
  <c r="F230" i="113"/>
  <c r="F231" i="113" s="1"/>
  <c r="F233" i="113" s="1"/>
  <c r="F230" i="108"/>
  <c r="F231" i="108" s="1"/>
  <c r="F233" i="108" s="1"/>
  <c r="F230" i="104"/>
  <c r="F231" i="104" s="1"/>
  <c r="F233" i="104" s="1"/>
  <c r="F230" i="100"/>
  <c r="F231" i="100" s="1"/>
  <c r="F233" i="100" s="1"/>
  <c r="F231" i="106"/>
  <c r="F233" i="106" s="1"/>
  <c r="F231" i="102"/>
  <c r="F233" i="102" s="1"/>
  <c r="W8" i="61"/>
  <c r="C7" i="113"/>
  <c r="F7" i="113" s="1"/>
  <c r="C7" i="116"/>
  <c r="F7" i="116" s="1"/>
  <c r="F230" i="116"/>
  <c r="F231" i="116" s="1"/>
  <c r="F233" i="116" s="1"/>
  <c r="F230" i="112"/>
  <c r="F231" i="112" s="1"/>
  <c r="F233" i="112" s="1"/>
  <c r="F230" i="107"/>
  <c r="F231" i="107" s="1"/>
  <c r="F233" i="107" s="1"/>
  <c r="F230" i="103"/>
  <c r="F231" i="103" s="1"/>
  <c r="F233" i="103" s="1"/>
  <c r="V8" i="61"/>
  <c r="C7" i="104"/>
  <c r="F7" i="104" s="1"/>
  <c r="I5" i="60"/>
  <c r="M5" i="60"/>
  <c r="P5" i="60"/>
  <c r="L5" i="60"/>
  <c r="H5" i="60"/>
  <c r="G14" i="61"/>
  <c r="G15" i="61" s="1"/>
  <c r="G17" i="61" s="1"/>
  <c r="F230" i="99"/>
  <c r="F231" i="99" s="1"/>
  <c r="F233" i="99" s="1"/>
  <c r="G40" i="61"/>
  <c r="G32" i="60"/>
  <c r="G50" i="60" s="1"/>
  <c r="G47" i="61"/>
  <c r="G29" i="60"/>
  <c r="G24" i="60"/>
  <c r="G39" i="61"/>
  <c r="G43" i="61"/>
  <c r="G37" i="61"/>
  <c r="F249" i="99"/>
  <c r="F263" i="99"/>
  <c r="G28" i="60"/>
  <c r="F14" i="61"/>
  <c r="F15" i="61" s="1"/>
  <c r="F230" i="98"/>
  <c r="F231" i="98" s="1"/>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s="1"/>
  <c r="F253" i="117"/>
  <c r="F263" i="117" s="1"/>
  <c r="X30" i="60"/>
  <c r="X45" i="60"/>
  <c r="X26" i="60"/>
  <c r="X41" i="61"/>
  <c r="X46" i="60"/>
  <c r="X33" i="60"/>
  <c r="X31" i="61"/>
  <c r="E41" i="60"/>
  <c r="E27" i="61"/>
  <c r="E39" i="61"/>
  <c r="E44" i="60"/>
  <c r="C7" i="118"/>
  <c r="F7" i="118" s="1"/>
  <c r="F188" i="118"/>
  <c r="F24" i="61"/>
  <c r="P31" i="61"/>
  <c r="G33" i="60"/>
  <c r="F251" i="109"/>
  <c r="T31" i="61"/>
  <c r="H31" i="61"/>
  <c r="C7" i="110"/>
  <c r="F7" i="110" s="1"/>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s="1"/>
  <c r="Y13" i="60" s="1"/>
  <c r="E13" i="60" s="1"/>
  <c r="F166" i="31"/>
  <c r="E47" i="60"/>
  <c r="E9" i="61"/>
  <c r="Y9" i="61" s="1"/>
  <c r="E8" i="61"/>
  <c r="E12" i="61"/>
  <c r="Y12" i="61" s="1"/>
  <c r="Y12" i="60" s="1"/>
  <c r="E12" i="60" s="1"/>
  <c r="E23" i="60"/>
  <c r="C7" i="31"/>
  <c r="E46" i="61"/>
  <c r="E24" i="61"/>
  <c r="E42" i="61"/>
  <c r="E28" i="61"/>
  <c r="E31" i="60"/>
  <c r="E29" i="60"/>
  <c r="F5" i="60"/>
  <c r="F5" i="61"/>
  <c r="X8" i="61"/>
  <c r="F230" i="117"/>
  <c r="Q48" i="61" l="1"/>
  <c r="T34" i="60"/>
  <c r="S34" i="60"/>
  <c r="F264" i="112"/>
  <c r="M34" i="60"/>
  <c r="Y41" i="60"/>
  <c r="Y43" i="60"/>
  <c r="K48" i="60"/>
  <c r="V34" i="60"/>
  <c r="V36" i="60" s="1"/>
  <c r="G34" i="61"/>
  <c r="G36" i="61" s="1"/>
  <c r="G50" i="61"/>
  <c r="P34" i="60"/>
  <c r="P36" i="60" s="1"/>
  <c r="T48" i="61"/>
  <c r="F32" i="60"/>
  <c r="F50" i="60" s="1"/>
  <c r="F32" i="61"/>
  <c r="F50" i="61" s="1"/>
  <c r="I34" i="60"/>
  <c r="J48" i="61"/>
  <c r="L34" i="61"/>
  <c r="M34" i="61"/>
  <c r="M36" i="61" s="1"/>
  <c r="Q34" i="60"/>
  <c r="Q49" i="60" s="1"/>
  <c r="Q18" i="60" s="1"/>
  <c r="F251" i="112"/>
  <c r="S48" i="60"/>
  <c r="S49" i="60" s="1"/>
  <c r="S18" i="60" s="1"/>
  <c r="U34" i="61"/>
  <c r="W48" i="61"/>
  <c r="F249" i="117"/>
  <c r="F251" i="117" s="1"/>
  <c r="W34" i="60"/>
  <c r="W36" i="60" s="1"/>
  <c r="F264" i="116"/>
  <c r="W48" i="60"/>
  <c r="V48" i="60"/>
  <c r="F264" i="110"/>
  <c r="F264" i="109"/>
  <c r="O48" i="61"/>
  <c r="F264" i="107"/>
  <c r="N48" i="61"/>
  <c r="F264" i="105"/>
  <c r="K34" i="60"/>
  <c r="K36" i="60" s="1"/>
  <c r="H34" i="60"/>
  <c r="H36" i="60" s="1"/>
  <c r="H48" i="60"/>
  <c r="I48" i="60"/>
  <c r="F264" i="101"/>
  <c r="X32" i="61"/>
  <c r="X50" i="61" s="1"/>
  <c r="X32" i="60"/>
  <c r="X50" i="60" s="1"/>
  <c r="E37" i="61"/>
  <c r="Y37" i="61" s="1"/>
  <c r="E32" i="61"/>
  <c r="E50" i="61" s="1"/>
  <c r="E32" i="60"/>
  <c r="W34" i="61"/>
  <c r="V48" i="61"/>
  <c r="Y39" i="61"/>
  <c r="I48" i="61"/>
  <c r="J34" i="60"/>
  <c r="J36" i="60" s="1"/>
  <c r="J48" i="60"/>
  <c r="M48" i="61"/>
  <c r="Y43" i="61"/>
  <c r="J34" i="61"/>
  <c r="J49" i="61" s="1"/>
  <c r="J18" i="61" s="1"/>
  <c r="F264" i="106"/>
  <c r="Y45" i="61"/>
  <c r="F264" i="108"/>
  <c r="O34" i="61"/>
  <c r="O36" i="61" s="1"/>
  <c r="V34" i="61"/>
  <c r="V36" i="61" s="1"/>
  <c r="P48" i="61"/>
  <c r="L15" i="61"/>
  <c r="L17" i="61" s="1"/>
  <c r="U48" i="61"/>
  <c r="W15" i="61"/>
  <c r="W17" i="61" s="1"/>
  <c r="Y47" i="61"/>
  <c r="Y41" i="61"/>
  <c r="Y46" i="61"/>
  <c r="F264" i="104"/>
  <c r="H48" i="61"/>
  <c r="F264" i="103"/>
  <c r="L48" i="61"/>
  <c r="K48" i="61"/>
  <c r="Y44" i="61"/>
  <c r="Q34" i="61"/>
  <c r="Q49" i="61" s="1"/>
  <c r="Q18" i="61" s="1"/>
  <c r="F251" i="107"/>
  <c r="E33" i="61"/>
  <c r="Y33" i="61" s="1"/>
  <c r="Y42" i="61"/>
  <c r="Y16" i="61"/>
  <c r="E14" i="57" s="1"/>
  <c r="F233" i="98"/>
  <c r="F17" i="61"/>
  <c r="F33" i="60"/>
  <c r="Y42" i="60"/>
  <c r="F25" i="61"/>
  <c r="F249" i="98"/>
  <c r="F251" i="98" s="1"/>
  <c r="Y24" i="60"/>
  <c r="F264" i="115"/>
  <c r="U34" i="60"/>
  <c r="U36" i="60" s="1"/>
  <c r="F264" i="113"/>
  <c r="T34" i="61"/>
  <c r="S34" i="61"/>
  <c r="S49" i="61" s="1"/>
  <c r="S18" i="61" s="1"/>
  <c r="R34" i="61"/>
  <c r="R49" i="61" s="1"/>
  <c r="R18" i="61" s="1"/>
  <c r="P34" i="61"/>
  <c r="P36" i="61" s="1"/>
  <c r="Y30" i="61"/>
  <c r="N34" i="61"/>
  <c r="L34" i="60"/>
  <c r="L36" i="60" s="1"/>
  <c r="K34" i="61"/>
  <c r="K36" i="61" s="1"/>
  <c r="Y26" i="61"/>
  <c r="I34" i="61"/>
  <c r="I36" i="61" s="1"/>
  <c r="Y39" i="60"/>
  <c r="F264" i="100"/>
  <c r="H34" i="61"/>
  <c r="H36" i="61" s="1"/>
  <c r="E35" i="57"/>
  <c r="E39" i="57"/>
  <c r="E33" i="57"/>
  <c r="E22" i="57"/>
  <c r="E26" i="57"/>
  <c r="E23" i="57"/>
  <c r="E37" i="57"/>
  <c r="E41" i="57"/>
  <c r="E20" i="57"/>
  <c r="E24" i="57"/>
  <c r="E19" i="57"/>
  <c r="E31" i="57"/>
  <c r="E38" i="57"/>
  <c r="E42" i="57"/>
  <c r="E25" i="57"/>
  <c r="E40" i="57"/>
  <c r="E27" i="57"/>
  <c r="Y47" i="60"/>
  <c r="V15" i="61"/>
  <c r="V17" i="61" s="1"/>
  <c r="H15" i="61"/>
  <c r="H17" i="61" s="1"/>
  <c r="Y10" i="61"/>
  <c r="Y10" i="60" s="1"/>
  <c r="P15" i="61"/>
  <c r="P17" i="61" s="1"/>
  <c r="F264" i="99"/>
  <c r="G34" i="60"/>
  <c r="G49" i="60" s="1"/>
  <c r="G18" i="60" s="1"/>
  <c r="F48" i="61"/>
  <c r="Y45" i="60"/>
  <c r="Y27" i="61"/>
  <c r="Y29" i="61"/>
  <c r="F48" i="60"/>
  <c r="Y28" i="60"/>
  <c r="F263" i="31"/>
  <c r="F7" i="31"/>
  <c r="E40" i="61"/>
  <c r="F230" i="31"/>
  <c r="F231" i="31" s="1"/>
  <c r="F233" i="31" s="1"/>
  <c r="Y25" i="60"/>
  <c r="E25" i="61"/>
  <c r="F249" i="31"/>
  <c r="F251" i="31" s="1"/>
  <c r="J36" i="61"/>
  <c r="I36" i="60"/>
  <c r="M49" i="60"/>
  <c r="M18" i="60" s="1"/>
  <c r="M36" i="60"/>
  <c r="T36" i="61"/>
  <c r="Y23" i="61"/>
  <c r="R49" i="60"/>
  <c r="R18" i="60" s="1"/>
  <c r="R36" i="60"/>
  <c r="T36" i="60"/>
  <c r="T49" i="60"/>
  <c r="T18" i="60" s="1"/>
  <c r="E48" i="60"/>
  <c r="L36" i="61"/>
  <c r="S36" i="60"/>
  <c r="T15" i="61"/>
  <c r="T17" i="61" s="1"/>
  <c r="E9" i="57"/>
  <c r="G48" i="61"/>
  <c r="G49" i="61" s="1"/>
  <c r="G18" i="61" s="1"/>
  <c r="N49" i="60"/>
  <c r="N18" i="60" s="1"/>
  <c r="N36" i="60"/>
  <c r="O49" i="60"/>
  <c r="O18" i="60" s="1"/>
  <c r="O36" i="60"/>
  <c r="Y27" i="60"/>
  <c r="F189" i="118"/>
  <c r="F251" i="99"/>
  <c r="Y40" i="60"/>
  <c r="Y44" i="60"/>
  <c r="Y29" i="60"/>
  <c r="Y28" i="61"/>
  <c r="X38" i="60"/>
  <c r="Y38" i="60" s="1"/>
  <c r="X38" i="61"/>
  <c r="X48" i="61" s="1"/>
  <c r="Y23" i="60"/>
  <c r="Y30" i="60"/>
  <c r="Y26" i="60"/>
  <c r="Y46" i="60"/>
  <c r="E10" i="57"/>
  <c r="E11" i="57"/>
  <c r="F231" i="117"/>
  <c r="F233" i="117" s="1"/>
  <c r="Y24" i="61"/>
  <c r="Y31" i="61"/>
  <c r="Y31" i="60"/>
  <c r="E14" i="61"/>
  <c r="E15" i="61" s="1"/>
  <c r="E17" i="61" s="1"/>
  <c r="Y37" i="60"/>
  <c r="E7" i="57"/>
  <c r="Y9" i="60"/>
  <c r="E9" i="60" s="1"/>
  <c r="G5" i="61"/>
  <c r="G5" i="60"/>
  <c r="E5" i="60"/>
  <c r="E5" i="61"/>
  <c r="X15" i="61"/>
  <c r="X17" i="61" s="1"/>
  <c r="Y8" i="61"/>
  <c r="P49" i="60" l="1"/>
  <c r="P18" i="60" s="1"/>
  <c r="T49" i="61"/>
  <c r="T18" i="61" s="1"/>
  <c r="V49" i="60"/>
  <c r="V18" i="60" s="1"/>
  <c r="E34" i="60"/>
  <c r="E49" i="60" s="1"/>
  <c r="E50" i="60"/>
  <c r="Y16" i="60"/>
  <c r="E16" i="60" s="1"/>
  <c r="M49" i="61"/>
  <c r="M18" i="61" s="1"/>
  <c r="N49" i="61"/>
  <c r="N18" i="61" s="1"/>
  <c r="F34" i="60"/>
  <c r="F36" i="60" s="1"/>
  <c r="F34" i="61"/>
  <c r="F49" i="61" s="1"/>
  <c r="F18" i="61" s="1"/>
  <c r="H49" i="61"/>
  <c r="H18" i="61" s="1"/>
  <c r="I49" i="60"/>
  <c r="I18" i="60" s="1"/>
  <c r="I49" i="61"/>
  <c r="I18" i="61" s="1"/>
  <c r="K49" i="61"/>
  <c r="K18" i="61" s="1"/>
  <c r="K49" i="60"/>
  <c r="K18" i="60" s="1"/>
  <c r="L49" i="61"/>
  <c r="L18" i="61" s="1"/>
  <c r="N36" i="61"/>
  <c r="Q36" i="60"/>
  <c r="U49" i="61"/>
  <c r="U18" i="61" s="1"/>
  <c r="U36" i="61"/>
  <c r="W49" i="61"/>
  <c r="W18" i="61" s="1"/>
  <c r="F264" i="117"/>
  <c r="W49" i="60"/>
  <c r="W18" i="60" s="1"/>
  <c r="W36" i="61"/>
  <c r="O49" i="61"/>
  <c r="O18" i="61" s="1"/>
  <c r="H49" i="60"/>
  <c r="H18" i="60" s="1"/>
  <c r="X34" i="60"/>
  <c r="X36" i="60" s="1"/>
  <c r="Y32" i="61"/>
  <c r="X34" i="61"/>
  <c r="X36" i="61" s="1"/>
  <c r="E34" i="57"/>
  <c r="Y32" i="60"/>
  <c r="Y14" i="60"/>
  <c r="E14" i="60" s="1"/>
  <c r="E10" i="60"/>
  <c r="Q36" i="61"/>
  <c r="S36" i="61"/>
  <c r="J49" i="60"/>
  <c r="J18" i="60" s="1"/>
  <c r="R36" i="61"/>
  <c r="V49" i="61"/>
  <c r="V18" i="61" s="1"/>
  <c r="U49" i="60"/>
  <c r="U18" i="60" s="1"/>
  <c r="P49" i="61"/>
  <c r="P18" i="61" s="1"/>
  <c r="E34" i="61"/>
  <c r="E36" i="61" s="1"/>
  <c r="E48" i="61"/>
  <c r="E43" i="57" s="1"/>
  <c r="Y40" i="61"/>
  <c r="L49" i="60"/>
  <c r="L18" i="60" s="1"/>
  <c r="Y38" i="61"/>
  <c r="Y33" i="60"/>
  <c r="F264" i="98"/>
  <c r="E8" i="57"/>
  <c r="E12" i="57" s="1"/>
  <c r="G36" i="60"/>
  <c r="Y14" i="61"/>
  <c r="Y15" i="61" s="1"/>
  <c r="Y17" i="61" s="1"/>
  <c r="E21" i="57"/>
  <c r="E36" i="57"/>
  <c r="Y25" i="61"/>
  <c r="F264" i="31"/>
  <c r="Y48" i="60"/>
  <c r="F36" i="61"/>
  <c r="E36" i="60"/>
  <c r="X48" i="60"/>
  <c r="Y8" i="60"/>
  <c r="F49" i="60" l="1"/>
  <c r="F18" i="60" s="1"/>
  <c r="X49" i="61"/>
  <c r="X18" i="61" s="1"/>
  <c r="Y34" i="61"/>
  <c r="Y36" i="61" s="1"/>
  <c r="X49" i="60"/>
  <c r="X18" i="60" s="1"/>
  <c r="Y34" i="60"/>
  <c r="Y49" i="60" s="1"/>
  <c r="J27" i="57"/>
  <c r="E44" i="57"/>
  <c r="Y15" i="60"/>
  <c r="E8" i="60"/>
  <c r="Y48" i="61"/>
  <c r="E49" i="61"/>
  <c r="E18" i="61" s="1"/>
  <c r="E13" i="57"/>
  <c r="E15" i="57" s="1"/>
  <c r="Y36" i="60" l="1"/>
  <c r="Y49" i="61"/>
  <c r="Y17" i="60"/>
  <c r="E17" i="60" s="1"/>
  <c r="E18" i="60" s="1"/>
  <c r="E15" i="60"/>
  <c r="J28" i="57"/>
  <c r="E28" i="57" s="1"/>
  <c r="E30" i="57" s="1"/>
  <c r="E32" i="57" l="1"/>
  <c r="E45" i="57" l="1"/>
  <c r="E16"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S4" authorId="0" shapeId="0" xr:uid="{00000000-0006-0000-0000-000001000000}">
      <text>
        <r>
          <rPr>
            <sz val="9"/>
            <color indexed="81"/>
            <rFont val="Meiryo UI"/>
            <family val="3"/>
            <charset val="128"/>
          </rPr>
          <t>地方公共団体名を入力してください。</t>
        </r>
      </text>
    </comment>
    <comment ref="A71" authorId="0" shapeId="0" xr:uid="{00000000-0006-0000-0000-00000200000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I73" authorId="0" shapeId="0" xr:uid="{00000000-0006-0000-0000-00000300000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100-000001000000}">
      <text>
        <r>
          <rPr>
            <sz val="10"/>
            <color indexed="81"/>
            <rFont val="Meiryo UI"/>
            <family val="3"/>
            <charset val="128"/>
          </rPr>
          <t>「事業計画書」シートに入力した補助事業者名が表示されます。</t>
        </r>
      </text>
    </comment>
    <comment ref="F5" authorId="0" shapeId="0" xr:uid="{00000000-0006-0000-0100-000002000000}">
      <text>
        <r>
          <rPr>
            <sz val="9"/>
            <color theme="1"/>
            <rFont val="Meiryo UI"/>
            <family val="3"/>
            <charset val="128"/>
          </rPr>
          <t>収入元や内訳の概要を記載してください。</t>
        </r>
      </text>
    </comment>
    <comment ref="E14" authorId="0" shapeId="0" xr:uid="{00000000-0006-0000-0100-000003000000}">
      <text>
        <r>
          <rPr>
            <sz val="9"/>
            <color indexed="81"/>
            <rFont val="メイリオ"/>
            <family val="3"/>
            <charset val="128"/>
          </rPr>
          <t>千円未満切り捨ての金額としてください。</t>
        </r>
      </text>
    </comment>
    <comment ref="J29" authorId="0" shapeId="0" xr:uid="{00000000-0006-0000-0100-00000400000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200-000001000000}">
      <text>
        <r>
          <rPr>
            <sz val="10"/>
            <color indexed="81"/>
            <rFont val="Meiryo UI"/>
            <family val="3"/>
            <charset val="128"/>
          </rPr>
          <t>「事業計画書」シートに入力した補助事業者名が表示されます。</t>
        </r>
      </text>
    </comment>
    <comment ref="D6" authorId="0" shapeId="0" xr:uid="{00000000-0006-0000-0200-000002000000}">
      <text>
        <r>
          <rPr>
            <sz val="10"/>
            <color indexed="81"/>
            <rFont val="Meiryo UI"/>
            <family val="3"/>
            <charset val="128"/>
          </rPr>
          <t>内訳書２に入力した事業名が表示されます。（支出の部も同じ。）</t>
        </r>
      </text>
    </comment>
    <comment ref="B8" authorId="0" shapeId="0" xr:uid="{00000000-0006-0000-0200-000003000000}">
      <text>
        <r>
          <rPr>
            <sz val="9"/>
            <color indexed="81"/>
            <rFont val="メイリオ"/>
            <family val="3"/>
            <charset val="128"/>
          </rPr>
          <t>内訳書２に入力した金額が表示されます。（国庫補助額まで同じ。）</t>
        </r>
      </text>
    </comment>
    <comment ref="D23" authorId="0" shapeId="0" xr:uid="{00000000-0006-0000-0200-000004000000}">
      <text>
        <r>
          <rPr>
            <sz val="10"/>
            <color indexed="81"/>
            <rFont val="Meiryo UI"/>
            <family val="3"/>
            <charset val="128"/>
          </rPr>
          <t>内訳書２で補助対象経費とした金額が表示されます。（委託費まで同じ。）</t>
        </r>
      </text>
    </comment>
    <comment ref="D37" authorId="0" shapeId="0" xr:uid="{00000000-0006-0000-0200-00000500000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300-00000100000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400-000001000000}">
      <text>
        <r>
          <rPr>
            <sz val="10"/>
            <color indexed="81"/>
            <rFont val="Meiryo UI"/>
            <family val="3"/>
            <charset val="128"/>
          </rPr>
          <t>「事業計画書」シートに入力した補助事業者名が表示されます。</t>
        </r>
      </text>
    </comment>
    <comment ref="E3" authorId="0" shapeId="0" xr:uid="{00000000-0006-0000-0400-00000200000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xr:uid="{00000000-0006-0000-0400-000003000000}">
      <text>
        <r>
          <rPr>
            <sz val="9"/>
            <color indexed="81"/>
            <rFont val="Meiryo UI"/>
            <family val="3"/>
            <charset val="128"/>
          </rPr>
          <t>100万円以上の委託契約を締結する場合は、別途、委託内訳書を作成してください。</t>
        </r>
      </text>
    </comment>
    <comment ref="R10" authorId="0" shapeId="0" xr:uid="{00000000-0006-0000-0400-000004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400-00000500000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07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<sst xmlns="http://schemas.openxmlformats.org/spreadsheetml/2006/main" count="2430" uniqueCount="201">
  <si>
    <t>補助事業者名</t>
    <rPh sb="0" eb="2">
      <t>ホジョ</t>
    </rPh>
    <rPh sb="2" eb="6">
      <t>ジギョウシャメイ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</si>
  <si>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</si>
  <si>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</si>
  <si>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</si>
  <si>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TEL</t>
    <phoneticPr fontId="6"/>
  </si>
  <si>
    <t/>
  </si>
  <si>
    <t>／FAX</t>
    <phoneticPr fontId="6"/>
  </si>
  <si>
    <t>E-mail</t>
    <phoneticPr fontId="6"/>
  </si>
  <si>
    <t>１．事業計画の名称</t>
    <rPh sb="7" eb="9">
      <t>メイショウ</t>
    </rPh>
    <phoneticPr fontId="6"/>
  </si>
  <si>
    <t>２．事業計画の期間</t>
    <rPh sb="7" eb="9">
      <t>キカン</t>
    </rPh>
    <phoneticPr fontId="6"/>
  </si>
  <si>
    <t>令和　　年　　月　　日　～　令和　　年　　月　　日</t>
    <rPh sb="0" eb="2">
      <t>レイワ</t>
    </rPh>
    <rPh sb="4" eb="5">
      <t>ネン</t>
    </rPh>
    <rPh sb="7" eb="8">
      <t>ガツ</t>
    </rPh>
    <rPh sb="10" eb="11">
      <t>ニチ</t>
    </rPh>
    <rPh sb="14" eb="16">
      <t>レイワ</t>
    </rPh>
    <rPh sb="18" eb="19">
      <t>ネン</t>
    </rPh>
    <rPh sb="21" eb="22">
      <t>ガツ</t>
    </rPh>
    <rPh sb="24" eb="25">
      <t>ニチ</t>
    </rPh>
    <phoneticPr fontId="6"/>
  </si>
  <si>
    <t>３．事業計画の趣旨・目的</t>
    <phoneticPr fontId="6"/>
  </si>
  <si>
    <t>４．障害者による文化芸術活動の推進に関する法律に基づく地方公共団体の計画との関連</t>
    <phoneticPr fontId="6"/>
  </si>
  <si>
    <t>５．事業計画の内容</t>
    <rPh sb="7" eb="9">
      <t>ナイヨウ</t>
    </rPh>
    <phoneticPr fontId="6"/>
  </si>
  <si>
    <t>【バリアフリー対応や多言語対応等、観客や参加者への配慮】</t>
    <phoneticPr fontId="6"/>
  </si>
  <si>
    <t>【事業計画の概要（公表用）】　（※公表用に事業計画の概要の要約を１００字以内で記載してください。）</t>
    <rPh sb="6" eb="8">
      <t>ガイヨウ</t>
    </rPh>
    <rPh sb="9" eb="11">
      <t>コウヒョウ</t>
    </rPh>
    <rPh sb="11" eb="12">
      <t>ヨウ</t>
    </rPh>
    <phoneticPr fontId="6"/>
  </si>
  <si>
    <t>６．実施体制について</t>
    <rPh sb="2" eb="4">
      <t>ジッシ</t>
    </rPh>
    <rPh sb="4" eb="6">
      <t>タイセイ</t>
    </rPh>
    <phoneticPr fontId="6"/>
  </si>
  <si>
    <t>【関係部局との連携・協力体制の状況】</t>
    <phoneticPr fontId="6"/>
  </si>
  <si>
    <t>７．事業実施による効果等</t>
    <rPh sb="2" eb="4">
      <t>ジギョウ</t>
    </rPh>
    <rPh sb="4" eb="6">
      <t>ジッシ</t>
    </rPh>
    <rPh sb="9" eb="11">
      <t>コウカ</t>
    </rPh>
    <rPh sb="11" eb="12">
      <t>トウ</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</si>
  <si>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6"/>
  </si>
  <si>
    <t>＜指標＞</t>
    <rPh sb="1" eb="3">
      <t>シヒョウ</t>
    </rPh>
    <phoneticPr fontId="16"/>
  </si>
  <si>
    <t>＜目標値＞</t>
    <rPh sb="1" eb="4">
      <t>モクヒョウチ</t>
    </rPh>
    <phoneticPr fontId="16"/>
  </si>
  <si>
    <t>＜期待される文化的・社会的効果等＞</t>
    <phoneticPr fontId="6"/>
  </si>
  <si>
    <t>＜目標値の積算根拠＞</t>
    <phoneticPr fontId="6"/>
  </si>
  <si>
    <t>＜効果検証の方法＞</t>
  </si>
  <si>
    <t>８．具体的な事業又は取組（予定）</t>
    <rPh sb="13" eb="15">
      <t>ヨテイ</t>
    </rPh>
    <phoneticPr fontId="6"/>
  </si>
  <si>
    <t>実施期間</t>
    <rPh sb="2" eb="4">
      <t>キカン</t>
    </rPh>
    <phoneticPr fontId="6"/>
  </si>
  <si>
    <t>事業名又は取組名</t>
    <phoneticPr fontId="6"/>
  </si>
  <si>
    <t>事業又は取組の内容、実施場所、参加者数等</t>
    <phoneticPr fontId="6"/>
  </si>
  <si>
    <t>事業番号</t>
    <rPh sb="0" eb="2">
      <t>ジギョウ</t>
    </rPh>
    <rPh sb="2" eb="4">
      <t>バンゴウ</t>
    </rPh>
    <phoneticPr fontId="16"/>
  </si>
  <si>
    <t>①</t>
    <phoneticPr fontId="6"/>
  </si>
  <si>
    <t>②</t>
    <phoneticPr fontId="6"/>
  </si>
  <si>
    <t>③</t>
    <phoneticPr fontId="6"/>
  </si>
  <si>
    <t>【収支予算書】</t>
    <rPh sb="1" eb="3">
      <t>シュウシ</t>
    </rPh>
    <rPh sb="3" eb="5">
      <t>ヨサン</t>
    </rPh>
    <rPh sb="5" eb="6">
      <t>ショ</t>
    </rPh>
    <phoneticPr fontId="6"/>
  </si>
  <si>
    <t>（収入の部）</t>
    <rPh sb="1" eb="3">
      <t>シュウニュウ</t>
    </rPh>
    <rPh sb="4" eb="5">
      <t>ブ</t>
    </rPh>
    <phoneticPr fontId="6"/>
  </si>
  <si>
    <t>（単位：円）</t>
    <rPh sb="1" eb="3">
      <t>タンイ</t>
    </rPh>
    <rPh sb="4" eb="5">
      <t>エン</t>
    </rPh>
    <phoneticPr fontId="6"/>
  </si>
  <si>
    <t>区   分</t>
    <rPh sb="0" eb="1">
      <t>ク</t>
    </rPh>
    <rPh sb="4" eb="5">
      <t>ブン</t>
    </rPh>
    <phoneticPr fontId="6"/>
  </si>
  <si>
    <t>予算額</t>
    <rPh sb="0" eb="3">
      <t>ヨサンガク</t>
    </rPh>
    <phoneticPr fontId="6"/>
  </si>
  <si>
    <t>備考</t>
    <rPh sb="0" eb="2">
      <t>ビコウ</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</si>
  <si>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</si>
  <si>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</si>
  <si>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自己収入</t>
    <rPh sb="0" eb="2">
      <t>ジコ</t>
    </rPh>
    <rPh sb="2" eb="4">
      <t>シュウニュウ</t>
    </rPh>
    <phoneticPr fontId="6"/>
  </si>
  <si>
    <t>補助金・助成金</t>
    <rPh sb="0" eb="3">
      <t>ホジョキン</t>
    </rPh>
    <rPh sb="4" eb="7">
      <t>ジョセイキン</t>
    </rPh>
    <phoneticPr fontId="6"/>
  </si>
  <si>
    <t>寄附金・協賛金</t>
    <rPh sb="0" eb="3">
      <t>キフキン</t>
    </rPh>
    <rPh sb="4" eb="7">
      <t>キョウサンキン</t>
    </rPh>
    <phoneticPr fontId="6"/>
  </si>
  <si>
    <t>事業収入</t>
    <rPh sb="0" eb="2">
      <t>ジギョウ</t>
    </rPh>
    <rPh sb="2" eb="4">
      <t>シュウニュウ</t>
    </rPh>
    <phoneticPr fontId="6"/>
  </si>
  <si>
    <t>その他</t>
    <rPh sb="2" eb="3">
      <t>タ</t>
    </rPh>
    <phoneticPr fontId="6"/>
  </si>
  <si>
    <t>自己収入計</t>
    <rPh sb="0" eb="2">
      <t>ジコ</t>
    </rPh>
    <rPh sb="2" eb="4">
      <t>シュウニュウ</t>
    </rPh>
    <rPh sb="4" eb="5">
      <t>ケイ</t>
    </rPh>
    <phoneticPr fontId="6"/>
  </si>
  <si>
    <t>小   計（Ａ）</t>
    <rPh sb="0" eb="1">
      <t>ショウ</t>
    </rPh>
    <rPh sb="4" eb="5">
      <t>ケイ</t>
    </rPh>
    <phoneticPr fontId="6"/>
  </si>
  <si>
    <t>国庫補助額</t>
    <rPh sb="0" eb="2">
      <t>コッコ</t>
    </rPh>
    <rPh sb="2" eb="4">
      <t>ホジョ</t>
    </rPh>
    <rPh sb="4" eb="5">
      <t>ガク</t>
    </rPh>
    <phoneticPr fontId="6"/>
  </si>
  <si>
    <t>合   計（Ｂ）</t>
    <rPh sb="0" eb="1">
      <t>ゴウ</t>
    </rPh>
    <rPh sb="4" eb="5">
      <t>ケイ</t>
    </rPh>
    <phoneticPr fontId="6"/>
  </si>
  <si>
    <t>（支出の部）</t>
    <rPh sb="1" eb="3">
      <t>シシュツ</t>
    </rPh>
    <rPh sb="4" eb="5">
      <t>ブ</t>
    </rPh>
    <phoneticPr fontId="6"/>
  </si>
  <si>
    <t>区分</t>
    <rPh sb="0" eb="2">
      <t>クブン</t>
    </rPh>
    <phoneticPr fontId="6"/>
  </si>
  <si>
    <t>細目</t>
    <rPh sb="0" eb="2">
      <t>サイモク</t>
    </rPh>
    <phoneticPr fontId="6"/>
  </si>
  <si>
    <t>補助対象経費</t>
    <rPh sb="0" eb="2">
      <t>ホジョ</t>
    </rPh>
    <rPh sb="2" eb="4">
      <t>タイショウ</t>
    </rPh>
    <rPh sb="4" eb="6">
      <t>ケイヒ</t>
    </rPh>
    <phoneticPr fontId="6"/>
  </si>
  <si>
    <t>賃金・報償費・旅費</t>
    <rPh sb="0" eb="2">
      <t>チンギン</t>
    </rPh>
    <phoneticPr fontId="6"/>
  </si>
  <si>
    <t>賃金・共済費</t>
    <phoneticPr fontId="6"/>
  </si>
  <si>
    <t>報償費</t>
    <rPh sb="0" eb="3">
      <t>ホウショウヒ</t>
    </rPh>
    <phoneticPr fontId="6"/>
  </si>
  <si>
    <t>旅費</t>
    <rPh sb="0" eb="2">
      <t>リョヒ</t>
    </rPh>
    <phoneticPr fontId="6"/>
  </si>
  <si>
    <t>借損料</t>
    <rPh sb="0" eb="3">
      <t>シャクソンリョウ</t>
    </rPh>
    <phoneticPr fontId="6"/>
  </si>
  <si>
    <t>消耗品費・会議費</t>
    <rPh sb="0" eb="3">
      <t>ショウモウヒン</t>
    </rPh>
    <rPh sb="3" eb="4">
      <t>ヒ</t>
    </rPh>
    <rPh sb="5" eb="8">
      <t>カイギヒ</t>
    </rPh>
    <phoneticPr fontId="6"/>
  </si>
  <si>
    <t>消耗品費</t>
    <rPh sb="0" eb="3">
      <t>ショウモウヒン</t>
    </rPh>
    <rPh sb="3" eb="4">
      <t>ヒ</t>
    </rPh>
    <phoneticPr fontId="6"/>
  </si>
  <si>
    <t>会議費</t>
    <rPh sb="0" eb="3">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</si>
  <si>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</si>
  <si>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</si>
  <si>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雑役務費</t>
    <rPh sb="0" eb="1">
      <t>ザツ</t>
    </rPh>
    <rPh sb="1" eb="4">
      <t>エキムヒ</t>
    </rPh>
    <phoneticPr fontId="6"/>
  </si>
  <si>
    <t>保険料</t>
    <rPh sb="0" eb="3">
      <t>ホケンリョウ</t>
    </rPh>
    <phoneticPr fontId="6"/>
  </si>
  <si>
    <t>委託費・補助金総額</t>
    <rPh sb="0" eb="2">
      <t>イタク</t>
    </rPh>
    <rPh sb="2" eb="3">
      <t>ヒ</t>
    </rPh>
    <rPh sb="4" eb="7">
      <t>ホジョキン</t>
    </rPh>
    <rPh sb="7" eb="9">
      <t>ソウガク</t>
    </rPh>
    <phoneticPr fontId="6"/>
  </si>
  <si>
    <t>委託費・補助金</t>
    <phoneticPr fontId="6"/>
  </si>
  <si>
    <t>委託費</t>
    <rPh sb="0" eb="3">
      <t>イタクヒ</t>
    </rPh>
    <phoneticPr fontId="6"/>
  </si>
  <si>
    <t>振り分け</t>
    <rPh sb="0" eb="1">
      <t>フ</t>
    </rPh>
    <rPh sb="2" eb="3">
      <t>ワ</t>
    </rPh>
    <phoneticPr fontId="6"/>
  </si>
  <si>
    <t>委託費</t>
    <rPh sb="0" eb="2">
      <t>イタク</t>
    </rPh>
    <rPh sb="2" eb="3">
      <t>ヒ</t>
    </rPh>
    <phoneticPr fontId="6"/>
  </si>
  <si>
    <t>補助金</t>
    <rPh sb="0" eb="3">
      <t>ホジョキン</t>
    </rPh>
    <phoneticPr fontId="6"/>
  </si>
  <si>
    <t>小   計（Ｃ）</t>
    <rPh sb="0" eb="1">
      <t>ショウ</t>
    </rPh>
    <rPh sb="4" eb="5">
      <t>ケイ</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</si>
  <si>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</si>
  <si>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補助対象経費計（Ｄ）</t>
    <rPh sb="0" eb="2">
      <t>ホジョ</t>
    </rPh>
    <rPh sb="2" eb="4">
      <t>タイショウ</t>
    </rPh>
    <rPh sb="4" eb="6">
      <t>ケイヒ</t>
    </rPh>
    <rPh sb="6" eb="7">
      <t>ケイ</t>
    </rPh>
    <phoneticPr fontId="6"/>
  </si>
  <si>
    <t>指定する</t>
    <rPh sb="0" eb="2">
      <t>シテイ</t>
    </rPh>
    <phoneticPr fontId="6"/>
  </si>
  <si>
    <t>補助対象外経費</t>
    <rPh sb="0" eb="2">
      <t>ホジョ</t>
    </rPh>
    <rPh sb="2" eb="5">
      <t>タイショウガイ</t>
    </rPh>
    <rPh sb="5" eb="7">
      <t>ケイヒ</t>
    </rPh>
    <phoneticPr fontId="6"/>
  </si>
  <si>
    <t>その他</t>
    <rPh sb="2" eb="3">
      <t>タ</t>
    </rPh>
    <phoneticPr fontId="16"/>
  </si>
  <si>
    <t>小   計（Ｅ）</t>
    <rPh sb="0" eb="1">
      <t>ショウ</t>
    </rPh>
    <rPh sb="4" eb="5">
      <t>ケイ</t>
    </rPh>
    <phoneticPr fontId="6"/>
  </si>
  <si>
    <t>合   計（F）</t>
    <rPh sb="0" eb="1">
      <t>ゴウ</t>
    </rPh>
    <rPh sb="4" eb="5">
      <t>ケイ</t>
    </rPh>
    <phoneticPr fontId="6"/>
  </si>
  <si>
    <t>【内訳書1】</t>
    <rPh sb="1" eb="4">
      <t>ウチワケショ</t>
    </rPh>
    <phoneticPr fontId="2"/>
  </si>
  <si>
    <t>（収入の部）</t>
    <rPh sb="1" eb="3">
      <t>シュウニュウ</t>
    </rPh>
    <rPh sb="4" eb="5">
      <t>ブ</t>
    </rPh>
    <phoneticPr fontId="2"/>
  </si>
  <si>
    <t>区   分</t>
    <rPh sb="0" eb="1">
      <t>ク</t>
    </rPh>
    <rPh sb="4" eb="5">
      <t>ブン</t>
    </rPh>
    <phoneticPr fontId="2"/>
  </si>
  <si>
    <t>内訳書</t>
    <rPh sb="0" eb="3">
      <t>ウチワケショ</t>
    </rPh>
    <phoneticPr fontId="6"/>
  </si>
  <si>
    <t>2-1</t>
    <phoneticPr fontId="6"/>
  </si>
  <si>
    <t>2-2</t>
  </si>
  <si>
    <t>2-3</t>
  </si>
  <si>
    <t>2-4</t>
  </si>
  <si>
    <t>2-5</t>
  </si>
  <si>
    <t>2-6</t>
  </si>
  <si>
    <t>2-7</t>
  </si>
  <si>
    <t>2-8</t>
  </si>
  <si>
    <t>2-9</t>
  </si>
  <si>
    <t>2-10</t>
  </si>
  <si>
    <t>2-11</t>
  </si>
  <si>
    <t>2-12</t>
  </si>
  <si>
    <t>2-13</t>
  </si>
  <si>
    <t>2-14</t>
  </si>
  <si>
    <t>2-15</t>
  </si>
  <si>
    <t>2-16</t>
  </si>
  <si>
    <t>2-17</t>
  </si>
  <si>
    <t>2-18</t>
  </si>
  <si>
    <t>2-19</t>
  </si>
  <si>
    <t>2-20</t>
  </si>
  <si>
    <t>予算額
合計</t>
    <rPh sb="0" eb="2">
      <t>ヨサン</t>
    </rPh>
    <phoneticPr fontId="2"/>
  </si>
  <si>
    <t>事業識別</t>
    <rPh sb="0" eb="2">
      <t>ジギョウ</t>
    </rPh>
    <rPh sb="2" eb="4">
      <t>シキベツ</t>
    </rPh>
    <phoneticPr fontId="6"/>
  </si>
  <si>
    <t>執行団体</t>
    <phoneticPr fontId="16"/>
  </si>
  <si>
    <t>事業名
（取組名）</t>
    <phoneticPr fontId="16"/>
  </si>
  <si>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</si>
  <si>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</si>
  <si>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</si>
  <si>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</si>
  <si>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</si>
  <si>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</si>
  <si>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</si>
  <si>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</si>
  <si>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</si>
  <si>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（単位：円）</t>
  </si>
  <si>
    <t>区分</t>
    <rPh sb="0" eb="2">
      <t>クブン</t>
    </rPh>
    <phoneticPr fontId="2"/>
  </si>
  <si>
    <t>費目</t>
    <rPh sb="0" eb="2">
      <t>ヒモク</t>
    </rPh>
    <phoneticPr fontId="2"/>
  </si>
  <si>
    <t>補助対象経費</t>
    <rPh sb="0" eb="2">
      <t>ホジョ</t>
    </rPh>
    <rPh sb="2" eb="4">
      <t>タイショウ</t>
    </rPh>
    <rPh sb="4" eb="6">
      <t>ケイヒ</t>
    </rPh>
    <phoneticPr fontId="2"/>
  </si>
  <si>
    <t>賃金・共済費</t>
  </si>
  <si>
    <t>委託費・補助金</t>
    <rPh sb="4" eb="7">
      <t>ホジョキン</t>
    </rPh>
    <phoneticPr fontId="6"/>
  </si>
  <si>
    <t>小   計（Ｃ）</t>
    <rPh sb="0" eb="1">
      <t>ショウ</t>
    </rPh>
    <rPh sb="4" eb="5">
      <t>ケイ</t>
    </rPh>
    <phoneticPr fontId="2"/>
  </si>
  <si>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</si>
  <si>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</si>
  <si>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</si>
  <si>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</si>
  <si>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合   計（F）</t>
    <rPh sb="0" eb="1">
      <t>ゴウ</t>
    </rPh>
    <rPh sb="4" eb="5">
      <t>ケイ</t>
    </rPh>
    <phoneticPr fontId="2"/>
  </si>
  <si>
    <t>2-1</t>
    <phoneticPr fontId="16"/>
  </si>
  <si>
    <t>予算額
合計</t>
    <rPh sb="0" eb="2">
      <t>ヨサン</t>
    </rPh>
    <rPh sb="2" eb="3">
      <t>ガク</t>
    </rPh>
    <rPh sb="4" eb="6">
      <t>ゴウケイ</t>
    </rPh>
    <phoneticPr fontId="6"/>
  </si>
  <si>
    <t>申請者自己負担額</t>
    <rPh sb="0" eb="3">
      <t>シンセイシャ</t>
    </rPh>
    <rPh sb="3" eb="5">
      <t>ジコ</t>
    </rPh>
    <rPh sb="5" eb="8">
      <t>フタンガク</t>
    </rPh>
    <phoneticPr fontId="2"/>
  </si>
  <si>
    <t>委託費</t>
    <rPh sb="0" eb="3">
      <t>イタクヒ</t>
    </rPh>
    <phoneticPr fontId="2"/>
  </si>
  <si>
    <t xml:space="preserve">【 内訳書 】 </t>
    <rPh sb="2" eb="4">
      <t>ウチワケ</t>
    </rPh>
    <rPh sb="4" eb="5">
      <t>ショ</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</si>
  <si>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</si>
  <si>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</si>
  <si>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補助対象経費計</t>
    <rPh sb="0" eb="2">
      <t>ホジョ</t>
    </rPh>
    <rPh sb="2" eb="4">
      <t>タイショウ</t>
    </rPh>
    <rPh sb="4" eb="6">
      <t>ケイヒ</t>
    </rPh>
    <rPh sb="6" eb="7">
      <t>ケイ</t>
    </rPh>
    <phoneticPr fontId="6"/>
  </si>
  <si>
    <t>補助対象外経費計</t>
    <rPh sb="4" eb="5">
      <t>ガイ</t>
    </rPh>
    <phoneticPr fontId="6"/>
  </si>
  <si>
    <t>支出合計</t>
    <rPh sb="0" eb="2">
      <t>シシュツ</t>
    </rPh>
    <rPh sb="2" eb="4">
      <t>ゴウケイ</t>
    </rPh>
    <phoneticPr fontId="6"/>
  </si>
  <si>
    <t>No.</t>
    <phoneticPr fontId="6"/>
  </si>
  <si>
    <t>費目</t>
    <rPh sb="0" eb="2">
      <t>ヒモク</t>
    </rPh>
    <phoneticPr fontId="6"/>
  </si>
  <si>
    <t>内　　訳</t>
    <rPh sb="0" eb="1">
      <t>ウチ</t>
    </rPh>
    <rPh sb="3" eb="4">
      <t>ヤク</t>
    </rPh>
    <phoneticPr fontId="6"/>
  </si>
  <si>
    <t>（単価）</t>
    <rPh sb="1" eb="3">
      <t>タンカ</t>
    </rPh>
    <phoneticPr fontId="6"/>
  </si>
  <si>
    <t>×</t>
  </si>
  <si>
    <t>（数量）</t>
    <rPh sb="1" eb="3">
      <t>スウリョウ</t>
    </rPh>
    <phoneticPr fontId="6"/>
  </si>
  <si>
    <t>（単位）</t>
    <rPh sb="1" eb="3">
      <t>タンイ</t>
    </rPh>
    <phoneticPr fontId="6"/>
  </si>
  <si>
    <t>（数量）</t>
  </si>
  <si>
    <t>＋</t>
  </si>
  <si>
    <t>（調整額）</t>
    <rPh sb="1" eb="3">
      <t>チョウセイ</t>
    </rPh>
    <rPh sb="3" eb="4">
      <t>ガク</t>
    </rPh>
    <phoneticPr fontId="6"/>
  </si>
  <si>
    <t>＝</t>
  </si>
  <si>
    <t>(金額)</t>
    <rPh sb="1" eb="3">
      <t>キンガク</t>
    </rPh>
    <phoneticPr fontId="6"/>
  </si>
  <si>
    <t>補助
対象外</t>
    <rPh sb="0" eb="2">
      <t>ホジョ</t>
    </rPh>
    <rPh sb="3" eb="5">
      <t>タイショウ</t>
    </rPh>
    <rPh sb="5" eb="6">
      <t>ガイ</t>
    </rPh>
    <phoneticPr fontId="6"/>
  </si>
  <si>
    <t>収入合計</t>
    <rPh sb="0" eb="2">
      <t>シュウニュウ</t>
    </rPh>
    <rPh sb="2" eb="4">
      <t>ゴウケイ</t>
    </rPh>
    <phoneticPr fontId="6"/>
  </si>
  <si>
    <t>【 内訳書 集計表 】</t>
    <rPh sb="2" eb="4">
      <t>ウチワケ</t>
    </rPh>
    <rPh sb="4" eb="5">
      <t>ショ</t>
    </rPh>
    <rPh sb="6" eb="9">
      <t>シュウケイヒョウ</t>
    </rPh>
    <phoneticPr fontId="6"/>
  </si>
  <si>
    <t>金額</t>
    <rPh sb="0" eb="2">
      <t>キンガク</t>
    </rPh>
    <phoneticPr fontId="6"/>
  </si>
  <si>
    <t>国庫補助額</t>
  </si>
  <si>
    <t>合　計（B）</t>
    <rPh sb="0" eb="1">
      <t>ゴウ</t>
    </rPh>
    <rPh sb="2" eb="3">
      <t>ケイ</t>
    </rPh>
    <phoneticPr fontId="6"/>
  </si>
  <si>
    <t>賃金・報償費・旅費</t>
    <rPh sb="0" eb="2">
      <t>チンギン</t>
    </rPh>
    <phoneticPr fontId="5"/>
  </si>
  <si>
    <t>報償費</t>
    <rPh sb="0" eb="3">
      <t>ホウショウヒ</t>
    </rPh>
    <phoneticPr fontId="5"/>
  </si>
  <si>
    <t>旅費</t>
    <rPh sb="0" eb="2">
      <t>リョヒ</t>
    </rPh>
    <phoneticPr fontId="5"/>
  </si>
  <si>
    <t>借損料</t>
    <rPh sb="0" eb="3">
      <t>シャクソンリョウ</t>
    </rPh>
    <phoneticPr fontId="5"/>
  </si>
  <si>
    <t>消耗品費・会議費</t>
    <rPh sb="0" eb="3">
      <t>ショウモウヒン</t>
    </rPh>
    <rPh sb="3" eb="4">
      <t>ヒ</t>
    </rPh>
    <rPh sb="5" eb="8">
      <t>カイギヒ</t>
    </rPh>
    <phoneticPr fontId="5"/>
  </si>
  <si>
    <t>消耗品費</t>
    <rPh sb="0" eb="3">
      <t>ショウモウヒン</t>
    </rPh>
    <rPh sb="3" eb="4">
      <t>ヒ</t>
    </rPh>
    <phoneticPr fontId="5"/>
  </si>
  <si>
    <t>会議費</t>
    <rPh sb="0" eb="3">
      <t>カイギヒ</t>
    </rPh>
    <phoneticPr fontId="5"/>
  </si>
  <si>
    <t>通信運搬費・雑役務費等</t>
    <rPh sb="0" eb="2">
      <t>ツウシン</t>
    </rPh>
    <rPh sb="2" eb="4">
      <t>ウンパン</t>
    </rPh>
    <rPh sb="4" eb="5">
      <t>ヒ</t>
    </rPh>
    <rPh sb="6" eb="7">
      <t>ザツ</t>
    </rPh>
    <rPh sb="7" eb="10">
      <t>エキムヒ</t>
    </rPh>
    <rPh sb="10" eb="11">
      <t>トウ</t>
    </rPh>
    <phoneticPr fontId="5"/>
  </si>
  <si>
    <t>通信運搬費</t>
    <rPh sb="0" eb="2">
      <t>ツウシン</t>
    </rPh>
    <rPh sb="2" eb="4">
      <t>ウンパン</t>
    </rPh>
    <rPh sb="4" eb="5">
      <t>ヒ</t>
    </rPh>
    <phoneticPr fontId="5"/>
  </si>
  <si>
    <t>雑役務費</t>
    <rPh sb="0" eb="1">
      <t>ザツ</t>
    </rPh>
    <rPh sb="1" eb="4">
      <t>エキムヒ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</si>
  <si>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</si>
  <si>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</si>
  <si>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6"/>
  </si>
  <si>
    <t>補助対象外経費</t>
    <rPh sb="0" eb="2">
      <t>ホジョ</t>
    </rPh>
    <rPh sb="2" eb="4">
      <t>タイショウ</t>
    </rPh>
    <rPh sb="4" eb="5">
      <t>ソト</t>
    </rPh>
    <rPh sb="5" eb="7">
      <t>ケイヒ</t>
    </rPh>
    <phoneticPr fontId="6"/>
  </si>
  <si>
    <t>小　計（Ｅ）</t>
    <rPh sb="0" eb="1">
      <t>ショウ</t>
    </rPh>
    <rPh sb="2" eb="3">
      <t>ケイ</t>
    </rPh>
    <phoneticPr fontId="6"/>
  </si>
  <si>
    <t>2-2</t>
    <phoneticPr fontId="6"/>
  </si>
  <si>
    <t>2-3</t>
    <phoneticPr fontId="6"/>
  </si>
  <si>
    <t xml:space="preserve">【委託内訳書 】 </t>
    <rPh sb="1" eb="3">
      <t>イタク</t>
    </rPh>
    <rPh sb="3" eb="5">
      <t>ウチワケ</t>
    </rPh>
    <rPh sb="5" eb="6">
      <t>ショ</t>
    </rPh>
    <phoneticPr fontId="6"/>
  </si>
  <si>
    <t>委託費・補助金</t>
    <rPh sb="0" eb="2">
      <t>イタク</t>
    </rPh>
    <rPh sb="2" eb="3">
      <t>ヒ</t>
    </rPh>
    <rPh sb="4" eb="7">
      <t>ホジョキン</t>
    </rPh>
    <phoneticPr fontId="5"/>
  </si>
  <si>
    <t>委託費</t>
    <rPh sb="0" eb="2">
      <t>イタク</t>
    </rPh>
    <rPh sb="2" eb="3">
      <t>ヒ</t>
    </rPh>
    <phoneticPr fontId="5"/>
  </si>
  <si>
    <t>2-4</t>
    <phoneticPr fontId="6"/>
  </si>
  <si>
    <t>2-5</t>
    <phoneticPr fontId="6"/>
  </si>
  <si>
    <t>2-6</t>
    <phoneticPr fontId="6"/>
  </si>
  <si>
    <t>2-7</t>
    <phoneticPr fontId="6"/>
  </si>
  <si>
    <t>2-8</t>
    <phoneticPr fontId="6"/>
  </si>
  <si>
    <t>2-9</t>
    <phoneticPr fontId="6"/>
  </si>
  <si>
    <t>2-10</t>
    <phoneticPr fontId="6"/>
  </si>
  <si>
    <t>2-11</t>
    <phoneticPr fontId="6"/>
  </si>
  <si>
    <t>2-12</t>
    <phoneticPr fontId="6"/>
  </si>
  <si>
    <t>2-13</t>
    <phoneticPr fontId="6"/>
  </si>
  <si>
    <t>2-14</t>
    <phoneticPr fontId="6"/>
  </si>
  <si>
    <t>2-15</t>
    <phoneticPr fontId="6"/>
  </si>
  <si>
    <t>2-16</t>
    <phoneticPr fontId="6"/>
  </si>
  <si>
    <t>2-17</t>
    <phoneticPr fontId="6"/>
  </si>
  <si>
    <t>2-18</t>
    <phoneticPr fontId="6"/>
  </si>
  <si>
    <t>2-19</t>
    <phoneticPr fontId="6"/>
  </si>
  <si>
    <t>2-20</t>
    <phoneticPr fontId="6"/>
  </si>
  <si>
    <t>収入</t>
    <rPh sb="0" eb="2">
      <t>シュウニュウ</t>
    </rPh>
    <phoneticPr fontId="6"/>
  </si>
  <si>
    <t>事業形態</t>
    <rPh sb="0" eb="2">
      <t>ジギョウ</t>
    </rPh>
    <rPh sb="2" eb="4">
      <t>ケイタイ</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</si>
  <si>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</si>
  <si>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</si>
  <si>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国庫補助額</t>
    <rPh sb="0" eb="2">
      <t>コッコ</t>
    </rPh>
    <rPh sb="2" eb="4">
      <t>ホジョ</t>
    </rPh>
    <rPh sb="4" eb="5">
      <t>ガク</t>
    </rPh>
    <phoneticPr fontId="2"/>
  </si>
  <si>
    <t xml:space="preserve">令和５年度　障害者等による文化芸術活動推進事業　事業計画書 </t>
    <rPh sb="9" eb="10">
      <t>トウ</t>
    </rPh>
    <phoneticPr fontId="6"/>
  </si>
  <si>
    <t>（〒　　　－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</si>
</sst>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6"/>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indexed="81"/>
      <name val="メイリオ"/>
      <family val="3"/>
      <charset val="128"/>
    </font>
    <font>
      <sz val="9"/>
      <color theme="1"/>
      <name val="Meiryo UI"/>
      <family val="3"/>
      <charset val="128"/>
    </font>
    <font>
      <sz val="11"/>
      <name val="ＭＳ Ｐゴシック"/>
      <family val="3"/>
      <charset val="128"/>
      <scheme val="minor"/>
    </font>
    <font>
      <sz val="16"/>
      <name val="ＭＳ Ｐゴシック"/>
      <family val="3"/>
      <charset val="128"/>
    </font>
    <font>
      <sz val="16"/>
      <name val="ＭＳ Ｐゴシック"/>
      <family val="3"/>
      <charset val="128"/>
      <scheme val="minor"/>
    </font>
    <font>
      <b/>
      <sz val="11"/>
      <name val="ＭＳ Ｐゴシック"/>
      <family val="3"/>
      <charset val="128"/>
      <scheme val="minor"/>
    </font>
    <font>
      <b/>
      <sz val="11"/>
      <color theme="1"/>
      <name val="ＭＳ Ｐゴシック"/>
      <family val="3"/>
      <charset val="128"/>
      <scheme val="minor"/>
    </font>
    <font>
      <sz val="14"/>
      <color theme="1"/>
      <name val="ＭＳ Ｐゴシック"/>
      <family val="3"/>
      <charset val="128"/>
      <scheme val="minor"/>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8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2" fillId="0" borderId="0"/>
  </cellStyleXfs>
  <cellXfs count="588">
    <xf numFmtId="0" fontId="0" fillId="0" borderId="0" xfId="0">
      <alignment vertical="center"/>
    </xf>
    <xf numFmtId="38" fontId="3" fillId="0" borderId="0" xfId="18" applyFont="1" applyFill="1">
      <alignment vertical="center"/>
    </xf>
    <xf numFmtId="0" fontId="9" fillId="0" borderId="0" xfId="0" applyFont="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Border="1" applyAlignment="1">
      <alignment horizontal="right" vertical="center" shrinkToFit="1"/>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Alignment="1">
      <alignment vertical="center" wrapText="1"/>
    </xf>
    <xf numFmtId="0" fontId="7" fillId="0" borderId="0" xfId="17" applyFont="1" applyProtection="1">
      <alignment vertical="center"/>
      <protection locked="0"/>
    </xf>
    <xf numFmtId="0" fontId="7" fillId="0" borderId="0" xfId="17" applyFont="1" applyAlignment="1" applyProtection="1">
      <alignment horizontal="center" vertical="center" shrinkToFit="1"/>
      <protection locked="0"/>
    </xf>
    <xf numFmtId="4" fontId="7" fillId="0" borderId="0" xfId="3" applyNumberFormat="1" applyFont="1" applyFill="1" applyBorder="1" applyAlignment="1" applyProtection="1">
      <alignment vertical="center" shrinkToFit="1"/>
      <protection locked="0"/>
    </xf>
    <xf numFmtId="0" fontId="7" fillId="0" borderId="0" xfId="17" applyFont="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9" fillId="0" borderId="0" xfId="10" applyFont="1">
      <alignment vertical="center"/>
    </xf>
    <xf numFmtId="38" fontId="7" fillId="0" borderId="0" xfId="18" applyFont="1" applyFill="1" applyBorder="1" applyAlignment="1">
      <alignment horizontal="center" vertical="center"/>
    </xf>
    <xf numFmtId="0" fontId="15" fillId="0" borderId="0" xfId="19">
      <alignment vertical="center"/>
    </xf>
    <xf numFmtId="0" fontId="9"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7" xfId="10" applyFont="1" applyBorder="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3"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9" fillId="4" borderId="12" xfId="10" applyFont="1" applyFill="1" applyBorder="1" applyAlignment="1">
      <alignment horizontal="center" vertical="center"/>
    </xf>
    <xf numFmtId="0" fontId="9" fillId="4" borderId="12" xfId="10" applyFont="1" applyFill="1" applyBorder="1">
      <alignment vertical="center"/>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8" fillId="0" borderId="51" xfId="3" applyFont="1" applyFill="1" applyBorder="1" applyAlignment="1">
      <alignment horizontal="center" vertical="center"/>
    </xf>
    <xf numFmtId="0" fontId="8" fillId="7" borderId="52"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38" fontId="8" fillId="4" borderId="39" xfId="3" applyFont="1" applyFill="1" applyBorder="1" applyAlignment="1">
      <alignment horizontal="center" vertical="center" wrapText="1"/>
    </xf>
    <xf numFmtId="38" fontId="8"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9" fillId="0" borderId="17"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lignment horizontal="center" vertical="center"/>
    </xf>
    <xf numFmtId="49" fontId="18" fillId="0" borderId="0" xfId="0" applyNumberFormat="1" applyFont="1" applyAlignment="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5" fillId="0" borderId="4" xfId="15" applyBorder="1">
      <alignment vertical="center"/>
    </xf>
    <xf numFmtId="0" fontId="14" fillId="7" borderId="4" xfId="0" applyFont="1" applyFill="1" applyBorder="1" applyAlignment="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178" fontId="7"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3" fillId="0" borderId="0" xfId="18" applyFont="1" applyFill="1" applyAlignment="1" applyProtection="1">
      <alignment horizontal="right"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5" fillId="0" borderId="0" xfId="0" applyFont="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Border="1" applyAlignment="1" applyProtection="1">
      <alignment horizontal="center" vertical="center" shrinkToFit="1"/>
      <protection locked="0"/>
    </xf>
    <xf numFmtId="0" fontId="7" fillId="0" borderId="31" xfId="17" applyFont="1" applyBorder="1" applyAlignment="1" applyProtection="1">
      <alignment horizontal="center" vertical="center" shrinkToFit="1"/>
      <protection locked="0"/>
    </xf>
    <xf numFmtId="0" fontId="5" fillId="0" borderId="33" xfId="15" applyBorder="1" applyProtection="1">
      <alignment vertical="center"/>
      <protection locked="0"/>
    </xf>
    <xf numFmtId="0" fontId="5" fillId="0" borderId="31" xfId="15" applyBorder="1" applyProtection="1">
      <alignment vertical="center"/>
      <protection locked="0"/>
    </xf>
    <xf numFmtId="0" fontId="5" fillId="0" borderId="32" xfId="15"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7" fillId="0" borderId="32" xfId="17" applyFont="1" applyBorder="1" applyAlignment="1" applyProtection="1">
      <alignment horizontal="center" vertical="center" shrinkToFit="1"/>
      <protection locked="0"/>
    </xf>
    <xf numFmtId="181" fontId="21" fillId="0" borderId="0" xfId="19" applyNumberFormat="1" applyFont="1" applyAlignment="1">
      <alignment horizontal="left" vertical="center" wrapText="1" shrinkToFit="1"/>
    </xf>
    <xf numFmtId="0" fontId="7" fillId="0" borderId="10" xfId="17" applyFont="1" applyBorder="1" applyAlignment="1">
      <alignment vertical="center" shrinkToFit="1"/>
    </xf>
    <xf numFmtId="0" fontId="7" fillId="0" borderId="0" xfId="17" applyFont="1" applyAlignment="1">
      <alignment vertical="center" shrinkToFit="1"/>
    </xf>
    <xf numFmtId="0" fontId="9" fillId="0" borderId="6" xfId="0" applyFont="1" applyBorder="1" applyAlignment="1">
      <alignment horizontal="center" vertical="center" textRotation="255"/>
    </xf>
    <xf numFmtId="38" fontId="14"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9" fillId="7" borderId="29" xfId="15" applyFont="1" applyFill="1" applyBorder="1" applyAlignment="1" applyProtection="1">
      <alignment vertical="center" wrapText="1"/>
      <protection locked="0"/>
    </xf>
    <xf numFmtId="0" fontId="9" fillId="7" borderId="30" xfId="15" applyFont="1" applyFill="1" applyBorder="1" applyAlignment="1" applyProtection="1">
      <alignment vertical="center" wrapText="1"/>
      <protection locked="0"/>
    </xf>
    <xf numFmtId="0" fontId="15" fillId="0" borderId="0" xfId="24">
      <alignment vertical="center"/>
    </xf>
    <xf numFmtId="0" fontId="15" fillId="0" borderId="6" xfId="24" applyBorder="1">
      <alignment vertical="center"/>
    </xf>
    <xf numFmtId="0" fontId="15" fillId="0" borderId="5" xfId="24" applyBorder="1">
      <alignment vertical="center"/>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0" fontId="0" fillId="0" borderId="8" xfId="0" applyBorder="1">
      <alignment vertical="center"/>
    </xf>
    <xf numFmtId="38" fontId="7" fillId="0" borderId="10" xfId="18" applyFont="1" applyFill="1" applyBorder="1" applyAlignment="1" applyProtection="1">
      <alignment vertical="center" wrapText="1"/>
    </xf>
    <xf numFmtId="0" fontId="0" fillId="0" borderId="11" xfId="0" applyBorder="1">
      <alignment vertical="center"/>
    </xf>
    <xf numFmtId="38" fontId="7" fillId="0" borderId="3" xfId="18" applyFont="1" applyFill="1" applyBorder="1" applyAlignment="1" applyProtection="1">
      <alignment vertical="center" wrapText="1"/>
    </xf>
    <xf numFmtId="0" fontId="0" fillId="0" borderId="9" xfId="0" applyBorder="1">
      <alignment vertical="center"/>
    </xf>
    <xf numFmtId="38" fontId="7" fillId="0" borderId="1" xfId="18" applyFont="1" applyFill="1" applyBorder="1" applyAlignment="1" applyProtection="1">
      <alignment vertical="center" wrapText="1"/>
    </xf>
    <xf numFmtId="0" fontId="0" fillId="0" borderId="7" xfId="0" applyBorder="1">
      <alignment vertical="center"/>
    </xf>
    <xf numFmtId="0" fontId="27" fillId="4" borderId="12" xfId="19" applyFont="1" applyFill="1" applyBorder="1" applyAlignment="1">
      <alignment horizontal="center" vertical="center"/>
    </xf>
    <xf numFmtId="0" fontId="5" fillId="0" borderId="0" xfId="15" applyProtection="1">
      <alignment vertical="center"/>
      <protection locked="0"/>
    </xf>
    <xf numFmtId="179" fontId="3" fillId="4" borderId="12" xfId="0" applyNumberFormat="1" applyFont="1" applyFill="1" applyBorder="1" applyAlignment="1">
      <alignment horizontal="center" vertical="center" shrinkToFit="1"/>
    </xf>
    <xf numFmtId="0" fontId="15" fillId="0" borderId="0" xfId="24" applyAlignment="1">
      <alignment horizontal="left" vertical="center" wrapText="1"/>
    </xf>
    <xf numFmtId="0" fontId="15" fillId="0" borderId="11" xfId="24" applyBorder="1" applyAlignment="1">
      <alignment horizontal="left" vertical="center" wrapText="1"/>
    </xf>
    <xf numFmtId="38" fontId="27" fillId="4" borderId="12" xfId="20" applyFont="1" applyFill="1" applyBorder="1" applyAlignment="1" applyProtection="1">
      <alignment horizontal="center" vertical="center"/>
    </xf>
    <xf numFmtId="0" fontId="15" fillId="4" borderId="12" xfId="19" applyFill="1" applyBorder="1" applyAlignment="1">
      <alignment horizontal="center" vertical="center"/>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4" borderId="12" xfId="17" applyFont="1" applyFill="1" applyBorder="1" applyAlignment="1">
      <alignment horizontal="center" vertical="center" wrapText="1"/>
    </xf>
    <xf numFmtId="177" fontId="3" fillId="0" borderId="12" xfId="17" applyNumberFormat="1" applyFont="1" applyBorder="1" applyAlignment="1">
      <alignment vertical="center" shrinkToFit="1"/>
    </xf>
    <xf numFmtId="38" fontId="7" fillId="0" borderId="27" xfId="3"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5" fillId="0" borderId="0" xfId="24" applyAlignment="1">
      <alignment horizontal="left" vertical="center"/>
    </xf>
    <xf numFmtId="0" fontId="15" fillId="0" borderId="2" xfId="24" applyBorder="1" applyAlignment="1">
      <alignment horizontal="left" vertical="center"/>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0" borderId="10" xfId="24" applyBorder="1" applyAlignment="1">
      <alignment horizontal="left" vertical="center"/>
    </xf>
    <xf numFmtId="38" fontId="27" fillId="0" borderId="0" xfId="20" applyFont="1" applyFill="1" applyProtection="1">
      <alignment vertical="center"/>
    </xf>
    <xf numFmtId="38" fontId="27" fillId="0" borderId="0" xfId="20" applyFont="1" applyFill="1" applyAlignment="1" applyProtection="1">
      <alignment horizontal="right" vertical="center"/>
    </xf>
    <xf numFmtId="38" fontId="27" fillId="4" borderId="1" xfId="20" applyFont="1" applyFill="1" applyBorder="1" applyAlignment="1" applyProtection="1">
      <alignment horizontal="center" vertical="center"/>
    </xf>
    <xf numFmtId="178" fontId="27" fillId="0" borderId="1"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protection locked="0"/>
    </xf>
    <xf numFmtId="178" fontId="27" fillId="0" borderId="2" xfId="20" applyNumberFormat="1" applyFont="1" applyFill="1" applyBorder="1" applyAlignment="1" applyProtection="1">
      <alignment vertical="center" shrinkToFit="1"/>
    </xf>
    <xf numFmtId="178" fontId="27" fillId="0" borderId="13" xfId="20" applyNumberFormat="1" applyFont="1" applyFill="1" applyBorder="1" applyAlignment="1" applyProtection="1">
      <alignment vertical="center" shrinkToFit="1"/>
      <protection locked="0"/>
    </xf>
    <xf numFmtId="178" fontId="27" fillId="0" borderId="40"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vertical="center" shrinkToFit="1"/>
      <protection locked="0"/>
    </xf>
    <xf numFmtId="178" fontId="27" fillId="0" borderId="43"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vertical="center" shrinkToFit="1"/>
      <protection locked="0"/>
    </xf>
    <xf numFmtId="178" fontId="27" fillId="0" borderId="47"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vertical="center" shrinkToFit="1"/>
      <protection locked="0"/>
    </xf>
    <xf numFmtId="178" fontId="27" fillId="0" borderId="3" xfId="20" applyNumberFormat="1" applyFont="1" applyFill="1" applyBorder="1" applyAlignment="1" applyProtection="1">
      <alignment vertical="center" shrinkToFit="1"/>
    </xf>
    <xf numFmtId="178" fontId="27" fillId="0" borderId="17"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xf>
    <xf numFmtId="178" fontId="27" fillId="0" borderId="18" xfId="20" applyNumberFormat="1" applyFont="1" applyFill="1" applyBorder="1" applyAlignment="1" applyProtection="1">
      <alignment vertical="center" shrinkToFit="1"/>
    </xf>
    <xf numFmtId="178" fontId="27" fillId="0" borderId="70" xfId="20" applyNumberFormat="1" applyFont="1" applyFill="1" applyBorder="1" applyAlignment="1" applyProtection="1">
      <alignment horizontal="right" vertical="center" shrinkToFit="1"/>
      <protection locked="0"/>
    </xf>
    <xf numFmtId="178" fontId="27" fillId="0" borderId="19" xfId="20" applyNumberFormat="1" applyFont="1" applyFill="1" applyBorder="1" applyAlignment="1" applyProtection="1">
      <alignment vertical="center" shrinkToFit="1"/>
    </xf>
    <xf numFmtId="178" fontId="27" fillId="5" borderId="22" xfId="20" applyNumberFormat="1" applyFont="1" applyFill="1" applyBorder="1" applyAlignment="1" applyProtection="1">
      <alignment vertical="center" shrinkToFit="1"/>
    </xf>
    <xf numFmtId="0" fontId="15" fillId="4" borderId="12" xfId="19" applyFill="1" applyBorder="1">
      <alignment vertical="center"/>
    </xf>
    <xf numFmtId="38" fontId="27" fillId="0" borderId="13" xfId="20" applyFont="1" applyFill="1" applyBorder="1" applyAlignment="1" applyProtection="1">
      <alignment horizontal="center" vertical="center" shrinkToFit="1"/>
    </xf>
    <xf numFmtId="38" fontId="27" fillId="0" borderId="39" xfId="20" applyFont="1" applyFill="1" applyBorder="1" applyAlignment="1" applyProtection="1">
      <alignment horizontal="center" vertical="center" shrinkToFit="1"/>
    </xf>
    <xf numFmtId="178" fontId="27" fillId="0" borderId="39"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horizontal="right" vertical="center" shrinkToFit="1"/>
      <protection locked="0"/>
    </xf>
    <xf numFmtId="38" fontId="27" fillId="0" borderId="14" xfId="20" applyFont="1" applyFill="1" applyBorder="1" applyAlignment="1" applyProtection="1">
      <alignment horizontal="center" vertical="center" shrinkToFit="1"/>
    </xf>
    <xf numFmtId="38" fontId="27" fillId="0" borderId="42" xfId="20" applyFont="1" applyFill="1" applyBorder="1" applyAlignment="1" applyProtection="1">
      <alignment horizontal="center" vertical="center" shrinkToFit="1"/>
    </xf>
    <xf numFmtId="178" fontId="27" fillId="0" borderId="10"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horizontal="right" vertical="center" shrinkToFit="1"/>
      <protection locked="0"/>
    </xf>
    <xf numFmtId="38" fontId="27" fillId="0" borderId="17" xfId="20" applyFont="1" applyFill="1" applyBorder="1" applyAlignment="1" applyProtection="1">
      <alignment horizontal="center" vertical="center" shrinkToFit="1"/>
    </xf>
    <xf numFmtId="38" fontId="27" fillId="0" borderId="46" xfId="20" applyFont="1" applyFill="1" applyBorder="1" applyAlignment="1" applyProtection="1">
      <alignment horizontal="center" vertical="center" shrinkToFit="1"/>
    </xf>
    <xf numFmtId="178" fontId="27" fillId="0" borderId="46"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horizontal="right" vertical="center" shrinkToFit="1"/>
      <protection locked="0"/>
    </xf>
    <xf numFmtId="38" fontId="27" fillId="0" borderId="12" xfId="20" applyFont="1" applyFill="1" applyBorder="1" applyAlignment="1" applyProtection="1">
      <alignment horizontal="center" vertical="center" shrinkToFit="1"/>
    </xf>
    <xf numFmtId="178" fontId="27" fillId="0" borderId="12" xfId="20" applyNumberFormat="1" applyFont="1" applyFill="1" applyBorder="1" applyAlignment="1" applyProtection="1">
      <alignment horizontal="right" vertical="center" shrinkToFit="1"/>
      <protection locked="0"/>
    </xf>
    <xf numFmtId="38" fontId="27" fillId="0" borderId="15" xfId="20" applyFont="1" applyFill="1" applyBorder="1" applyAlignment="1" applyProtection="1">
      <alignment horizontal="center" vertical="center" shrinkToFit="1"/>
    </xf>
    <xf numFmtId="178" fontId="27" fillId="0" borderId="15" xfId="20" applyNumberFormat="1" applyFont="1" applyFill="1" applyBorder="1" applyAlignment="1" applyProtection="1">
      <alignment horizontal="right" vertical="center" shrinkToFit="1"/>
      <protection locked="0"/>
    </xf>
    <xf numFmtId="178" fontId="27" fillId="0" borderId="42" xfId="20" applyNumberFormat="1" applyFont="1" applyFill="1" applyBorder="1" applyAlignment="1" applyProtection="1">
      <alignment vertical="center" shrinkToFit="1"/>
    </xf>
    <xf numFmtId="3" fontId="5" fillId="0" borderId="12" xfId="0" applyNumberFormat="1" applyFont="1" applyBorder="1" applyAlignment="1">
      <alignment vertical="center" shrinkToFit="1"/>
    </xf>
    <xf numFmtId="0" fontId="5" fillId="0" borderId="12" xfId="0" applyFont="1" applyBorder="1" applyAlignment="1">
      <alignment horizontal="center" vertical="center" shrinkToFit="1"/>
    </xf>
    <xf numFmtId="3" fontId="5" fillId="9" borderId="12" xfId="0" applyNumberFormat="1" applyFont="1" applyFill="1" applyBorder="1" applyAlignment="1" applyProtection="1">
      <alignment vertical="center" shrinkToFit="1"/>
      <protection locked="0"/>
    </xf>
    <xf numFmtId="178" fontId="27" fillId="0" borderId="14" xfId="20" applyNumberFormat="1" applyFont="1" applyFill="1" applyBorder="1" applyAlignment="1" applyProtection="1">
      <alignment vertical="center" shrinkToFit="1"/>
    </xf>
    <xf numFmtId="178" fontId="27" fillId="0" borderId="76" xfId="20" applyNumberFormat="1" applyFont="1" applyFill="1" applyBorder="1" applyAlignment="1" applyProtection="1">
      <alignment vertical="center" shrinkToFit="1"/>
    </xf>
    <xf numFmtId="178" fontId="27" fillId="0" borderId="73" xfId="20" applyNumberFormat="1" applyFont="1" applyFill="1" applyBorder="1" applyAlignment="1" applyProtection="1">
      <alignment vertical="center" shrinkToFit="1"/>
    </xf>
    <xf numFmtId="0" fontId="15" fillId="0" borderId="42" xfId="19" applyBorder="1" applyAlignment="1">
      <alignment horizontal="center" vertical="center" shrinkToFit="1"/>
    </xf>
    <xf numFmtId="0" fontId="15" fillId="0" borderId="46" xfId="19" applyBorder="1" applyAlignment="1">
      <alignment horizontal="center" vertical="center" shrinkToFit="1"/>
    </xf>
    <xf numFmtId="178" fontId="27" fillId="0" borderId="67" xfId="20" applyNumberFormat="1" applyFont="1" applyFill="1" applyBorder="1" applyAlignment="1" applyProtection="1">
      <alignment vertical="center" shrinkToFit="1"/>
    </xf>
    <xf numFmtId="178" fontId="27" fillId="0" borderId="14" xfId="20" applyNumberFormat="1" applyFont="1" applyFill="1" applyBorder="1" applyAlignment="1" applyProtection="1">
      <alignment horizontal="right" vertical="center" shrinkToFit="1"/>
    </xf>
    <xf numFmtId="178" fontId="27" fillId="0" borderId="19" xfId="20" applyNumberFormat="1" applyFont="1" applyFill="1" applyBorder="1" applyAlignment="1" applyProtection="1">
      <alignment horizontal="right" vertical="center" shrinkToFit="1"/>
    </xf>
    <xf numFmtId="178" fontId="27" fillId="0" borderId="22" xfId="20" applyNumberFormat="1" applyFont="1" applyFill="1" applyBorder="1" applyAlignment="1" applyProtection="1">
      <alignment horizontal="right" vertical="center" shrinkToFit="1"/>
    </xf>
    <xf numFmtId="0" fontId="15" fillId="0" borderId="0" xfId="19" applyAlignment="1">
      <alignment horizontal="center" vertical="center"/>
    </xf>
    <xf numFmtId="49" fontId="27" fillId="4" borderId="12" xfId="20" applyNumberFormat="1" applyFont="1" applyFill="1" applyBorder="1" applyAlignment="1" applyProtection="1">
      <alignment horizontal="center" vertical="center"/>
    </xf>
    <xf numFmtId="179" fontId="5" fillId="0" borderId="12" xfId="0" applyNumberFormat="1" applyFont="1" applyBorder="1" applyAlignment="1">
      <alignment horizontal="justify" vertical="center" wrapText="1"/>
    </xf>
    <xf numFmtId="0" fontId="15" fillId="4" borderId="12" xfId="19" applyFill="1" applyBorder="1" applyAlignment="1">
      <alignment horizontal="center" vertical="center" wrapText="1"/>
    </xf>
    <xf numFmtId="178" fontId="15" fillId="0" borderId="12" xfId="19" applyNumberFormat="1" applyBorder="1" applyAlignment="1">
      <alignment vertical="center" shrinkToFit="1"/>
    </xf>
    <xf numFmtId="178" fontId="15" fillId="0" borderId="15" xfId="19" applyNumberFormat="1" applyBorder="1" applyAlignment="1">
      <alignment vertical="center" shrinkToFit="1"/>
    </xf>
    <xf numFmtId="178" fontId="15" fillId="0" borderId="42" xfId="19" applyNumberFormat="1" applyBorder="1" applyAlignment="1">
      <alignment vertical="center" shrinkToFit="1"/>
    </xf>
    <xf numFmtId="178" fontId="15" fillId="0" borderId="46" xfId="19" applyNumberFormat="1" applyBorder="1" applyAlignment="1">
      <alignment vertical="center" shrinkToFit="1"/>
    </xf>
    <xf numFmtId="178" fontId="15" fillId="0" borderId="17" xfId="19" applyNumberFormat="1" applyBorder="1" applyAlignment="1">
      <alignment vertical="center" shrinkToFit="1"/>
    </xf>
    <xf numFmtId="178" fontId="15" fillId="8" borderId="12" xfId="19" applyNumberFormat="1" applyFill="1" applyBorder="1" applyAlignment="1">
      <alignment vertical="center" shrinkToFit="1"/>
    </xf>
    <xf numFmtId="178" fontId="15" fillId="8" borderId="13" xfId="19" applyNumberFormat="1" applyFill="1" applyBorder="1" applyAlignment="1">
      <alignment vertical="center" shrinkToFit="1"/>
    </xf>
    <xf numFmtId="178" fontId="15" fillId="0" borderId="22" xfId="19" applyNumberFormat="1" applyBorder="1" applyAlignment="1">
      <alignment vertical="center" shrinkToFit="1"/>
    </xf>
    <xf numFmtId="0" fontId="31" fillId="0" borderId="0" xfId="19" applyFont="1" applyAlignment="1">
      <alignment horizontal="center" vertical="center" shrinkToFit="1"/>
    </xf>
    <xf numFmtId="179" fontId="15" fillId="0" borderId="12" xfId="19" applyNumberFormat="1" applyBorder="1" applyAlignment="1">
      <alignment horizontal="justify" vertical="center" wrapText="1"/>
    </xf>
    <xf numFmtId="0" fontId="15" fillId="0" borderId="13" xfId="19" applyBorder="1" applyAlignment="1">
      <alignment horizontal="center" vertical="center" shrinkToFit="1"/>
    </xf>
    <xf numFmtId="0" fontId="15" fillId="0" borderId="39" xfId="19" applyBorder="1" applyAlignment="1">
      <alignment horizontal="center" vertical="center" shrinkToFit="1"/>
    </xf>
    <xf numFmtId="178" fontId="15" fillId="8" borderId="39" xfId="19" applyNumberFormat="1" applyFill="1" applyBorder="1" applyAlignment="1">
      <alignment vertical="center" shrinkToFit="1"/>
    </xf>
    <xf numFmtId="3" fontId="15" fillId="0" borderId="39" xfId="19" applyNumberFormat="1" applyBorder="1">
      <alignment vertical="center"/>
    </xf>
    <xf numFmtId="0" fontId="15" fillId="0" borderId="14" xfId="19" applyBorder="1" applyAlignment="1">
      <alignment horizontal="center" vertical="center" shrinkToFit="1"/>
    </xf>
    <xf numFmtId="178" fontId="15" fillId="8" borderId="42" xfId="19" applyNumberFormat="1" applyFill="1" applyBorder="1" applyAlignment="1">
      <alignment vertical="center" shrinkToFit="1"/>
    </xf>
    <xf numFmtId="3" fontId="15" fillId="0" borderId="42" xfId="19" applyNumberFormat="1" applyBorder="1">
      <alignment vertical="center"/>
    </xf>
    <xf numFmtId="0" fontId="15" fillId="0" borderId="17" xfId="19" applyBorder="1" applyAlignment="1">
      <alignment horizontal="center" vertical="center" shrinkToFit="1"/>
    </xf>
    <xf numFmtId="178" fontId="15" fillId="8" borderId="46" xfId="19" applyNumberFormat="1" applyFill="1" applyBorder="1" applyAlignment="1">
      <alignment vertical="center" shrinkToFit="1"/>
    </xf>
    <xf numFmtId="3" fontId="15" fillId="0" borderId="46" xfId="19" applyNumberFormat="1" applyBorder="1">
      <alignment vertical="center"/>
    </xf>
    <xf numFmtId="0" fontId="15" fillId="0" borderId="12" xfId="19" applyBorder="1" applyAlignment="1">
      <alignment horizontal="center" vertical="center" shrinkToFit="1"/>
    </xf>
    <xf numFmtId="3" fontId="15" fillId="0" borderId="12" xfId="19" applyNumberFormat="1" applyBorder="1">
      <alignment vertical="center"/>
    </xf>
    <xf numFmtId="0" fontId="15" fillId="0" borderId="15" xfId="19" applyBorder="1" applyAlignment="1">
      <alignment horizontal="center" vertical="center" shrinkToFit="1"/>
    </xf>
    <xf numFmtId="178" fontId="15" fillId="8" borderId="15" xfId="19" applyNumberFormat="1" applyFill="1" applyBorder="1" applyAlignment="1">
      <alignment vertical="center" shrinkToFit="1"/>
    </xf>
    <xf numFmtId="3" fontId="15" fillId="0" borderId="15" xfId="19" applyNumberFormat="1" applyBorder="1">
      <alignment vertical="center"/>
    </xf>
    <xf numFmtId="0" fontId="15" fillId="0" borderId="16" xfId="19" applyBorder="1" applyAlignment="1">
      <alignment horizontal="center" vertical="center" shrinkToFit="1"/>
    </xf>
    <xf numFmtId="178" fontId="15" fillId="8" borderId="16" xfId="19" applyNumberFormat="1" applyFill="1" applyBorder="1" applyAlignment="1">
      <alignment vertical="center" shrinkToFit="1"/>
    </xf>
    <xf numFmtId="3" fontId="15" fillId="0" borderId="16" xfId="19" applyNumberFormat="1" applyBorder="1">
      <alignment vertical="center"/>
    </xf>
    <xf numFmtId="178" fontId="15" fillId="10" borderId="46" xfId="19" applyNumberFormat="1" applyFill="1" applyBorder="1" applyAlignment="1">
      <alignment vertical="center" shrinkToFit="1"/>
    </xf>
    <xf numFmtId="3" fontId="15" fillId="10" borderId="46" xfId="19" applyNumberFormat="1" applyFill="1" applyBorder="1">
      <alignment vertical="center"/>
    </xf>
    <xf numFmtId="178" fontId="15" fillId="8" borderId="17" xfId="19" applyNumberFormat="1" applyFill="1" applyBorder="1" applyAlignment="1">
      <alignment vertical="center" shrinkToFit="1"/>
    </xf>
    <xf numFmtId="178" fontId="15" fillId="8" borderId="13" xfId="19" applyNumberFormat="1" applyFill="1" applyBorder="1" applyAlignment="1" applyProtection="1">
      <alignment vertical="center" shrinkToFit="1"/>
      <protection locked="0"/>
    </xf>
    <xf numFmtId="3" fontId="15" fillId="0" borderId="13" xfId="19" applyNumberFormat="1" applyBorder="1">
      <alignment vertical="center"/>
    </xf>
    <xf numFmtId="178" fontId="15" fillId="8" borderId="72" xfId="19" applyNumberFormat="1" applyFill="1" applyBorder="1" applyAlignment="1">
      <alignment vertical="center" shrinkToFit="1"/>
    </xf>
    <xf numFmtId="178" fontId="15" fillId="8" borderId="73" xfId="19" applyNumberFormat="1" applyFill="1" applyBorder="1" applyAlignment="1">
      <alignment vertical="center" shrinkToFit="1"/>
    </xf>
    <xf numFmtId="178" fontId="15" fillId="8" borderId="14" xfId="19" applyNumberFormat="1" applyFill="1" applyBorder="1" applyAlignment="1">
      <alignment vertical="center" shrinkToFit="1"/>
    </xf>
    <xf numFmtId="178" fontId="15" fillId="8" borderId="22" xfId="19" applyNumberFormat="1" applyFill="1" applyBorder="1" applyAlignment="1">
      <alignment vertical="center" shrinkToFit="1"/>
    </xf>
    <xf numFmtId="0" fontId="15" fillId="0" borderId="0" xfId="19" applyAlignment="1">
      <alignment vertical="center" shrinkToFit="1"/>
    </xf>
    <xf numFmtId="3" fontId="15" fillId="0" borderId="17" xfId="19" applyNumberFormat="1" applyBorder="1">
      <alignment vertical="center"/>
    </xf>
    <xf numFmtId="3" fontId="15" fillId="0" borderId="22" xfId="19" applyNumberFormat="1" applyBorder="1">
      <alignment vertical="center"/>
    </xf>
    <xf numFmtId="0" fontId="15" fillId="0" borderId="0" xfId="19" applyAlignment="1">
      <alignment horizontal="center" vertical="center" shrinkToFit="1"/>
    </xf>
    <xf numFmtId="0" fontId="15" fillId="0" borderId="17" xfId="19" applyBorder="1" applyAlignment="1">
      <alignment vertical="center" shrinkToFit="1"/>
    </xf>
    <xf numFmtId="0" fontId="15" fillId="0" borderId="12" xfId="19" applyBorder="1" applyAlignment="1">
      <alignment vertical="center" shrinkToFit="1"/>
    </xf>
    <xf numFmtId="178" fontId="15" fillId="8" borderId="14" xfId="19" applyNumberFormat="1" applyFill="1" applyBorder="1" applyAlignment="1" applyProtection="1">
      <alignment vertical="center" shrinkToFit="1"/>
      <protection locked="0"/>
    </xf>
    <xf numFmtId="3" fontId="15" fillId="0" borderId="14" xfId="19" applyNumberFormat="1" applyBorder="1">
      <alignment vertical="center"/>
    </xf>
    <xf numFmtId="0" fontId="15" fillId="0" borderId="14" xfId="19" applyBorder="1" applyAlignment="1">
      <alignment vertical="center" shrinkToFit="1"/>
    </xf>
    <xf numFmtId="38" fontId="3" fillId="0" borderId="50" xfId="3" applyFont="1" applyFill="1" applyBorder="1" applyAlignment="1" applyProtection="1">
      <alignment horizontal="center" vertical="center" shrinkToFit="1"/>
      <protection locked="0"/>
    </xf>
    <xf numFmtId="0" fontId="3" fillId="7" borderId="50" xfId="17" applyFont="1" applyFill="1" applyBorder="1" applyAlignment="1" applyProtection="1">
      <alignment vertical="center" wrapText="1"/>
      <protection locked="0"/>
    </xf>
    <xf numFmtId="0" fontId="3" fillId="5" borderId="33" xfId="17" applyFont="1" applyFill="1" applyBorder="1" applyAlignment="1" applyProtection="1">
      <alignment horizontal="center" vertical="center" shrinkToFit="1"/>
      <protection locked="0"/>
    </xf>
    <xf numFmtId="178" fontId="3" fillId="7" borderId="33" xfId="3" applyNumberFormat="1" applyFont="1" applyFill="1" applyBorder="1" applyAlignment="1" applyProtection="1">
      <alignment horizontal="right" vertical="center" shrinkToFit="1"/>
      <protection locked="0"/>
    </xf>
    <xf numFmtId="182" fontId="3" fillId="7" borderId="33" xfId="3" applyNumberFormat="1" applyFont="1" applyFill="1" applyBorder="1" applyAlignment="1" applyProtection="1">
      <alignment horizontal="right" vertical="center" shrinkToFit="1"/>
      <protection locked="0"/>
    </xf>
    <xf numFmtId="0" fontId="3" fillId="6" borderId="33" xfId="17" applyFont="1" applyFill="1" applyBorder="1" applyAlignment="1" applyProtection="1">
      <alignment horizontal="center" vertical="center" shrinkToFit="1"/>
      <protection locked="0"/>
    </xf>
    <xf numFmtId="0" fontId="3" fillId="5" borderId="33" xfId="17" applyFont="1" applyFill="1" applyBorder="1" applyAlignment="1" applyProtection="1">
      <alignment vertical="center" shrinkToFit="1"/>
      <protection locked="0"/>
    </xf>
    <xf numFmtId="182" fontId="3" fillId="7" borderId="33" xfId="3" applyNumberFormat="1" applyFont="1" applyFill="1" applyBorder="1" applyAlignment="1" applyProtection="1">
      <alignment vertical="center" shrinkToFit="1"/>
      <protection locked="0"/>
    </xf>
    <xf numFmtId="178" fontId="3" fillId="7" borderId="33" xfId="3" applyNumberFormat="1" applyFont="1" applyFill="1" applyBorder="1" applyAlignment="1" applyProtection="1">
      <alignment vertical="center" shrinkToFit="1"/>
      <protection locked="0"/>
    </xf>
    <xf numFmtId="0" fontId="3" fillId="0" borderId="33" xfId="17" applyFont="1" applyBorder="1" applyAlignment="1" applyProtection="1">
      <alignment horizontal="center" vertical="center" shrinkToFit="1"/>
      <protection locked="0"/>
    </xf>
    <xf numFmtId="178" fontId="3" fillId="4" borderId="33" xfId="17" applyNumberFormat="1" applyFont="1" applyFill="1" applyBorder="1" applyAlignment="1">
      <alignment vertical="center" shrinkToFit="1"/>
    </xf>
    <xf numFmtId="38" fontId="3" fillId="0" borderId="55" xfId="3" applyFont="1" applyFill="1" applyBorder="1" applyAlignment="1" applyProtection="1">
      <alignment horizontal="center" vertical="center" textRotation="255"/>
      <protection locked="0"/>
    </xf>
    <xf numFmtId="38" fontId="3" fillId="0" borderId="29" xfId="3" applyFont="1" applyFill="1" applyBorder="1" applyAlignment="1" applyProtection="1">
      <alignment horizontal="center" vertical="center" shrinkToFit="1"/>
      <protection locked="0"/>
    </xf>
    <xf numFmtId="0" fontId="3" fillId="7" borderId="29" xfId="17" applyFont="1" applyFill="1" applyBorder="1" applyAlignment="1" applyProtection="1">
      <alignment vertical="center" wrapText="1"/>
      <protection locked="0"/>
    </xf>
    <xf numFmtId="0" fontId="3" fillId="5" borderId="31" xfId="17" applyFont="1" applyFill="1" applyBorder="1" applyAlignment="1" applyProtection="1">
      <alignment horizontal="center" vertical="center" shrinkToFit="1"/>
      <protection locked="0"/>
    </xf>
    <xf numFmtId="178" fontId="3" fillId="7" borderId="31" xfId="3" applyNumberFormat="1" applyFont="1" applyFill="1" applyBorder="1" applyAlignment="1" applyProtection="1">
      <alignment horizontal="right" vertical="center" shrinkToFit="1"/>
      <protection locked="0"/>
    </xf>
    <xf numFmtId="182" fontId="3" fillId="7" borderId="31" xfId="3" applyNumberFormat="1" applyFont="1" applyFill="1" applyBorder="1" applyAlignment="1" applyProtection="1">
      <alignment horizontal="right" vertical="center" shrinkToFit="1"/>
      <protection locked="0"/>
    </xf>
    <xf numFmtId="0" fontId="3" fillId="6" borderId="31" xfId="17" applyFont="1" applyFill="1" applyBorder="1" applyAlignment="1" applyProtection="1">
      <alignment horizontal="center" vertical="center" shrinkToFit="1"/>
      <protection locked="0"/>
    </xf>
    <xf numFmtId="0" fontId="3" fillId="5" borderId="31" xfId="17" applyFont="1" applyFill="1" applyBorder="1" applyAlignment="1" applyProtection="1">
      <alignment vertical="center" shrinkToFit="1"/>
      <protection locked="0"/>
    </xf>
    <xf numFmtId="182" fontId="3" fillId="7" borderId="31" xfId="3" applyNumberFormat="1" applyFont="1" applyFill="1" applyBorder="1" applyAlignment="1" applyProtection="1">
      <alignment vertical="center" shrinkToFit="1"/>
      <protection locked="0"/>
    </xf>
    <xf numFmtId="178" fontId="3" fillId="7" borderId="31" xfId="3" applyNumberFormat="1" applyFont="1" applyFill="1" applyBorder="1" applyAlignment="1" applyProtection="1">
      <alignment vertical="center" shrinkToFit="1"/>
      <protection locked="0"/>
    </xf>
    <xf numFmtId="0" fontId="3" fillId="0" borderId="31" xfId="17" applyFont="1" applyBorder="1" applyAlignment="1" applyProtection="1">
      <alignment horizontal="center" vertical="center" shrinkToFit="1"/>
      <protection locked="0"/>
    </xf>
    <xf numFmtId="178" fontId="3" fillId="4" borderId="31" xfId="17" applyNumberFormat="1" applyFont="1" applyFill="1" applyBorder="1" applyAlignment="1">
      <alignment vertical="center" shrinkToFit="1"/>
    </xf>
    <xf numFmtId="38" fontId="3" fillId="0" borderId="56" xfId="3" applyFont="1" applyFill="1" applyBorder="1" applyAlignment="1" applyProtection="1">
      <alignment horizontal="center" vertical="center" textRotation="255"/>
      <protection locked="0"/>
    </xf>
    <xf numFmtId="176" fontId="3" fillId="6" borderId="31" xfId="17" applyNumberFormat="1" applyFont="1" applyFill="1" applyBorder="1" applyAlignment="1" applyProtection="1">
      <alignment horizontal="center" vertical="center" shrinkToFit="1"/>
      <protection locked="0"/>
    </xf>
    <xf numFmtId="0" fontId="5" fillId="7" borderId="29" xfId="15" applyFill="1" applyBorder="1" applyAlignment="1" applyProtection="1">
      <alignment vertical="center" wrapText="1"/>
      <protection locked="0"/>
    </xf>
    <xf numFmtId="0" fontId="3" fillId="5" borderId="33" xfId="0" applyFont="1" applyFill="1" applyBorder="1" applyAlignment="1" applyProtection="1">
      <alignment vertical="center" shrinkToFit="1"/>
      <protection locked="0"/>
    </xf>
    <xf numFmtId="0" fontId="3" fillId="6" borderId="33" xfId="0" applyFont="1" applyFill="1" applyBorder="1" applyAlignment="1" applyProtection="1">
      <alignment horizontal="center" vertical="center" shrinkToFit="1"/>
      <protection locked="0"/>
    </xf>
    <xf numFmtId="0" fontId="3" fillId="0" borderId="33" xfId="0" applyFont="1" applyBorder="1" applyAlignment="1" applyProtection="1">
      <alignment vertical="center" shrinkToFit="1"/>
      <protection locked="0"/>
    </xf>
    <xf numFmtId="178" fontId="3" fillId="4" borderId="35" xfId="17" applyNumberFormat="1" applyFont="1" applyFill="1" applyBorder="1" applyAlignment="1">
      <alignment vertical="center" shrinkToFit="1"/>
    </xf>
    <xf numFmtId="38" fontId="3" fillId="0" borderId="26" xfId="3" applyFont="1" applyFill="1" applyBorder="1" applyAlignment="1" applyProtection="1">
      <alignment horizontal="center" vertical="center" shrinkToFit="1"/>
      <protection locked="0"/>
    </xf>
    <xf numFmtId="38" fontId="3" fillId="0" borderId="28" xfId="3" applyFont="1" applyFill="1" applyBorder="1" applyAlignment="1" applyProtection="1">
      <alignment horizontal="center" vertical="center" shrinkToFit="1"/>
      <protection locked="0"/>
    </xf>
    <xf numFmtId="0" fontId="5" fillId="7" borderId="30" xfId="15" applyFill="1" applyBorder="1" applyAlignment="1" applyProtection="1">
      <alignment vertical="center" wrapText="1"/>
      <protection locked="0"/>
    </xf>
    <xf numFmtId="178" fontId="3" fillId="7" borderId="32" xfId="3" applyNumberFormat="1" applyFont="1" applyFill="1" applyBorder="1" applyAlignment="1" applyProtection="1">
      <alignment vertical="center" shrinkToFit="1"/>
      <protection locked="0"/>
    </xf>
    <xf numFmtId="0" fontId="3" fillId="5" borderId="32" xfId="17" applyFont="1" applyFill="1" applyBorder="1" applyAlignment="1" applyProtection="1">
      <alignment vertical="center" shrinkToFit="1"/>
      <protection locked="0"/>
    </xf>
    <xf numFmtId="182" fontId="3" fillId="7" borderId="32" xfId="3" applyNumberFormat="1" applyFont="1" applyFill="1" applyBorder="1" applyAlignment="1" applyProtection="1">
      <alignment vertical="center" shrinkToFit="1"/>
      <protection locked="0"/>
    </xf>
    <xf numFmtId="0" fontId="3" fillId="6" borderId="32" xfId="17" applyFont="1" applyFill="1" applyBorder="1" applyAlignment="1" applyProtection="1">
      <alignment horizontal="center" vertical="center" shrinkToFit="1"/>
      <protection locked="0"/>
    </xf>
    <xf numFmtId="0" fontId="3" fillId="0" borderId="32" xfId="17" applyFont="1" applyBorder="1" applyAlignment="1" applyProtection="1">
      <alignment horizontal="center" vertical="center" shrinkToFit="1"/>
      <protection locked="0"/>
    </xf>
    <xf numFmtId="178" fontId="3" fillId="4" borderId="34" xfId="17" applyNumberFormat="1" applyFont="1" applyFill="1" applyBorder="1" applyAlignment="1">
      <alignment vertical="center" shrinkToFit="1"/>
    </xf>
    <xf numFmtId="0" fontId="15" fillId="11" borderId="1" xfId="24" applyFill="1" applyBorder="1">
      <alignment vertical="center"/>
    </xf>
    <xf numFmtId="0" fontId="15" fillId="11" borderId="4" xfId="24" applyFill="1" applyBorder="1">
      <alignment vertical="center"/>
    </xf>
    <xf numFmtId="0" fontId="15" fillId="11" borderId="7" xfId="24" applyFill="1" applyBorder="1">
      <alignment vertical="center"/>
    </xf>
    <xf numFmtId="0" fontId="15" fillId="0" borderId="68" xfId="24" applyBorder="1" applyAlignment="1">
      <alignment horizontal="left" vertical="top"/>
    </xf>
    <xf numFmtId="0" fontId="15" fillId="0" borderId="37" xfId="24" applyBorder="1" applyAlignment="1">
      <alignment horizontal="left" vertical="top"/>
    </xf>
    <xf numFmtId="0" fontId="15" fillId="0" borderId="69" xfId="24" applyBorder="1" applyAlignment="1">
      <alignment horizontal="left" vertical="top"/>
    </xf>
    <xf numFmtId="0" fontId="15" fillId="0" borderId="10" xfId="24" applyBorder="1" applyAlignment="1">
      <alignment horizontal="left" vertical="top"/>
    </xf>
    <xf numFmtId="0" fontId="15" fillId="0" borderId="0" xfId="24" applyAlignment="1">
      <alignment horizontal="left" vertical="top"/>
    </xf>
    <xf numFmtId="0" fontId="15" fillId="0" borderId="11" xfId="24" applyBorder="1" applyAlignment="1">
      <alignment horizontal="left" vertical="top"/>
    </xf>
    <xf numFmtId="0" fontId="15" fillId="0" borderId="78" xfId="24" applyBorder="1" applyAlignment="1">
      <alignment horizontal="left" vertical="top"/>
    </xf>
    <xf numFmtId="0" fontId="15" fillId="0" borderId="79" xfId="24" applyBorder="1" applyAlignment="1">
      <alignment horizontal="left" vertical="top"/>
    </xf>
    <xf numFmtId="0" fontId="15" fillId="0" borderId="80" xfId="24" applyBorder="1" applyAlignment="1">
      <alignment horizontal="left" vertical="top"/>
    </xf>
    <xf numFmtId="0" fontId="5" fillId="11" borderId="1" xfId="24" applyFont="1" applyFill="1" applyBorder="1" applyAlignment="1">
      <alignment horizontal="center" vertical="center" shrinkToFit="1"/>
    </xf>
    <xf numFmtId="0" fontId="0" fillId="11" borderId="4" xfId="0" applyFill="1" applyBorder="1" applyAlignment="1">
      <alignment vertical="center" shrinkToFit="1"/>
    </xf>
    <xf numFmtId="0" fontId="0" fillId="11" borderId="7" xfId="0" applyFill="1" applyBorder="1" applyAlignment="1">
      <alignment vertical="center" shrinkToFit="1"/>
    </xf>
    <xf numFmtId="0" fontId="15" fillId="0" borderId="2" xfId="24" applyBorder="1" applyAlignment="1">
      <alignment horizontal="left" vertical="top" wrapText="1"/>
    </xf>
    <xf numFmtId="0" fontId="15" fillId="0" borderId="5" xfId="24" applyBorder="1" applyAlignment="1">
      <alignment horizontal="left" vertical="top" wrapText="1"/>
    </xf>
    <xf numFmtId="0" fontId="15" fillId="0" borderId="8" xfId="24" applyBorder="1" applyAlignment="1">
      <alignment horizontal="left" vertical="top" wrapText="1"/>
    </xf>
    <xf numFmtId="0" fontId="15" fillId="0" borderId="10" xfId="24" applyBorder="1" applyAlignment="1">
      <alignment horizontal="left" vertical="top" wrapText="1"/>
    </xf>
    <xf numFmtId="0" fontId="15" fillId="0" borderId="0" xfId="24" applyAlignment="1">
      <alignment horizontal="left" vertical="top" wrapText="1"/>
    </xf>
    <xf numFmtId="0" fontId="15" fillId="0" borderId="11" xfId="24" applyBorder="1" applyAlignment="1">
      <alignment horizontal="left" vertical="top" wrapText="1"/>
    </xf>
    <xf numFmtId="0" fontId="15" fillId="0" borderId="67" xfId="24" applyBorder="1" applyAlignment="1">
      <alignment horizontal="left" vertical="top"/>
    </xf>
    <xf numFmtId="0" fontId="15" fillId="0" borderId="54" xfId="24" applyBorder="1" applyAlignment="1">
      <alignment horizontal="left" vertical="top"/>
    </xf>
    <xf numFmtId="0" fontId="15" fillId="0" borderId="77" xfId="24" applyBorder="1" applyAlignment="1">
      <alignment horizontal="left" vertical="top"/>
    </xf>
    <xf numFmtId="0" fontId="28" fillId="0" borderId="0" xfId="24" applyFont="1" applyAlignment="1">
      <alignment horizontal="center" vertical="center"/>
    </xf>
    <xf numFmtId="0" fontId="29" fillId="0" borderId="0" xfId="24" applyFont="1" applyAlignment="1">
      <alignment horizontal="center" vertical="center"/>
    </xf>
    <xf numFmtId="0" fontId="15" fillId="0" borderId="0" xfId="24" applyAlignment="1">
      <alignment horizontal="center" vertical="center"/>
    </xf>
    <xf numFmtId="0" fontId="15" fillId="0" borderId="6" xfId="24" applyBorder="1" applyAlignment="1">
      <alignment horizontal="left" vertical="center"/>
    </xf>
    <xf numFmtId="0" fontId="15" fillId="0" borderId="6" xfId="24" applyBorder="1">
      <alignment vertical="center"/>
    </xf>
    <xf numFmtId="0" fontId="15" fillId="0" borderId="6" xfId="24" applyBorder="1" applyAlignment="1">
      <alignment horizontal="center" vertical="center"/>
    </xf>
    <xf numFmtId="0" fontId="15" fillId="0" borderId="4" xfId="24" applyBorder="1" applyAlignment="1">
      <alignment horizontal="center" vertical="center"/>
    </xf>
    <xf numFmtId="0" fontId="15" fillId="0" borderId="6" xfId="24" applyBorder="1" applyAlignment="1">
      <alignment horizontal="left" vertical="center" wrapText="1"/>
    </xf>
    <xf numFmtId="0" fontId="15" fillId="0" borderId="2" xfId="24" applyBorder="1" applyAlignment="1">
      <alignment horizontal="left" vertical="center" wrapText="1"/>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0" borderId="3" xfId="24" applyBorder="1" applyAlignment="1">
      <alignment horizontal="left" vertical="top" wrapText="1"/>
    </xf>
    <xf numFmtId="0" fontId="15" fillId="0" borderId="6" xfId="24" applyBorder="1" applyAlignment="1">
      <alignment horizontal="left" vertical="top" wrapText="1"/>
    </xf>
    <xf numFmtId="0" fontId="15" fillId="0" borderId="9" xfId="24" applyBorder="1" applyAlignment="1">
      <alignment horizontal="left" vertical="top" wrapText="1"/>
    </xf>
    <xf numFmtId="0" fontId="15" fillId="11" borderId="1" xfId="24" applyFill="1" applyBorder="1" applyAlignment="1">
      <alignment horizontal="left" vertical="center"/>
    </xf>
    <xf numFmtId="0" fontId="15" fillId="11" borderId="4" xfId="24" applyFill="1" applyBorder="1" applyAlignment="1">
      <alignment horizontal="left" vertical="center"/>
    </xf>
    <xf numFmtId="0" fontId="15" fillId="11" borderId="7" xfId="24" applyFill="1" applyBorder="1" applyAlignment="1">
      <alignment horizontal="left" vertical="center"/>
    </xf>
    <xf numFmtId="0" fontId="5" fillId="11" borderId="2" xfId="24" applyFont="1" applyFill="1" applyBorder="1" applyAlignment="1">
      <alignment vertical="center" wrapText="1"/>
    </xf>
    <xf numFmtId="0" fontId="5" fillId="11" borderId="5" xfId="24" applyFont="1" applyFill="1" applyBorder="1" applyAlignment="1">
      <alignment vertical="center" wrapText="1"/>
    </xf>
    <xf numFmtId="0" fontId="5" fillId="11" borderId="8" xfId="24" applyFont="1" applyFill="1" applyBorder="1" applyAlignment="1">
      <alignment vertical="center" wrapText="1"/>
    </xf>
    <xf numFmtId="0" fontId="15" fillId="0" borderId="10" xfId="24" applyBorder="1" applyAlignment="1">
      <alignment horizontal="left" vertical="center" wrapText="1"/>
    </xf>
    <xf numFmtId="0" fontId="15" fillId="0" borderId="0" xfId="24" applyAlignment="1">
      <alignment horizontal="left" vertical="center" wrapText="1"/>
    </xf>
    <xf numFmtId="0" fontId="15" fillId="0" borderId="11" xfId="24" applyBorder="1" applyAlignment="1">
      <alignment horizontal="left" vertical="center" wrapText="1"/>
    </xf>
    <xf numFmtId="0" fontId="15" fillId="11" borderId="2" xfId="24" applyFill="1" applyBorder="1" applyAlignment="1">
      <alignment horizontal="center" vertical="center" wrapText="1"/>
    </xf>
    <xf numFmtId="0" fontId="15" fillId="11" borderId="5" xfId="24" applyFill="1" applyBorder="1" applyAlignment="1">
      <alignment horizontal="center" vertical="center" wrapText="1"/>
    </xf>
    <xf numFmtId="0" fontId="15" fillId="11" borderId="8" xfId="24" applyFill="1" applyBorder="1" applyAlignment="1">
      <alignment horizontal="center" vertical="center" wrapText="1"/>
    </xf>
    <xf numFmtId="0" fontId="15" fillId="11" borderId="3" xfId="24" applyFill="1" applyBorder="1" applyAlignment="1">
      <alignment horizontal="center" vertical="center" wrapText="1"/>
    </xf>
    <xf numFmtId="0" fontId="15" fillId="11" borderId="6" xfId="24" applyFill="1" applyBorder="1" applyAlignment="1">
      <alignment horizontal="center" vertical="center" wrapText="1"/>
    </xf>
    <xf numFmtId="0" fontId="15" fillId="11" borderId="9" xfId="24" applyFill="1" applyBorder="1" applyAlignment="1">
      <alignment horizontal="center" vertical="center" wrapText="1"/>
    </xf>
    <xf numFmtId="0" fontId="15" fillId="11" borderId="12" xfId="24" applyFill="1" applyBorder="1" applyAlignment="1">
      <alignment horizontal="center" vertical="center" shrinkToFit="1"/>
    </xf>
    <xf numFmtId="0" fontId="15" fillId="0" borderId="4" xfId="24" applyBorder="1" applyAlignment="1">
      <alignment horizontal="left" vertical="center" wrapText="1"/>
    </xf>
    <xf numFmtId="0" fontId="15" fillId="0" borderId="7" xfId="24" applyBorder="1" applyAlignment="1">
      <alignment horizontal="left" vertical="center" wrapText="1"/>
    </xf>
    <xf numFmtId="0" fontId="5" fillId="11" borderId="4" xfId="24" applyFont="1" applyFill="1" applyBorder="1" applyAlignment="1">
      <alignment horizontal="center" vertical="center" shrinkToFit="1"/>
    </xf>
    <xf numFmtId="0" fontId="5" fillId="11" borderId="7" xfId="24" applyFont="1" applyFill="1" applyBorder="1" applyAlignment="1">
      <alignment horizontal="center" vertical="center" shrinkToFit="1"/>
    </xf>
    <xf numFmtId="0" fontId="32" fillId="0" borderId="5" xfId="24" applyFont="1" applyBorder="1" applyAlignment="1">
      <alignment horizontal="center" vertical="center"/>
    </xf>
    <xf numFmtId="0" fontId="32" fillId="0" borderId="8" xfId="24" applyFont="1" applyBorder="1" applyAlignment="1">
      <alignment horizontal="center" vertical="center"/>
    </xf>
    <xf numFmtId="0" fontId="32" fillId="0" borderId="0" xfId="24" applyFont="1" applyAlignment="1">
      <alignment horizontal="center" vertical="center"/>
    </xf>
    <xf numFmtId="0" fontId="32" fillId="0" borderId="11" xfId="24" applyFont="1" applyBorder="1" applyAlignment="1">
      <alignment horizontal="center" vertical="center"/>
    </xf>
    <xf numFmtId="0" fontId="5" fillId="0" borderId="1" xfId="24" applyFont="1" applyBorder="1" applyAlignment="1">
      <alignment horizontal="left" vertical="center" wrapText="1"/>
    </xf>
    <xf numFmtId="0" fontId="5" fillId="0" borderId="4" xfId="24" applyFont="1" applyBorder="1" applyAlignment="1">
      <alignment horizontal="left" vertical="center" wrapText="1"/>
    </xf>
    <xf numFmtId="0" fontId="5" fillId="0" borderId="7" xfId="24" applyFont="1" applyBorder="1" applyAlignment="1">
      <alignment horizontal="left" vertical="center" wrapText="1"/>
    </xf>
    <xf numFmtId="0" fontId="15" fillId="11" borderId="4" xfId="24" applyFill="1" applyBorder="1" applyAlignment="1">
      <alignment horizontal="center" vertical="center"/>
    </xf>
    <xf numFmtId="0" fontId="15" fillId="11" borderId="7" xfId="24" applyFill="1" applyBorder="1" applyAlignment="1">
      <alignment horizontal="center" vertical="center"/>
    </xf>
    <xf numFmtId="0" fontId="5" fillId="0" borderId="6" xfId="24" applyFont="1" applyBorder="1" applyAlignment="1">
      <alignment horizontal="left" vertical="center" wrapText="1"/>
    </xf>
    <xf numFmtId="0" fontId="32" fillId="0" borderId="37" xfId="24" applyFont="1" applyBorder="1" applyAlignment="1">
      <alignment horizontal="center" vertical="center"/>
    </xf>
    <xf numFmtId="0" fontId="32" fillId="0" borderId="69" xfId="24" applyFont="1" applyBorder="1" applyAlignment="1">
      <alignment horizontal="center" vertical="center"/>
    </xf>
    <xf numFmtId="0" fontId="32" fillId="0" borderId="54" xfId="24" applyFont="1" applyBorder="1" applyAlignment="1">
      <alignment horizontal="center" vertical="center"/>
    </xf>
    <xf numFmtId="0" fontId="32" fillId="0" borderId="77" xfId="24" applyFont="1" applyBorder="1" applyAlignment="1">
      <alignment horizontal="center" vertical="center"/>
    </xf>
    <xf numFmtId="0" fontId="32" fillId="0" borderId="6" xfId="24" applyFont="1" applyBorder="1" applyAlignment="1">
      <alignment horizontal="center" vertical="center"/>
    </xf>
    <xf numFmtId="0" fontId="32" fillId="0" borderId="9" xfId="24" applyFont="1" applyBorder="1" applyAlignment="1">
      <alignment horizontal="center" vertical="center"/>
    </xf>
    <xf numFmtId="0" fontId="15" fillId="11" borderId="1" xfId="24" applyFill="1" applyBorder="1" applyAlignment="1">
      <alignment horizontal="center" vertical="center"/>
    </xf>
    <xf numFmtId="56" fontId="5" fillId="0" borderId="2" xfId="24" applyNumberFormat="1" applyFont="1" applyBorder="1" applyAlignment="1">
      <alignment horizontal="left" vertical="top" wrapText="1"/>
    </xf>
    <xf numFmtId="56" fontId="5" fillId="0" borderId="5" xfId="24" applyNumberFormat="1" applyFont="1" applyBorder="1" applyAlignment="1">
      <alignment horizontal="left" vertical="top" wrapText="1"/>
    </xf>
    <xf numFmtId="56" fontId="5" fillId="0" borderId="10" xfId="24" applyNumberFormat="1" applyFont="1" applyBorder="1" applyAlignment="1">
      <alignment horizontal="left" vertical="top" wrapText="1"/>
    </xf>
    <xf numFmtId="56" fontId="5" fillId="0" borderId="0" xfId="24" applyNumberFormat="1" applyFont="1" applyAlignment="1">
      <alignment horizontal="left" vertical="top" wrapText="1"/>
    </xf>
    <xf numFmtId="56" fontId="5" fillId="0" borderId="68" xfId="24" applyNumberFormat="1" applyFont="1" applyBorder="1" applyAlignment="1">
      <alignment horizontal="left" vertical="top" wrapText="1"/>
    </xf>
    <xf numFmtId="56" fontId="5" fillId="0" borderId="37" xfId="24" applyNumberFormat="1" applyFont="1" applyBorder="1" applyAlignment="1">
      <alignment horizontal="left" vertical="top" wrapText="1"/>
    </xf>
    <xf numFmtId="56" fontId="5" fillId="0" borderId="67" xfId="24" applyNumberFormat="1" applyFont="1" applyBorder="1" applyAlignment="1">
      <alignment horizontal="left" vertical="top" wrapText="1"/>
    </xf>
    <xf numFmtId="56" fontId="5" fillId="0" borderId="54" xfId="24" applyNumberFormat="1" applyFont="1" applyBorder="1" applyAlignment="1">
      <alignment horizontal="left" vertical="top" wrapText="1"/>
    </xf>
    <xf numFmtId="0" fontId="15" fillId="0" borderId="68" xfId="24" applyBorder="1" applyAlignment="1">
      <alignment horizontal="left" vertical="top" wrapText="1"/>
    </xf>
    <xf numFmtId="0" fontId="15" fillId="0" borderId="37" xfId="24" applyBorder="1" applyAlignment="1">
      <alignment horizontal="left" vertical="top" wrapText="1"/>
    </xf>
    <xf numFmtId="0" fontId="15" fillId="0" borderId="69" xfId="24" applyBorder="1" applyAlignment="1">
      <alignment horizontal="left" vertical="top" wrapText="1"/>
    </xf>
    <xf numFmtId="0" fontId="15" fillId="0" borderId="67" xfId="24" applyBorder="1" applyAlignment="1">
      <alignment horizontal="left" vertical="top" wrapText="1"/>
    </xf>
    <xf numFmtId="0" fontId="15" fillId="0" borderId="54" xfId="24" applyBorder="1" applyAlignment="1">
      <alignment horizontal="left" vertical="top" wrapText="1"/>
    </xf>
    <xf numFmtId="0" fontId="15" fillId="0" borderId="77" xfId="24" applyBorder="1" applyAlignment="1">
      <alignment horizontal="left" vertical="top" wrapText="1"/>
    </xf>
    <xf numFmtId="56" fontId="5" fillId="0" borderId="3" xfId="24" applyNumberFormat="1" applyFont="1" applyBorder="1" applyAlignment="1">
      <alignment horizontal="left" vertical="top" wrapText="1"/>
    </xf>
    <xf numFmtId="56" fontId="5" fillId="0" borderId="6" xfId="24" applyNumberFormat="1" applyFont="1" applyBorder="1" applyAlignment="1">
      <alignment horizontal="left" vertical="top" wrapText="1"/>
    </xf>
    <xf numFmtId="0" fontId="15" fillId="0" borderId="3" xfId="24" applyBorder="1" applyAlignment="1">
      <alignment horizontal="left" vertical="top"/>
    </xf>
    <xf numFmtId="0" fontId="15" fillId="0" borderId="6" xfId="24" applyBorder="1" applyAlignment="1">
      <alignment horizontal="left" vertical="top"/>
    </xf>
    <xf numFmtId="0" fontId="15" fillId="0" borderId="9" xfId="24" applyBorder="1" applyAlignment="1">
      <alignment horizontal="left" vertical="top"/>
    </xf>
    <xf numFmtId="0" fontId="15" fillId="0" borderId="10" xfId="24" applyBorder="1" applyAlignment="1">
      <alignment horizontal="left" vertical="center"/>
    </xf>
    <xf numFmtId="0" fontId="15" fillId="0" borderId="0" xfId="24" applyAlignment="1">
      <alignment horizontal="left" vertical="center"/>
    </xf>
    <xf numFmtId="0" fontId="15" fillId="0" borderId="11" xfId="24" applyBorder="1" applyAlignment="1">
      <alignment horizontal="left" vertical="center"/>
    </xf>
    <xf numFmtId="0" fontId="15" fillId="0" borderId="5" xfId="24" applyBorder="1" applyAlignment="1">
      <alignment horizontal="center" vertical="center"/>
    </xf>
    <xf numFmtId="0" fontId="15" fillId="0" borderId="5" xfId="24" applyBorder="1" applyAlignment="1">
      <alignment horizontal="left" vertical="center"/>
    </xf>
    <xf numFmtId="0" fontId="15" fillId="0" borderId="1" xfId="24" applyBorder="1" applyAlignment="1">
      <alignment horizontal="left" vertical="center"/>
    </xf>
    <xf numFmtId="0" fontId="15" fillId="0" borderId="4" xfId="24" applyBorder="1" applyAlignment="1">
      <alignment horizontal="left" vertical="center"/>
    </xf>
    <xf numFmtId="0" fontId="15" fillId="0" borderId="7" xfId="24" applyBorder="1" applyAlignment="1">
      <alignment horizontal="left" vertical="center"/>
    </xf>
    <xf numFmtId="0" fontId="15" fillId="11" borderId="1" xfId="24" applyFill="1" applyBorder="1" applyAlignment="1">
      <alignment vertical="center" shrinkToFit="1"/>
    </xf>
    <xf numFmtId="0" fontId="15" fillId="11" borderId="4" xfId="24" applyFill="1" applyBorder="1" applyAlignment="1">
      <alignment vertical="center" shrinkToFit="1"/>
    </xf>
    <xf numFmtId="0" fontId="15" fillId="11" borderId="7" xfId="24" applyFill="1" applyBorder="1" applyAlignment="1">
      <alignment vertical="center" shrinkToFit="1"/>
    </xf>
    <xf numFmtId="0" fontId="5" fillId="4" borderId="12" xfId="0" applyFont="1" applyFill="1" applyBorder="1" applyAlignment="1">
      <alignment horizontal="center" vertical="center" shrinkToFit="1"/>
    </xf>
    <xf numFmtId="0" fontId="5" fillId="0" borderId="12" xfId="0" applyFont="1" applyBorder="1" applyAlignment="1">
      <alignment horizontal="center" vertical="center" shrinkToFit="1"/>
    </xf>
    <xf numFmtId="38" fontId="27" fillId="4" borderId="12" xfId="20" applyFont="1" applyFill="1" applyBorder="1" applyAlignment="1" applyProtection="1">
      <alignment horizontal="center" vertical="center"/>
    </xf>
    <xf numFmtId="38" fontId="27" fillId="0" borderId="1" xfId="20" applyFont="1" applyFill="1" applyBorder="1" applyAlignment="1" applyProtection="1">
      <alignment horizontal="center" vertical="center"/>
    </xf>
    <xf numFmtId="38" fontId="27" fillId="0" borderId="4" xfId="20" applyFont="1" applyBorder="1" applyAlignment="1" applyProtection="1">
      <alignment vertical="center"/>
    </xf>
    <xf numFmtId="38" fontId="27" fillId="0" borderId="7" xfId="20" applyFont="1" applyBorder="1" applyAlignment="1" applyProtection="1">
      <alignment vertical="center"/>
    </xf>
    <xf numFmtId="38" fontId="27" fillId="0" borderId="18" xfId="20" applyFont="1" applyFill="1" applyBorder="1" applyAlignment="1" applyProtection="1">
      <alignment horizontal="center" vertical="center"/>
    </xf>
    <xf numFmtId="38" fontId="27" fillId="0" borderId="20" xfId="20" applyFont="1" applyFill="1" applyBorder="1" applyAlignment="1" applyProtection="1">
      <alignment horizontal="center" vertical="center"/>
    </xf>
    <xf numFmtId="38" fontId="27" fillId="0" borderId="23" xfId="20" applyFont="1" applyFill="1" applyBorder="1" applyAlignment="1" applyProtection="1">
      <alignment horizontal="center" vertical="center"/>
    </xf>
    <xf numFmtId="38" fontId="27" fillId="0" borderId="19" xfId="20" applyFont="1" applyFill="1" applyBorder="1" applyAlignment="1" applyProtection="1">
      <alignment horizontal="center" vertical="center"/>
    </xf>
    <xf numFmtId="38" fontId="27" fillId="0" borderId="21" xfId="20" applyFont="1" applyBorder="1" applyAlignment="1" applyProtection="1">
      <alignment vertical="center"/>
    </xf>
    <xf numFmtId="38" fontId="27" fillId="0" borderId="24" xfId="20" applyFont="1" applyBorder="1" applyAlignment="1" applyProtection="1">
      <alignment vertical="center"/>
    </xf>
    <xf numFmtId="38" fontId="27" fillId="0" borderId="12" xfId="20" applyFont="1" applyFill="1" applyBorder="1" applyAlignment="1" applyProtection="1">
      <alignment horizontal="center" vertical="center"/>
    </xf>
    <xf numFmtId="38" fontId="27" fillId="0" borderId="13" xfId="20" applyFont="1" applyFill="1" applyBorder="1" applyAlignment="1" applyProtection="1">
      <alignment horizontal="center" vertical="center"/>
    </xf>
    <xf numFmtId="38" fontId="27" fillId="0" borderId="40" xfId="20" applyFont="1" applyFill="1" applyBorder="1" applyAlignment="1" applyProtection="1">
      <alignment horizontal="center" vertical="center"/>
    </xf>
    <xf numFmtId="38" fontId="27" fillId="0" borderId="41" xfId="20" applyFont="1" applyFill="1" applyBorder="1" applyAlignment="1" applyProtection="1">
      <alignment horizontal="center" vertical="center"/>
    </xf>
    <xf numFmtId="38" fontId="27" fillId="0" borderId="43" xfId="20" applyFont="1" applyFill="1" applyBorder="1" applyAlignment="1" applyProtection="1">
      <alignment horizontal="center" vertical="center"/>
    </xf>
    <xf numFmtId="38" fontId="27" fillId="0" borderId="45" xfId="20" applyFont="1" applyFill="1" applyBorder="1" applyAlignment="1" applyProtection="1">
      <alignment horizontal="center" vertical="center"/>
    </xf>
    <xf numFmtId="38" fontId="27" fillId="0" borderId="47" xfId="20" applyFont="1" applyFill="1" applyBorder="1" applyAlignment="1" applyProtection="1">
      <alignment horizontal="center" vertical="center"/>
    </xf>
    <xf numFmtId="38" fontId="27" fillId="0" borderId="49" xfId="20" applyFont="1" applyFill="1" applyBorder="1" applyAlignment="1" applyProtection="1">
      <alignment horizontal="center" vertical="center"/>
    </xf>
    <xf numFmtId="0" fontId="15" fillId="0" borderId="2" xfId="19" applyBorder="1" applyAlignment="1">
      <alignment vertical="center" textRotation="255"/>
    </xf>
    <xf numFmtId="0" fontId="15" fillId="0" borderId="10" xfId="19" applyBorder="1" applyAlignment="1">
      <alignment vertical="center" textRotation="255"/>
    </xf>
    <xf numFmtId="0" fontId="15" fillId="0" borderId="3" xfId="19" applyBorder="1" applyAlignment="1">
      <alignment vertical="center" textRotation="255"/>
    </xf>
    <xf numFmtId="38" fontId="27" fillId="0" borderId="4" xfId="20" applyFont="1" applyFill="1" applyBorder="1" applyAlignment="1" applyProtection="1">
      <alignment horizontal="center" vertical="center"/>
    </xf>
    <xf numFmtId="38" fontId="27" fillId="0" borderId="7" xfId="20" applyFont="1" applyFill="1" applyBorder="1" applyAlignment="1" applyProtection="1">
      <alignment horizontal="center" vertical="center"/>
    </xf>
    <xf numFmtId="38" fontId="30" fillId="0" borderId="5" xfId="20" applyFont="1" applyFill="1" applyBorder="1" applyAlignment="1" applyProtection="1">
      <alignment vertical="center" shrinkToFit="1"/>
    </xf>
    <xf numFmtId="0" fontId="15" fillId="0" borderId="21" xfId="19" applyBorder="1">
      <alignment vertical="center"/>
    </xf>
    <xf numFmtId="38" fontId="27" fillId="0" borderId="3" xfId="20" applyFont="1" applyFill="1" applyBorder="1" applyAlignment="1" applyProtection="1">
      <alignment horizontal="center" vertical="center" shrinkToFit="1"/>
    </xf>
    <xf numFmtId="38" fontId="27" fillId="0" borderId="6" xfId="20" applyFont="1" applyFill="1" applyBorder="1" applyAlignment="1" applyProtection="1">
      <alignment horizontal="center" vertical="center" shrinkToFit="1"/>
    </xf>
    <xf numFmtId="38" fontId="27" fillId="0" borderId="2" xfId="20" applyFont="1" applyFill="1" applyBorder="1" applyAlignment="1" applyProtection="1">
      <alignment horizontal="center" vertical="center" shrinkToFit="1"/>
    </xf>
    <xf numFmtId="38" fontId="27" fillId="0" borderId="5" xfId="20" applyFont="1" applyFill="1" applyBorder="1" applyAlignment="1" applyProtection="1">
      <alignment horizontal="center" vertical="center" shrinkToFit="1"/>
    </xf>
    <xf numFmtId="38" fontId="27" fillId="0" borderId="74" xfId="20" applyFont="1" applyFill="1" applyBorder="1" applyAlignment="1" applyProtection="1">
      <alignment horizontal="center" vertical="center" shrinkToFit="1"/>
    </xf>
    <xf numFmtId="38" fontId="27" fillId="0" borderId="75" xfId="20" applyFont="1" applyFill="1" applyBorder="1" applyAlignment="1" applyProtection="1">
      <alignment horizontal="center" vertical="center" shrinkToFit="1"/>
    </xf>
    <xf numFmtId="38" fontId="27" fillId="4" borderId="13" xfId="20" applyFont="1" applyFill="1" applyBorder="1" applyAlignment="1" applyProtection="1">
      <alignment horizontal="center" vertical="center" textRotation="255" wrapText="1"/>
    </xf>
    <xf numFmtId="38" fontId="27" fillId="4" borderId="14" xfId="20" applyFont="1" applyFill="1" applyBorder="1" applyAlignment="1" applyProtection="1">
      <alignment horizontal="center" vertical="center" textRotation="255" wrapText="1"/>
    </xf>
    <xf numFmtId="38" fontId="27" fillId="0" borderId="10" xfId="20" applyFont="1" applyFill="1" applyBorder="1" applyAlignment="1" applyProtection="1">
      <alignment horizontal="center" vertical="center"/>
    </xf>
    <xf numFmtId="38" fontId="27" fillId="0" borderId="0" xfId="20" applyFont="1" applyFill="1" applyBorder="1" applyAlignment="1" applyProtection="1">
      <alignment horizontal="center" vertical="center"/>
    </xf>
    <xf numFmtId="38" fontId="27" fillId="4" borderId="13" xfId="20" applyFont="1" applyFill="1" applyBorder="1" applyAlignment="1" applyProtection="1">
      <alignment horizontal="center" vertical="center" textRotation="255"/>
    </xf>
    <xf numFmtId="38" fontId="27" fillId="4" borderId="14" xfId="20" applyFont="1" applyFill="1" applyBorder="1" applyAlignment="1" applyProtection="1">
      <alignment horizontal="center" vertical="center" textRotation="255"/>
    </xf>
    <xf numFmtId="38" fontId="27" fillId="4" borderId="10" xfId="20" applyFont="1" applyFill="1" applyBorder="1" applyAlignment="1" applyProtection="1">
      <alignment horizontal="center" vertical="center" textRotation="255"/>
    </xf>
    <xf numFmtId="0" fontId="15" fillId="4" borderId="12" xfId="19" applyFill="1" applyBorder="1" applyAlignment="1">
      <alignment horizontal="center" vertical="center"/>
    </xf>
    <xf numFmtId="0" fontId="15" fillId="0" borderId="22" xfId="19" applyBorder="1" applyAlignment="1">
      <alignment horizontal="center" vertical="center"/>
    </xf>
    <xf numFmtId="0" fontId="15" fillId="0" borderId="13" xfId="19" applyBorder="1" applyAlignment="1">
      <alignment horizontal="center" vertical="center" shrinkToFit="1"/>
    </xf>
    <xf numFmtId="0" fontId="15" fillId="0" borderId="71" xfId="19" applyBorder="1" applyAlignment="1">
      <alignment horizontal="center" vertical="center" shrinkToFit="1"/>
    </xf>
    <xf numFmtId="0" fontId="15" fillId="0" borderId="72" xfId="19" applyBorder="1" applyAlignment="1">
      <alignment horizontal="center" vertical="center" shrinkToFit="1"/>
    </xf>
    <xf numFmtId="0" fontId="15" fillId="0" borderId="14" xfId="19" applyBorder="1" applyAlignment="1">
      <alignment horizontal="center" vertical="center"/>
    </xf>
    <xf numFmtId="0" fontId="15" fillId="4" borderId="13" xfId="19" applyFill="1" applyBorder="1" applyAlignment="1">
      <alignment vertical="center" textRotation="255" wrapText="1"/>
    </xf>
    <xf numFmtId="0" fontId="15" fillId="4" borderId="14" xfId="19" applyFill="1" applyBorder="1" applyAlignment="1">
      <alignment vertical="center" textRotation="255" wrapText="1"/>
    </xf>
    <xf numFmtId="0" fontId="15" fillId="4" borderId="12" xfId="19" applyFill="1" applyBorder="1" applyAlignment="1">
      <alignment vertical="center" textRotation="255"/>
    </xf>
    <xf numFmtId="0" fontId="15" fillId="4" borderId="1" xfId="19" applyFill="1" applyBorder="1" applyAlignment="1">
      <alignment vertical="center" textRotation="255"/>
    </xf>
    <xf numFmtId="0" fontId="15" fillId="0" borderId="17" xfId="19" applyBorder="1" applyAlignment="1">
      <alignment horizontal="center" vertical="center" shrinkToFit="1"/>
    </xf>
    <xf numFmtId="38" fontId="27" fillId="4" borderId="12" xfId="20" applyFont="1" applyFill="1" applyBorder="1" applyAlignment="1" applyProtection="1">
      <alignment horizontal="center" vertical="center" wrapText="1"/>
    </xf>
    <xf numFmtId="0" fontId="15" fillId="0" borderId="1" xfId="19" applyBorder="1" applyAlignment="1">
      <alignment horizontal="center" vertical="center"/>
    </xf>
    <xf numFmtId="0" fontId="15" fillId="0" borderId="4" xfId="19" applyBorder="1" applyAlignment="1">
      <alignment horizontal="center" vertical="center"/>
    </xf>
    <xf numFmtId="0" fontId="15" fillId="0" borderId="7" xfId="19" applyBorder="1" applyAlignment="1">
      <alignment horizontal="center" vertical="center"/>
    </xf>
    <xf numFmtId="0" fontId="15" fillId="0" borderId="12" xfId="19" applyBorder="1" applyAlignment="1">
      <alignment horizontal="center" vertical="center"/>
    </xf>
    <xf numFmtId="0" fontId="15" fillId="0" borderId="43" xfId="19" applyBorder="1" applyAlignment="1">
      <alignment horizontal="center" vertical="center"/>
    </xf>
    <xf numFmtId="0" fontId="15" fillId="0" borderId="45" xfId="19" applyBorder="1" applyAlignment="1">
      <alignment horizontal="center" vertical="center"/>
    </xf>
    <xf numFmtId="0" fontId="15" fillId="0" borderId="47" xfId="19" applyBorder="1" applyAlignment="1">
      <alignment horizontal="center" vertical="center"/>
    </xf>
    <xf numFmtId="0" fontId="15" fillId="0" borderId="49" xfId="19" applyBorder="1" applyAlignment="1">
      <alignment horizontal="center" vertical="center"/>
    </xf>
    <xf numFmtId="0" fontId="15" fillId="0" borderId="13" xfId="19" applyBorder="1" applyAlignment="1">
      <alignment vertical="center" textRotation="255"/>
    </xf>
    <xf numFmtId="0" fontId="15" fillId="0" borderId="14" xfId="19" applyBorder="1" applyAlignment="1">
      <alignment vertical="center" textRotation="255"/>
    </xf>
    <xf numFmtId="0" fontId="15" fillId="0" borderId="40" xfId="19" applyBorder="1" applyAlignment="1">
      <alignment horizontal="center" vertical="center"/>
    </xf>
    <xf numFmtId="0" fontId="15" fillId="0" borderId="41" xfId="19" applyBorder="1" applyAlignment="1">
      <alignment horizontal="center" vertical="center"/>
    </xf>
    <xf numFmtId="0" fontId="15" fillId="0" borderId="13" xfId="19" applyBorder="1" applyAlignment="1">
      <alignment horizontal="center" vertical="center"/>
    </xf>
    <xf numFmtId="0" fontId="15" fillId="4" borderId="13" xfId="19" applyFill="1" applyBorder="1" applyAlignment="1">
      <alignment horizontal="center" vertical="center" textRotation="255" wrapText="1"/>
    </xf>
    <xf numFmtId="0" fontId="15" fillId="4" borderId="14" xfId="19" applyFill="1" applyBorder="1" applyAlignment="1">
      <alignment horizontal="center" vertical="center" textRotation="255" wrapText="1"/>
    </xf>
    <xf numFmtId="0" fontId="15" fillId="0" borderId="12" xfId="19" applyBorder="1" applyAlignment="1">
      <alignment horizontal="center" vertical="center" shrinkToFit="1"/>
    </xf>
    <xf numFmtId="0" fontId="15" fillId="0" borderId="14" xfId="19" applyBorder="1" applyAlignment="1">
      <alignment horizontal="center" vertical="center" shrinkToFit="1"/>
    </xf>
    <xf numFmtId="3" fontId="15" fillId="0" borderId="18" xfId="19" applyNumberFormat="1" applyBorder="1" applyAlignment="1">
      <alignment horizontal="center" vertical="center"/>
    </xf>
    <xf numFmtId="3" fontId="15" fillId="0" borderId="20" xfId="19" applyNumberFormat="1" applyBorder="1" applyAlignment="1">
      <alignment horizontal="center" vertical="center"/>
    </xf>
    <xf numFmtId="3" fontId="15" fillId="0" borderId="23" xfId="19" applyNumberFormat="1" applyBorder="1" applyAlignment="1">
      <alignment horizontal="center" vertical="center"/>
    </xf>
    <xf numFmtId="180" fontId="31" fillId="0" borderId="5" xfId="19" applyNumberFormat="1" applyFont="1" applyBorder="1" applyAlignment="1">
      <alignment horizontal="center" vertical="center" shrinkToFit="1"/>
    </xf>
    <xf numFmtId="3" fontId="15" fillId="0" borderId="19" xfId="19" applyNumberFormat="1" applyBorder="1" applyAlignment="1">
      <alignment horizontal="center" vertical="center"/>
    </xf>
    <xf numFmtId="3" fontId="15" fillId="0" borderId="21" xfId="19" applyNumberFormat="1" applyBorder="1" applyAlignment="1">
      <alignment horizontal="center" vertical="center"/>
    </xf>
    <xf numFmtId="3" fontId="15" fillId="0" borderId="24" xfId="19" applyNumberFormat="1" applyBorder="1" applyAlignment="1">
      <alignment horizontal="center" vertical="center"/>
    </xf>
    <xf numFmtId="3" fontId="15" fillId="0" borderId="1" xfId="19" applyNumberFormat="1" applyBorder="1" applyAlignment="1">
      <alignment horizontal="center" vertical="center"/>
    </xf>
    <xf numFmtId="3" fontId="15" fillId="0" borderId="4" xfId="19" applyNumberFormat="1" applyBorder="1" applyAlignment="1">
      <alignment horizontal="center" vertical="center"/>
    </xf>
    <xf numFmtId="3" fontId="15" fillId="0" borderId="7" xfId="19" applyNumberFormat="1" applyBorder="1" applyAlignment="1">
      <alignment horizontal="center" vertical="center"/>
    </xf>
    <xf numFmtId="3" fontId="15" fillId="0" borderId="40" xfId="19" applyNumberFormat="1" applyBorder="1" applyAlignment="1">
      <alignment horizontal="center" vertical="center"/>
    </xf>
    <xf numFmtId="3" fontId="15" fillId="0" borderId="36" xfId="19" applyNumberFormat="1" applyBorder="1" applyAlignment="1">
      <alignment horizontal="center" vertical="center"/>
    </xf>
    <xf numFmtId="3" fontId="15" fillId="0" borderId="41" xfId="19" applyNumberFormat="1" applyBorder="1" applyAlignment="1">
      <alignment horizontal="center" vertical="center"/>
    </xf>
    <xf numFmtId="3" fontId="15" fillId="0" borderId="43" xfId="19" applyNumberFormat="1" applyBorder="1" applyAlignment="1">
      <alignment horizontal="center" vertical="center"/>
    </xf>
    <xf numFmtId="3" fontId="15" fillId="0" borderId="44" xfId="19" applyNumberFormat="1" applyBorder="1" applyAlignment="1">
      <alignment horizontal="center" vertical="center"/>
    </xf>
    <xf numFmtId="3" fontId="15" fillId="0" borderId="45" xfId="19" applyNumberFormat="1" applyBorder="1" applyAlignment="1">
      <alignment horizontal="center" vertical="center"/>
    </xf>
    <xf numFmtId="38" fontId="15" fillId="0" borderId="43" xfId="19" applyNumberFormat="1" applyBorder="1" applyAlignment="1">
      <alignment horizontal="center" vertical="center"/>
    </xf>
    <xf numFmtId="38" fontId="15" fillId="0" borderId="44" xfId="19" applyNumberFormat="1" applyBorder="1" applyAlignment="1">
      <alignment horizontal="center" vertical="center"/>
    </xf>
    <xf numFmtId="38" fontId="15" fillId="0" borderId="45" xfId="19" applyNumberFormat="1" applyBorder="1" applyAlignment="1">
      <alignment horizontal="center" vertical="center"/>
    </xf>
    <xf numFmtId="3" fontId="15" fillId="0" borderId="47" xfId="19" applyNumberFormat="1" applyBorder="1" applyAlignment="1">
      <alignment horizontal="center" vertical="center"/>
    </xf>
    <xf numFmtId="3" fontId="15" fillId="0" borderId="48" xfId="19" applyNumberFormat="1" applyBorder="1" applyAlignment="1">
      <alignment horizontal="center" vertical="center"/>
    </xf>
    <xf numFmtId="3" fontId="15" fillId="0" borderId="49" xfId="19" applyNumberFormat="1" applyBorder="1" applyAlignment="1">
      <alignment horizontal="center" vertical="center"/>
    </xf>
    <xf numFmtId="0" fontId="5" fillId="0" borderId="62" xfId="15" applyBorder="1" applyAlignment="1">
      <alignment horizontal="center" vertical="center"/>
    </xf>
    <xf numFmtId="0" fontId="5" fillId="0" borderId="59" xfId="15" applyBorder="1" applyAlignment="1">
      <alignment horizontal="center" vertical="center"/>
    </xf>
    <xf numFmtId="0" fontId="5" fillId="0" borderId="60" xfId="15" applyBorder="1" applyAlignment="1">
      <alignment horizontal="center" vertical="center"/>
    </xf>
    <xf numFmtId="0" fontId="5" fillId="0" borderId="61" xfId="15" applyBorder="1" applyAlignment="1">
      <alignment horizontal="center" vertical="center"/>
    </xf>
    <xf numFmtId="0" fontId="9" fillId="0" borderId="62" xfId="15" applyFont="1" applyBorder="1" applyAlignment="1">
      <alignment horizontal="center" vertical="center"/>
    </xf>
    <xf numFmtId="0" fontId="9" fillId="0" borderId="59" xfId="15" applyFont="1" applyBorder="1" applyAlignment="1">
      <alignment horizontal="center" vertical="center"/>
    </xf>
    <xf numFmtId="0" fontId="23" fillId="0" borderId="1" xfId="15" applyFont="1" applyBorder="1" applyAlignment="1">
      <alignment horizontal="center" vertical="center" wrapText="1"/>
    </xf>
    <xf numFmtId="0" fontId="23" fillId="0" borderId="53" xfId="15" applyFont="1" applyBorder="1" applyAlignment="1">
      <alignment horizontal="center" vertical="center" wrapTex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12" xfId="18" applyFont="1" applyFill="1" applyBorder="1" applyAlignment="1" applyProtection="1">
      <alignment horizontal="center" vertical="center"/>
    </xf>
    <xf numFmtId="0" fontId="0" fillId="0" borderId="12" xfId="0" applyBorder="1">
      <alignment vertical="center"/>
    </xf>
    <xf numFmtId="38" fontId="7" fillId="0" borderId="12" xfId="18" applyFont="1" applyFill="1" applyBorder="1" applyAlignment="1" applyProtection="1">
      <alignment horizontal="center" vertical="center" wrapText="1"/>
    </xf>
    <xf numFmtId="0" fontId="9" fillId="0" borderId="12" xfId="0" applyFont="1" applyBorder="1">
      <alignment vertical="center"/>
    </xf>
    <xf numFmtId="178" fontId="7"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0" fontId="9" fillId="0" borderId="3" xfId="0" applyFont="1" applyBorder="1" applyAlignment="1">
      <alignment horizontal="center" vertical="center" textRotation="255"/>
    </xf>
    <xf numFmtId="178" fontId="7" fillId="3" borderId="12" xfId="18" applyNumberFormat="1" applyFont="1" applyFill="1" applyBorder="1" applyAlignment="1" applyProtection="1">
      <alignment vertical="center" shrinkToFit="1"/>
    </xf>
    <xf numFmtId="178" fontId="9" fillId="0" borderId="12" xfId="0" applyNumberFormat="1" applyFont="1" applyBorder="1" applyAlignment="1">
      <alignment vertical="center" shrinkToFit="1"/>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178" fontId="7" fillId="2" borderId="12" xfId="18" applyNumberFormat="1" applyFont="1" applyFill="1" applyBorder="1" applyAlignment="1" applyProtection="1">
      <alignment vertical="center" shrinkToFit="1"/>
    </xf>
    <xf numFmtId="38" fontId="3" fillId="0" borderId="22" xfId="18" applyFont="1" applyFill="1" applyBorder="1" applyAlignment="1" applyProtection="1">
      <alignment horizontal="center" vertical="center"/>
    </xf>
    <xf numFmtId="0" fontId="0" fillId="0" borderId="22" xfId="0" applyBorder="1">
      <alignment vertical="center"/>
    </xf>
    <xf numFmtId="178" fontId="7" fillId="0" borderId="22" xfId="18" applyNumberFormat="1" applyFont="1" applyFill="1" applyBorder="1" applyAlignment="1" applyProtection="1">
      <alignment vertical="center" shrinkToFit="1"/>
    </xf>
    <xf numFmtId="178" fontId="9" fillId="0" borderId="22" xfId="0" applyNumberFormat="1" applyFont="1" applyBorder="1" applyAlignment="1">
      <alignment vertical="center" shrinkToFit="1"/>
    </xf>
    <xf numFmtId="178" fontId="7" fillId="3" borderId="58" xfId="18" applyNumberFormat="1" applyFont="1" applyFill="1" applyBorder="1" applyAlignment="1" applyProtection="1">
      <alignment vertical="center" shrinkToFit="1"/>
    </xf>
    <xf numFmtId="178" fontId="9" fillId="0" borderId="58" xfId="0" applyNumberFormat="1" applyFont="1" applyBorder="1" applyAlignment="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2" borderId="13" xfId="18" applyNumberFormat="1" applyFont="1" applyFill="1" applyBorder="1" applyAlignment="1" applyProtection="1">
      <alignment horizontal="right" vertical="center" shrinkToFit="1"/>
    </xf>
    <xf numFmtId="178" fontId="9" fillId="0" borderId="13" xfId="0" applyNumberFormat="1" applyFont="1" applyBorder="1" applyAlignment="1">
      <alignment vertical="center" shrinkToFit="1"/>
    </xf>
    <xf numFmtId="38" fontId="7" fillId="0" borderId="28" xfId="3" applyFont="1" applyFill="1" applyBorder="1" applyAlignment="1" applyProtection="1">
      <alignment horizontal="center" vertical="center" shrinkToFit="1"/>
      <protection locked="0"/>
    </xf>
    <xf numFmtId="0" fontId="9" fillId="0" borderId="28" xfId="0" applyFont="1" applyBorder="1" applyAlignment="1" applyProtection="1">
      <alignment vertical="center" shrinkToFit="1"/>
      <protection locked="0"/>
    </xf>
    <xf numFmtId="38" fontId="7" fillId="0" borderId="27" xfId="3" applyFont="1" applyFill="1" applyBorder="1" applyAlignment="1" applyProtection="1">
      <alignment horizontal="center" vertical="center" shrinkToFit="1"/>
      <protection locked="0"/>
    </xf>
    <xf numFmtId="0" fontId="9"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lignment vertical="center"/>
    </xf>
    <xf numFmtId="38" fontId="3" fillId="0" borderId="12" xfId="18" applyFont="1" applyFill="1" applyBorder="1" applyAlignment="1" applyProtection="1">
      <alignment horizontal="center" vertical="center" wrapText="1"/>
    </xf>
    <xf numFmtId="38" fontId="12" fillId="0" borderId="0" xfId="18" applyFont="1" applyFill="1" applyAlignment="1">
      <alignment vertical="center" wrapText="1"/>
    </xf>
    <xf numFmtId="49" fontId="19" fillId="0" borderId="12" xfId="0" applyNumberFormat="1" applyFont="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19" fillId="0" borderId="13" xfId="0" applyNumberFormat="1" applyFont="1" applyBorder="1" applyAlignment="1" applyProtection="1">
      <alignment horizontal="center" vertical="center" shrinkToFit="1"/>
      <protection locked="0"/>
    </xf>
    <xf numFmtId="0" fontId="19" fillId="0" borderId="17" xfId="0" applyFont="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9" fillId="0" borderId="26" xfId="0" applyFont="1" applyBorder="1" applyAlignment="1" applyProtection="1">
      <alignment vertical="center" shrinkToFit="1"/>
      <protection locked="0"/>
    </xf>
    <xf numFmtId="38" fontId="12" fillId="4" borderId="12" xfId="3" applyFont="1" applyFill="1" applyBorder="1" applyAlignment="1" applyProtection="1">
      <alignment horizontal="center" vertical="center" wrapText="1"/>
    </xf>
    <xf numFmtId="0" fontId="10" fillId="4" borderId="12"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2" xfId="17" applyNumberFormat="1" applyFont="1" applyBorder="1" applyAlignment="1">
      <alignment vertical="center" shrinkToFit="1"/>
    </xf>
    <xf numFmtId="0" fontId="5" fillId="0" borderId="12" xfId="17" applyBorder="1" applyAlignment="1">
      <alignment vertical="center" shrinkToFit="1"/>
    </xf>
    <xf numFmtId="177" fontId="5" fillId="0" borderId="1" xfId="17" applyNumberForma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38" fontId="8" fillId="0" borderId="52" xfId="3" applyFont="1" applyFill="1" applyBorder="1" applyAlignment="1" applyProtection="1">
      <alignment horizontal="center" vertical="center"/>
    </xf>
    <xf numFmtId="0" fontId="0" fillId="0" borderId="53" xfId="0" applyBorder="1" applyAlignment="1">
      <alignment horizontal="center" vertical="center"/>
    </xf>
    <xf numFmtId="38" fontId="7" fillId="0" borderId="57" xfId="3" applyFont="1" applyFill="1" applyBorder="1" applyAlignment="1" applyProtection="1">
      <alignment horizontal="center" vertical="center" shrinkToFit="1"/>
      <protection locked="0"/>
    </xf>
    <xf numFmtId="0" fontId="9" fillId="0" borderId="57" xfId="0" applyFont="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0" fontId="5" fillId="0" borderId="25" xfId="15" applyBorder="1" applyAlignment="1">
      <alignment horizontal="center" vertical="center"/>
    </xf>
    <xf numFmtId="0" fontId="5" fillId="0" borderId="63" xfId="15" applyBorder="1" applyAlignment="1">
      <alignment horizontal="center" vertical="center"/>
    </xf>
    <xf numFmtId="38" fontId="3" fillId="0" borderId="26" xfId="3" applyFont="1" applyFill="1" applyBorder="1" applyAlignment="1" applyProtection="1">
      <alignment horizontal="center" vertical="center" shrinkToFit="1"/>
      <protection locked="0"/>
    </xf>
    <xf numFmtId="0" fontId="5" fillId="0" borderId="26" xfId="0" applyFont="1" applyBorder="1" applyAlignment="1" applyProtection="1">
      <alignment vertical="center" shrinkToFit="1"/>
      <protection locked="0"/>
    </xf>
    <xf numFmtId="38" fontId="3" fillId="0" borderId="28" xfId="3" applyFont="1" applyFill="1" applyBorder="1" applyAlignment="1" applyProtection="1">
      <alignment horizontal="center" vertical="center" shrinkToFit="1"/>
      <protection locked="0"/>
    </xf>
    <xf numFmtId="0" fontId="5" fillId="0" borderId="28" xfId="0" applyFont="1" applyBorder="1" applyAlignment="1" applyProtection="1">
      <alignment vertical="center" shrinkToFit="1"/>
      <protection locked="0"/>
    </xf>
    <xf numFmtId="38" fontId="3" fillId="0" borderId="57" xfId="3" applyFont="1" applyFill="1" applyBorder="1" applyAlignment="1" applyProtection="1">
      <alignment horizontal="center" vertical="center" shrinkToFit="1"/>
      <protection locked="0"/>
    </xf>
    <xf numFmtId="0" fontId="5" fillId="0" borderId="57" xfId="0" applyFont="1" applyBorder="1" applyAlignment="1" applyProtection="1">
      <alignment vertical="center" shrinkToFit="1"/>
      <protection locked="0"/>
    </xf>
    <xf numFmtId="38" fontId="3" fillId="0" borderId="27" xfId="3" applyFont="1" applyFill="1" applyBorder="1" applyAlignment="1" applyProtection="1">
      <alignment horizontal="center" vertical="center" shrinkToFit="1"/>
      <protection locked="0"/>
    </xf>
    <xf numFmtId="0" fontId="5" fillId="0" borderId="27" xfId="0" applyFont="1" applyBorder="1" applyAlignment="1" applyProtection="1">
      <alignment vertical="center" shrinkToFit="1"/>
      <protection locked="0"/>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0" fontId="9" fillId="0" borderId="60" xfId="15" applyFont="1" applyBorder="1" applyAlignment="1">
      <alignment horizontal="center" vertical="center"/>
    </xf>
    <xf numFmtId="0" fontId="9" fillId="0" borderId="61" xfId="15" applyFont="1" applyBorder="1" applyAlignment="1">
      <alignment horizontal="center" vertical="center"/>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9" fillId="0" borderId="25" xfId="15" applyFont="1" applyBorder="1" applyAlignment="1">
      <alignment horizontal="center" vertical="center"/>
    </xf>
    <xf numFmtId="0" fontId="9" fillId="0" borderId="63" xfId="15" applyFont="1" applyBorder="1" applyAlignment="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549">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76198</xdr:colOff>
      <xdr:row>1</xdr:row>
      <xdr:rowOff>38101</xdr:rowOff>
    </xdr:from>
    <xdr:to>
      <xdr:col>31</xdr:col>
      <xdr:colOff>472439</xdr:colOff>
      <xdr:row>5</xdr:row>
      <xdr:rowOff>350521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7399018" y="251461"/>
          <a:ext cx="5288281" cy="89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I125"/>
  <sheetViews>
    <sheetView showGridLines="0" tabSelected="1" view="pageBreakPreview" topLeftCell="A54" zoomScale="85" zoomScaleNormal="85" zoomScaleSheetLayoutView="85" workbookViewId="0">
      <selection activeCell="E6" sqref="E6"/>
    </sheetView>
  </sheetViews>
  <sheetFormatPr defaultColWidth="6.5546875" defaultRowHeight="13.2" x14ac:dyDescent="0.2"/>
  <cols>
    <col min="1" max="35" width="2.77734375" style="111" customWidth="1"/>
    <col min="36" max="36" width="2.44140625" style="111" customWidth="1"/>
    <col min="37" max="55" width="2.6640625" style="111" customWidth="1"/>
    <col min="56" max="255" width="6.5546875" style="111"/>
    <col min="256" max="256" width="2.44140625" style="111" customWidth="1"/>
    <col min="257" max="257" width="0.77734375" style="111" customWidth="1"/>
    <col min="258" max="311" width="2.6640625" style="111" customWidth="1"/>
    <col min="312" max="511" width="6.5546875" style="111"/>
    <col min="512" max="512" width="2.44140625" style="111" customWidth="1"/>
    <col min="513" max="513" width="0.77734375" style="111" customWidth="1"/>
    <col min="514" max="567" width="2.6640625" style="111" customWidth="1"/>
    <col min="568" max="767" width="6.5546875" style="111"/>
    <col min="768" max="768" width="2.44140625" style="111" customWidth="1"/>
    <col min="769" max="769" width="0.77734375" style="111" customWidth="1"/>
    <col min="770" max="823" width="2.6640625" style="111" customWidth="1"/>
    <col min="824" max="1023" width="6.5546875" style="111"/>
    <col min="1024" max="1024" width="2.44140625" style="111" customWidth="1"/>
    <col min="1025" max="1025" width="0.77734375" style="111" customWidth="1"/>
    <col min="1026" max="1079" width="2.6640625" style="111" customWidth="1"/>
    <col min="1080" max="1279" width="6.5546875" style="111"/>
    <col min="1280" max="1280" width="2.44140625" style="111" customWidth="1"/>
    <col min="1281" max="1281" width="0.77734375" style="111" customWidth="1"/>
    <col min="1282" max="1335" width="2.6640625" style="111" customWidth="1"/>
    <col min="1336" max="1535" width="6.5546875" style="111"/>
    <col min="1536" max="1536" width="2.44140625" style="111" customWidth="1"/>
    <col min="1537" max="1537" width="0.77734375" style="111" customWidth="1"/>
    <col min="1538" max="1591" width="2.6640625" style="111" customWidth="1"/>
    <col min="1592" max="1791" width="6.5546875" style="111"/>
    <col min="1792" max="1792" width="2.44140625" style="111" customWidth="1"/>
    <col min="1793" max="1793" width="0.77734375" style="111" customWidth="1"/>
    <col min="1794" max="1847" width="2.6640625" style="111" customWidth="1"/>
    <col min="1848" max="2047" width="6.5546875" style="111"/>
    <col min="2048" max="2048" width="2.44140625" style="111" customWidth="1"/>
    <col min="2049" max="2049" width="0.77734375" style="111" customWidth="1"/>
    <col min="2050" max="2103" width="2.6640625" style="111" customWidth="1"/>
    <col min="2104" max="2303" width="6.5546875" style="111"/>
    <col min="2304" max="2304" width="2.44140625" style="111" customWidth="1"/>
    <col min="2305" max="2305" width="0.77734375" style="111" customWidth="1"/>
    <col min="2306" max="2359" width="2.6640625" style="111" customWidth="1"/>
    <col min="2360" max="2559" width="6.5546875" style="111"/>
    <col min="2560" max="2560" width="2.44140625" style="111" customWidth="1"/>
    <col min="2561" max="2561" width="0.77734375" style="111" customWidth="1"/>
    <col min="2562" max="2615" width="2.6640625" style="111" customWidth="1"/>
    <col min="2616" max="2815" width="6.5546875" style="111"/>
    <col min="2816" max="2816" width="2.44140625" style="111" customWidth="1"/>
    <col min="2817" max="2817" width="0.77734375" style="111" customWidth="1"/>
    <col min="2818" max="2871" width="2.6640625" style="111" customWidth="1"/>
    <col min="2872" max="3071" width="6.5546875" style="111"/>
    <col min="3072" max="3072" width="2.44140625" style="111" customWidth="1"/>
    <col min="3073" max="3073" width="0.77734375" style="111" customWidth="1"/>
    <col min="3074" max="3127" width="2.6640625" style="111" customWidth="1"/>
    <col min="3128" max="3327" width="6.5546875" style="111"/>
    <col min="3328" max="3328" width="2.44140625" style="111" customWidth="1"/>
    <col min="3329" max="3329" width="0.77734375" style="111" customWidth="1"/>
    <col min="3330" max="3383" width="2.6640625" style="111" customWidth="1"/>
    <col min="3384" max="3583" width="6.5546875" style="111"/>
    <col min="3584" max="3584" width="2.44140625" style="111" customWidth="1"/>
    <col min="3585" max="3585" width="0.77734375" style="111" customWidth="1"/>
    <col min="3586" max="3639" width="2.6640625" style="111" customWidth="1"/>
    <col min="3640" max="3839" width="6.5546875" style="111"/>
    <col min="3840" max="3840" width="2.44140625" style="111" customWidth="1"/>
    <col min="3841" max="3841" width="0.77734375" style="111" customWidth="1"/>
    <col min="3842" max="3895" width="2.6640625" style="111" customWidth="1"/>
    <col min="3896" max="4095" width="6.5546875" style="111"/>
    <col min="4096" max="4096" width="2.44140625" style="111" customWidth="1"/>
    <col min="4097" max="4097" width="0.77734375" style="111" customWidth="1"/>
    <col min="4098" max="4151" width="2.6640625" style="111" customWidth="1"/>
    <col min="4152" max="4351" width="6.5546875" style="111"/>
    <col min="4352" max="4352" width="2.44140625" style="111" customWidth="1"/>
    <col min="4353" max="4353" width="0.77734375" style="111" customWidth="1"/>
    <col min="4354" max="4407" width="2.6640625" style="111" customWidth="1"/>
    <col min="4408" max="4607" width="6.5546875" style="111"/>
    <col min="4608" max="4608" width="2.44140625" style="111" customWidth="1"/>
    <col min="4609" max="4609" width="0.77734375" style="111" customWidth="1"/>
    <col min="4610" max="4663" width="2.6640625" style="111" customWidth="1"/>
    <col min="4664" max="4863" width="6.5546875" style="111"/>
    <col min="4864" max="4864" width="2.44140625" style="111" customWidth="1"/>
    <col min="4865" max="4865" width="0.77734375" style="111" customWidth="1"/>
    <col min="4866" max="4919" width="2.6640625" style="111" customWidth="1"/>
    <col min="4920" max="5119" width="6.5546875" style="111"/>
    <col min="5120" max="5120" width="2.44140625" style="111" customWidth="1"/>
    <col min="5121" max="5121" width="0.77734375" style="111" customWidth="1"/>
    <col min="5122" max="5175" width="2.6640625" style="111" customWidth="1"/>
    <col min="5176" max="5375" width="6.5546875" style="111"/>
    <col min="5376" max="5376" width="2.44140625" style="111" customWidth="1"/>
    <col min="5377" max="5377" width="0.77734375" style="111" customWidth="1"/>
    <col min="5378" max="5431" width="2.6640625" style="111" customWidth="1"/>
    <col min="5432" max="5631" width="6.5546875" style="111"/>
    <col min="5632" max="5632" width="2.44140625" style="111" customWidth="1"/>
    <col min="5633" max="5633" width="0.77734375" style="111" customWidth="1"/>
    <col min="5634" max="5687" width="2.6640625" style="111" customWidth="1"/>
    <col min="5688" max="5887" width="6.5546875" style="111"/>
    <col min="5888" max="5888" width="2.44140625" style="111" customWidth="1"/>
    <col min="5889" max="5889" width="0.77734375" style="111" customWidth="1"/>
    <col min="5890" max="5943" width="2.6640625" style="111" customWidth="1"/>
    <col min="5944" max="6143" width="6.5546875" style="111"/>
    <col min="6144" max="6144" width="2.44140625" style="111" customWidth="1"/>
    <col min="6145" max="6145" width="0.77734375" style="111" customWidth="1"/>
    <col min="6146" max="6199" width="2.6640625" style="111" customWidth="1"/>
    <col min="6200" max="6399" width="6.5546875" style="111"/>
    <col min="6400" max="6400" width="2.44140625" style="111" customWidth="1"/>
    <col min="6401" max="6401" width="0.77734375" style="111" customWidth="1"/>
    <col min="6402" max="6455" width="2.6640625" style="111" customWidth="1"/>
    <col min="6456" max="6655" width="6.5546875" style="111"/>
    <col min="6656" max="6656" width="2.44140625" style="111" customWidth="1"/>
    <col min="6657" max="6657" width="0.77734375" style="111" customWidth="1"/>
    <col min="6658" max="6711" width="2.6640625" style="111" customWidth="1"/>
    <col min="6712" max="6911" width="6.5546875" style="111"/>
    <col min="6912" max="6912" width="2.44140625" style="111" customWidth="1"/>
    <col min="6913" max="6913" width="0.77734375" style="111" customWidth="1"/>
    <col min="6914" max="6967" width="2.6640625" style="111" customWidth="1"/>
    <col min="6968" max="7167" width="6.5546875" style="111"/>
    <col min="7168" max="7168" width="2.44140625" style="111" customWidth="1"/>
    <col min="7169" max="7169" width="0.77734375" style="111" customWidth="1"/>
    <col min="7170" max="7223" width="2.6640625" style="111" customWidth="1"/>
    <col min="7224" max="7423" width="6.5546875" style="111"/>
    <col min="7424" max="7424" width="2.44140625" style="111" customWidth="1"/>
    <col min="7425" max="7425" width="0.77734375" style="111" customWidth="1"/>
    <col min="7426" max="7479" width="2.6640625" style="111" customWidth="1"/>
    <col min="7480" max="7679" width="6.5546875" style="111"/>
    <col min="7680" max="7680" width="2.44140625" style="111" customWidth="1"/>
    <col min="7681" max="7681" width="0.77734375" style="111" customWidth="1"/>
    <col min="7682" max="7735" width="2.6640625" style="111" customWidth="1"/>
    <col min="7736" max="7935" width="6.5546875" style="111"/>
    <col min="7936" max="7936" width="2.44140625" style="111" customWidth="1"/>
    <col min="7937" max="7937" width="0.77734375" style="111" customWidth="1"/>
    <col min="7938" max="7991" width="2.6640625" style="111" customWidth="1"/>
    <col min="7992" max="8191" width="6.5546875" style="111"/>
    <col min="8192" max="8192" width="2.44140625" style="111" customWidth="1"/>
    <col min="8193" max="8193" width="0.77734375" style="111" customWidth="1"/>
    <col min="8194" max="8247" width="2.6640625" style="111" customWidth="1"/>
    <col min="8248" max="8447" width="6.5546875" style="111"/>
    <col min="8448" max="8448" width="2.44140625" style="111" customWidth="1"/>
    <col min="8449" max="8449" width="0.77734375" style="111" customWidth="1"/>
    <col min="8450" max="8503" width="2.6640625" style="111" customWidth="1"/>
    <col min="8504" max="8703" width="6.5546875" style="111"/>
    <col min="8704" max="8704" width="2.44140625" style="111" customWidth="1"/>
    <col min="8705" max="8705" width="0.77734375" style="111" customWidth="1"/>
    <col min="8706" max="8759" width="2.6640625" style="111" customWidth="1"/>
    <col min="8760" max="8959" width="6.5546875" style="111"/>
    <col min="8960" max="8960" width="2.44140625" style="111" customWidth="1"/>
    <col min="8961" max="8961" width="0.77734375" style="111" customWidth="1"/>
    <col min="8962" max="9015" width="2.6640625" style="111" customWidth="1"/>
    <col min="9016" max="9215" width="6.5546875" style="111"/>
    <col min="9216" max="9216" width="2.44140625" style="111" customWidth="1"/>
    <col min="9217" max="9217" width="0.77734375" style="111" customWidth="1"/>
    <col min="9218" max="9271" width="2.6640625" style="111" customWidth="1"/>
    <col min="9272" max="9471" width="6.5546875" style="111"/>
    <col min="9472" max="9472" width="2.44140625" style="111" customWidth="1"/>
    <col min="9473" max="9473" width="0.77734375" style="111" customWidth="1"/>
    <col min="9474" max="9527" width="2.6640625" style="111" customWidth="1"/>
    <col min="9528" max="9727" width="6.5546875" style="111"/>
    <col min="9728" max="9728" width="2.44140625" style="111" customWidth="1"/>
    <col min="9729" max="9729" width="0.77734375" style="111" customWidth="1"/>
    <col min="9730" max="9783" width="2.6640625" style="111" customWidth="1"/>
    <col min="9784" max="9983" width="6.5546875" style="111"/>
    <col min="9984" max="9984" width="2.44140625" style="111" customWidth="1"/>
    <col min="9985" max="9985" width="0.77734375" style="111" customWidth="1"/>
    <col min="9986" max="10039" width="2.6640625" style="111" customWidth="1"/>
    <col min="10040" max="10239" width="6.5546875" style="111"/>
    <col min="10240" max="10240" width="2.44140625" style="111" customWidth="1"/>
    <col min="10241" max="10241" width="0.77734375" style="111" customWidth="1"/>
    <col min="10242" max="10295" width="2.6640625" style="111" customWidth="1"/>
    <col min="10296" max="10495" width="6.5546875" style="111"/>
    <col min="10496" max="10496" width="2.44140625" style="111" customWidth="1"/>
    <col min="10497" max="10497" width="0.77734375" style="111" customWidth="1"/>
    <col min="10498" max="10551" width="2.6640625" style="111" customWidth="1"/>
    <col min="10552" max="10751" width="6.5546875" style="111"/>
    <col min="10752" max="10752" width="2.44140625" style="111" customWidth="1"/>
    <col min="10753" max="10753" width="0.77734375" style="111" customWidth="1"/>
    <col min="10754" max="10807" width="2.6640625" style="111" customWidth="1"/>
    <col min="10808" max="11007" width="6.5546875" style="111"/>
    <col min="11008" max="11008" width="2.44140625" style="111" customWidth="1"/>
    <col min="11009" max="11009" width="0.77734375" style="111" customWidth="1"/>
    <col min="11010" max="11063" width="2.6640625" style="111" customWidth="1"/>
    <col min="11064" max="11263" width="6.5546875" style="111"/>
    <col min="11264" max="11264" width="2.44140625" style="111" customWidth="1"/>
    <col min="11265" max="11265" width="0.77734375" style="111" customWidth="1"/>
    <col min="11266" max="11319" width="2.6640625" style="111" customWidth="1"/>
    <col min="11320" max="11519" width="6.5546875" style="111"/>
    <col min="11520" max="11520" width="2.44140625" style="111" customWidth="1"/>
    <col min="11521" max="11521" width="0.77734375" style="111" customWidth="1"/>
    <col min="11522" max="11575" width="2.6640625" style="111" customWidth="1"/>
    <col min="11576" max="11775" width="6.5546875" style="111"/>
    <col min="11776" max="11776" width="2.44140625" style="111" customWidth="1"/>
    <col min="11777" max="11777" width="0.77734375" style="111" customWidth="1"/>
    <col min="11778" max="11831" width="2.6640625" style="111" customWidth="1"/>
    <col min="11832" max="12031" width="6.5546875" style="111"/>
    <col min="12032" max="12032" width="2.44140625" style="111" customWidth="1"/>
    <col min="12033" max="12033" width="0.77734375" style="111" customWidth="1"/>
    <col min="12034" max="12087" width="2.6640625" style="111" customWidth="1"/>
    <col min="12088" max="12287" width="6.5546875" style="111"/>
    <col min="12288" max="12288" width="2.44140625" style="111" customWidth="1"/>
    <col min="12289" max="12289" width="0.77734375" style="111" customWidth="1"/>
    <col min="12290" max="12343" width="2.6640625" style="111" customWidth="1"/>
    <col min="12344" max="12543" width="6.5546875" style="111"/>
    <col min="12544" max="12544" width="2.44140625" style="111" customWidth="1"/>
    <col min="12545" max="12545" width="0.77734375" style="111" customWidth="1"/>
    <col min="12546" max="12599" width="2.6640625" style="111" customWidth="1"/>
    <col min="12600" max="12799" width="6.5546875" style="111"/>
    <col min="12800" max="12800" width="2.44140625" style="111" customWidth="1"/>
    <col min="12801" max="12801" width="0.77734375" style="111" customWidth="1"/>
    <col min="12802" max="12855" width="2.6640625" style="111" customWidth="1"/>
    <col min="12856" max="13055" width="6.5546875" style="111"/>
    <col min="13056" max="13056" width="2.44140625" style="111" customWidth="1"/>
    <col min="13057" max="13057" width="0.77734375" style="111" customWidth="1"/>
    <col min="13058" max="13111" width="2.6640625" style="111" customWidth="1"/>
    <col min="13112" max="13311" width="6.5546875" style="111"/>
    <col min="13312" max="13312" width="2.44140625" style="111" customWidth="1"/>
    <col min="13313" max="13313" width="0.77734375" style="111" customWidth="1"/>
    <col min="13314" max="13367" width="2.6640625" style="111" customWidth="1"/>
    <col min="13368" max="13567" width="6.5546875" style="111"/>
    <col min="13568" max="13568" width="2.44140625" style="111" customWidth="1"/>
    <col min="13569" max="13569" width="0.77734375" style="111" customWidth="1"/>
    <col min="13570" max="13623" width="2.6640625" style="111" customWidth="1"/>
    <col min="13624" max="13823" width="6.5546875" style="111"/>
    <col min="13824" max="13824" width="2.44140625" style="111" customWidth="1"/>
    <col min="13825" max="13825" width="0.77734375" style="111" customWidth="1"/>
    <col min="13826" max="13879" width="2.6640625" style="111" customWidth="1"/>
    <col min="13880" max="14079" width="6.5546875" style="111"/>
    <col min="14080" max="14080" width="2.44140625" style="111" customWidth="1"/>
    <col min="14081" max="14081" width="0.77734375" style="111" customWidth="1"/>
    <col min="14082" max="14135" width="2.6640625" style="111" customWidth="1"/>
    <col min="14136" max="14335" width="6.5546875" style="111"/>
    <col min="14336" max="14336" width="2.44140625" style="111" customWidth="1"/>
    <col min="14337" max="14337" width="0.77734375" style="111" customWidth="1"/>
    <col min="14338" max="14391" width="2.6640625" style="111" customWidth="1"/>
    <col min="14392" max="14591" width="6.5546875" style="111"/>
    <col min="14592" max="14592" width="2.44140625" style="111" customWidth="1"/>
    <col min="14593" max="14593" width="0.77734375" style="111" customWidth="1"/>
    <col min="14594" max="14647" width="2.6640625" style="111" customWidth="1"/>
    <col min="14648" max="14847" width="6.5546875" style="111"/>
    <col min="14848" max="14848" width="2.44140625" style="111" customWidth="1"/>
    <col min="14849" max="14849" width="0.77734375" style="111" customWidth="1"/>
    <col min="14850" max="14903" width="2.6640625" style="111" customWidth="1"/>
    <col min="14904" max="15103" width="6.5546875" style="111"/>
    <col min="15104" max="15104" width="2.44140625" style="111" customWidth="1"/>
    <col min="15105" max="15105" width="0.77734375" style="111" customWidth="1"/>
    <col min="15106" max="15159" width="2.6640625" style="111" customWidth="1"/>
    <col min="15160" max="15359" width="6.5546875" style="111"/>
    <col min="15360" max="15360" width="2.44140625" style="111" customWidth="1"/>
    <col min="15361" max="15361" width="0.77734375" style="111" customWidth="1"/>
    <col min="15362" max="15415" width="2.6640625" style="111" customWidth="1"/>
    <col min="15416" max="15615" width="6.5546875" style="111"/>
    <col min="15616" max="15616" width="2.44140625" style="111" customWidth="1"/>
    <col min="15617" max="15617" width="0.77734375" style="111" customWidth="1"/>
    <col min="15618" max="15671" width="2.6640625" style="111" customWidth="1"/>
    <col min="15672" max="15871" width="6.5546875" style="111"/>
    <col min="15872" max="15872" width="2.44140625" style="111" customWidth="1"/>
    <col min="15873" max="15873" width="0.77734375" style="111" customWidth="1"/>
    <col min="15874" max="15927" width="2.6640625" style="111" customWidth="1"/>
    <col min="15928" max="16127" width="6.5546875" style="111"/>
    <col min="16128" max="16128" width="2.44140625" style="111" customWidth="1"/>
    <col min="16129" max="16129" width="0.77734375" style="111" customWidth="1"/>
    <col min="16130" max="16183" width="2.6640625" style="111" customWidth="1"/>
    <col min="16184" max="16383" width="6.5546875" style="111"/>
    <col min="16384" max="16384" width="9" style="111" customWidth="1"/>
  </cols>
  <sheetData>
    <row r="1" spans="1:35" ht="19.95" customHeight="1" x14ac:dyDescent="0.2">
      <c r="A1" s="311" t="s">
        <v>199</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row>
    <row r="2" spans="1:35" ht="18.75" customHeight="1" x14ac:dyDescent="0.2">
      <c r="A2" s="313"/>
      <c r="B2" s="313"/>
      <c r="C2" s="313"/>
      <c r="D2" s="313"/>
      <c r="E2" s="313"/>
      <c r="F2" s="313"/>
      <c r="G2" s="313"/>
      <c r="H2" s="313"/>
      <c r="I2" s="313"/>
      <c r="J2" s="313"/>
      <c r="K2" s="313"/>
      <c r="L2" s="313"/>
      <c r="M2" s="313"/>
      <c r="N2" s="313"/>
      <c r="O2" s="313"/>
      <c r="P2" s="313"/>
      <c r="Q2" s="313"/>
      <c r="R2" s="313"/>
      <c r="S2" s="313"/>
      <c r="T2" s="313"/>
      <c r="U2" s="313"/>
      <c r="V2" s="313"/>
      <c r="W2" s="313"/>
      <c r="X2" s="313"/>
      <c r="Y2" s="313"/>
      <c r="Z2" s="313"/>
      <c r="AA2" s="313"/>
      <c r="AB2" s="313"/>
      <c r="AC2" s="313"/>
      <c r="AD2" s="313"/>
      <c r="AE2" s="313"/>
      <c r="AF2" s="313"/>
      <c r="AG2" s="313"/>
      <c r="AH2" s="313"/>
      <c r="AI2" s="313"/>
    </row>
    <row r="3" spans="1:35" ht="18.75" customHeight="1" x14ac:dyDescent="0.2"/>
    <row r="4" spans="1:35" ht="18.75" customHeight="1" x14ac:dyDescent="0.2">
      <c r="M4" s="316" t="s">
        <v>0</v>
      </c>
      <c r="N4" s="316"/>
      <c r="O4" s="316"/>
      <c r="P4" s="316"/>
      <c r="Q4" s="316"/>
      <c r="R4" s="316"/>
      <c r="S4" s="314"/>
      <c r="T4" s="314"/>
      <c r="U4" s="314"/>
      <c r="V4" s="314"/>
      <c r="W4" s="314"/>
      <c r="X4" s="314"/>
      <c r="Y4" s="314"/>
      <c r="Z4" s="314"/>
      <c r="AA4" s="314"/>
      <c r="AB4" s="314"/>
      <c r="AC4" s="314"/>
      <c r="AD4" s="314"/>
      <c r="AE4" s="314"/>
      <c r="AF4" s="314"/>
      <c r="AG4" s="314"/>
      <c r="AH4" s="314"/>
      <c r="AI4" s="314"/>
    </row>
    <row r="5" spans="1:35" ht="18.75" customHeight="1" x14ac:dyDescent="0.2">
      <c r="M5" s="317" t="s">
        <v>1</v>
      </c>
      <c r="N5" s="317"/>
      <c r="O5" s="317"/>
      <c r="P5" s="317"/>
      <c r="Q5" s="317"/>
      <c r="R5" s="317"/>
      <c r="S5" s="315"/>
      <c r="T5" s="315"/>
      <c r="U5" s="315"/>
      <c r="V5" s="315"/>
      <c r="W5" s="315"/>
      <c r="X5" s="315"/>
      <c r="Y5" s="315"/>
      <c r="Z5" s="315"/>
      <c r="AA5" s="315"/>
      <c r="AB5" s="315"/>
      <c r="AC5" s="315"/>
      <c r="AD5" s="315"/>
      <c r="AE5" s="315"/>
      <c r="AF5" s="315"/>
      <c r="AG5" s="315"/>
      <c r="AH5" s="315"/>
      <c r="AI5" s="315"/>
    </row>
    <row r="6" spans="1:35" ht="18.75" customHeight="1" x14ac:dyDescent="0.2">
      <c r="M6" s="317" t="s">
        <v>2</v>
      </c>
      <c r="N6" s="317"/>
      <c r="O6" s="317"/>
      <c r="P6" s="317"/>
      <c r="Q6" s="317"/>
      <c r="R6" s="317"/>
      <c r="S6" s="315"/>
      <c r="T6" s="315"/>
      <c r="U6" s="315"/>
      <c r="V6" s="315"/>
      <c r="W6" s="315"/>
      <c r="X6" s="315"/>
      <c r="Y6" s="315"/>
      <c r="Z6" s="315"/>
      <c r="AA6" s="315"/>
      <c r="AB6" s="315"/>
      <c r="AC6" s="315"/>
      <c r="AD6" s="315"/>
      <c r="AE6" s="315"/>
      <c r="AF6" s="315"/>
      <c r="AG6" s="315"/>
      <c r="AH6" s="315"/>
      <c r="AI6" s="315"/>
    </row>
    <row r="7" spans="1:35" ht="18.75" customHeight="1" x14ac:dyDescent="0.2">
      <c r="M7" s="384" t="s">
        <v>3</v>
      </c>
      <c r="N7" s="384"/>
      <c r="O7" s="384"/>
      <c r="P7" s="384"/>
      <c r="Q7" s="384"/>
      <c r="R7" s="385" t="s">
        <v>200</v>
      </c>
      <c r="S7" s="385"/>
      <c r="T7" s="385"/>
      <c r="U7" s="385"/>
      <c r="V7" s="385"/>
      <c r="W7" s="385"/>
      <c r="X7" s="385"/>
      <c r="Y7" s="113"/>
      <c r="Z7" s="113"/>
      <c r="AA7" s="113"/>
      <c r="AB7" s="113"/>
      <c r="AC7" s="113"/>
      <c r="AD7" s="113"/>
      <c r="AE7" s="113"/>
      <c r="AF7" s="113"/>
      <c r="AG7" s="113"/>
      <c r="AH7" s="113"/>
      <c r="AI7" s="113"/>
    </row>
    <row r="8" spans="1:35" ht="31.95" customHeight="1" x14ac:dyDescent="0.2">
      <c r="M8" s="112"/>
      <c r="N8" s="318"/>
      <c r="O8" s="318"/>
      <c r="P8" s="318"/>
      <c r="Q8" s="318"/>
      <c r="R8" s="318"/>
      <c r="S8" s="318"/>
      <c r="T8" s="318"/>
      <c r="U8" s="318"/>
      <c r="V8" s="318"/>
      <c r="W8" s="318"/>
      <c r="X8" s="318"/>
      <c r="Y8" s="318"/>
      <c r="Z8" s="318"/>
      <c r="AA8" s="318"/>
      <c r="AB8" s="318"/>
      <c r="AC8" s="318"/>
      <c r="AD8" s="318"/>
      <c r="AE8" s="318"/>
      <c r="AF8" s="318"/>
      <c r="AG8" s="318"/>
      <c r="AH8" s="318"/>
      <c r="AI8" s="318"/>
    </row>
    <row r="9" spans="1:35" ht="18.75" customHeight="1" x14ac:dyDescent="0.2">
      <c r="M9" s="317" t="s">
        <v>4</v>
      </c>
      <c r="N9" s="317"/>
      <c r="O9" s="315" t="s">
        <v>5</v>
      </c>
      <c r="P9" s="315"/>
      <c r="Q9" s="315"/>
      <c r="R9" s="315"/>
      <c r="S9" s="315"/>
      <c r="T9" s="315"/>
      <c r="U9" s="315"/>
      <c r="V9" s="315"/>
      <c r="W9" s="315"/>
      <c r="X9" s="317" t="s">
        <v>6</v>
      </c>
      <c r="Y9" s="317"/>
      <c r="Z9" s="317"/>
      <c r="AA9" s="315" t="s">
        <v>5</v>
      </c>
      <c r="AB9" s="315"/>
      <c r="AC9" s="315"/>
      <c r="AD9" s="315"/>
      <c r="AE9" s="315"/>
      <c r="AF9" s="315"/>
      <c r="AG9" s="315"/>
      <c r="AH9" s="315"/>
      <c r="AI9" s="315"/>
    </row>
    <row r="10" spans="1:35" ht="18.75" customHeight="1" x14ac:dyDescent="0.2">
      <c r="M10" s="317" t="s">
        <v>7</v>
      </c>
      <c r="N10" s="317"/>
      <c r="O10" s="317"/>
      <c r="P10" s="387" t="s">
        <v>5</v>
      </c>
      <c r="Q10" s="387"/>
      <c r="R10" s="387"/>
      <c r="S10" s="387"/>
      <c r="T10" s="387"/>
      <c r="U10" s="387"/>
      <c r="V10" s="387"/>
      <c r="W10" s="387"/>
      <c r="X10" s="387"/>
      <c r="Y10" s="387"/>
      <c r="Z10" s="387"/>
      <c r="AA10" s="387"/>
      <c r="AB10" s="387"/>
      <c r="AC10" s="387"/>
      <c r="AD10" s="387"/>
      <c r="AE10" s="387"/>
      <c r="AF10" s="387"/>
      <c r="AG10" s="387"/>
      <c r="AH10" s="387"/>
      <c r="AI10" s="387"/>
    </row>
    <row r="11" spans="1:35" ht="18.75" customHeight="1" x14ac:dyDescent="0.2"/>
    <row r="12" spans="1:35" ht="25.2" customHeight="1" x14ac:dyDescent="0.2">
      <c r="A12" s="287" t="s">
        <v>8</v>
      </c>
      <c r="B12" s="288"/>
      <c r="C12" s="288"/>
      <c r="D12" s="288"/>
      <c r="E12" s="288"/>
      <c r="F12" s="288"/>
      <c r="G12" s="289"/>
      <c r="H12" s="386"/>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8"/>
    </row>
    <row r="13" spans="1:35" ht="25.2" customHeight="1" x14ac:dyDescent="0.2">
      <c r="A13" s="287" t="s">
        <v>9</v>
      </c>
      <c r="B13" s="288"/>
      <c r="C13" s="288"/>
      <c r="D13" s="288"/>
      <c r="E13" s="288"/>
      <c r="F13" s="288"/>
      <c r="G13" s="289"/>
      <c r="H13" s="386" t="s">
        <v>10</v>
      </c>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8"/>
    </row>
    <row r="14" spans="1:35" ht="25.2" customHeight="1" x14ac:dyDescent="0.2">
      <c r="A14" s="389" t="s">
        <v>11</v>
      </c>
      <c r="B14" s="390"/>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1"/>
    </row>
    <row r="15" spans="1:35" ht="30" customHeight="1" x14ac:dyDescent="0.2">
      <c r="A15" s="302"/>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4"/>
    </row>
    <row r="16" spans="1:35" ht="30" customHeight="1" x14ac:dyDescent="0.2">
      <c r="A16" s="305"/>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7"/>
    </row>
    <row r="17" spans="1:35" ht="30" customHeight="1" x14ac:dyDescent="0.2">
      <c r="A17" s="305"/>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c r="AE17" s="306"/>
      <c r="AF17" s="306"/>
      <c r="AG17" s="306"/>
      <c r="AH17" s="306"/>
      <c r="AI17" s="307"/>
    </row>
    <row r="18" spans="1:35" ht="30" customHeight="1" x14ac:dyDescent="0.2">
      <c r="A18" s="305"/>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06"/>
      <c r="AB18" s="306"/>
      <c r="AC18" s="306"/>
      <c r="AD18" s="306"/>
      <c r="AE18" s="306"/>
      <c r="AF18" s="306"/>
      <c r="AG18" s="306"/>
      <c r="AH18" s="306"/>
      <c r="AI18" s="307"/>
    </row>
    <row r="19" spans="1:35" ht="30" customHeight="1" x14ac:dyDescent="0.2">
      <c r="A19" s="305"/>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G19" s="306"/>
      <c r="AH19" s="306"/>
      <c r="AI19" s="307"/>
    </row>
    <row r="20" spans="1:35" ht="30" customHeight="1" x14ac:dyDescent="0.2">
      <c r="A20" s="305"/>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7"/>
    </row>
    <row r="21" spans="1:35" ht="30" customHeight="1" x14ac:dyDescent="0.2">
      <c r="A21" s="305"/>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7"/>
    </row>
    <row r="22" spans="1:35" ht="30" customHeight="1" x14ac:dyDescent="0.2">
      <c r="A22" s="305"/>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7"/>
    </row>
    <row r="23" spans="1:35" ht="30" customHeight="1" x14ac:dyDescent="0.2">
      <c r="A23" s="322"/>
      <c r="B23" s="323"/>
      <c r="C23" s="323"/>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4"/>
    </row>
    <row r="24" spans="1:35" ht="25.2" customHeight="1" x14ac:dyDescent="0.2">
      <c r="A24" s="287" t="s">
        <v>12</v>
      </c>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9"/>
    </row>
    <row r="25" spans="1:35" ht="30" customHeight="1"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4"/>
    </row>
    <row r="26" spans="1:35" ht="30" customHeight="1" x14ac:dyDescent="0.2">
      <c r="A26" s="305"/>
      <c r="B26" s="306"/>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7"/>
    </row>
    <row r="27" spans="1:35" ht="30" customHeight="1" x14ac:dyDescent="0.2">
      <c r="A27" s="305"/>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7"/>
    </row>
    <row r="28" spans="1:35" ht="30" customHeight="1" x14ac:dyDescent="0.2">
      <c r="A28" s="305"/>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7"/>
    </row>
    <row r="29" spans="1:35" ht="30" customHeight="1" x14ac:dyDescent="0.2">
      <c r="A29" s="305"/>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7"/>
    </row>
    <row r="30" spans="1:35" ht="30" customHeight="1" x14ac:dyDescent="0.2">
      <c r="A30" s="305"/>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c r="AE30" s="306"/>
      <c r="AF30" s="306"/>
      <c r="AG30" s="306"/>
      <c r="AH30" s="306"/>
      <c r="AI30" s="307"/>
    </row>
    <row r="31" spans="1:35" ht="30" customHeight="1" x14ac:dyDescent="0.2">
      <c r="A31" s="305"/>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7"/>
    </row>
    <row r="32" spans="1:35" ht="30" customHeight="1" x14ac:dyDescent="0.2">
      <c r="A32" s="322"/>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323"/>
      <c r="AI32" s="324"/>
    </row>
    <row r="33" spans="1:35" ht="25.2" customHeight="1" x14ac:dyDescent="0.2">
      <c r="A33" s="287" t="s">
        <v>13</v>
      </c>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9"/>
    </row>
    <row r="34" spans="1:35" ht="30" customHeight="1" x14ac:dyDescent="0.2">
      <c r="A34" s="302"/>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4"/>
    </row>
    <row r="35" spans="1:35" ht="30" customHeight="1" x14ac:dyDescent="0.2">
      <c r="A35" s="305"/>
      <c r="B35" s="306"/>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7"/>
    </row>
    <row r="36" spans="1:35" ht="30" customHeight="1" x14ac:dyDescent="0.2">
      <c r="A36" s="305"/>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7"/>
    </row>
    <row r="37" spans="1:35" ht="30" customHeight="1" x14ac:dyDescent="0.2">
      <c r="A37" s="305"/>
      <c r="B37" s="306"/>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G37" s="306"/>
      <c r="AH37" s="306"/>
      <c r="AI37" s="307"/>
    </row>
    <row r="38" spans="1:35" ht="30" customHeight="1" x14ac:dyDescent="0.2">
      <c r="A38" s="305"/>
      <c r="B38" s="306"/>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c r="AF38" s="306"/>
      <c r="AG38" s="306"/>
      <c r="AH38" s="306"/>
      <c r="AI38" s="307"/>
    </row>
    <row r="39" spans="1:35" ht="30" customHeight="1" x14ac:dyDescent="0.2">
      <c r="A39" s="305"/>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7"/>
    </row>
    <row r="40" spans="1:35" ht="30" customHeight="1" x14ac:dyDescent="0.2">
      <c r="A40" s="305"/>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6"/>
      <c r="AF40" s="306"/>
      <c r="AG40" s="306"/>
      <c r="AH40" s="306"/>
      <c r="AI40" s="307"/>
    </row>
    <row r="41" spans="1:35" ht="30" customHeight="1" x14ac:dyDescent="0.2">
      <c r="A41" s="305"/>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c r="AD41" s="306"/>
      <c r="AE41" s="306"/>
      <c r="AF41" s="306"/>
      <c r="AG41" s="306"/>
      <c r="AH41" s="306"/>
      <c r="AI41" s="307"/>
    </row>
    <row r="42" spans="1:35" ht="30" customHeight="1" x14ac:dyDescent="0.2">
      <c r="A42" s="305"/>
      <c r="B42" s="306"/>
      <c r="C42" s="306"/>
      <c r="D42" s="306"/>
      <c r="E42" s="306"/>
      <c r="F42" s="306"/>
      <c r="G42" s="306"/>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7"/>
    </row>
    <row r="43" spans="1:35" ht="30" customHeight="1" x14ac:dyDescent="0.2">
      <c r="A43" s="305"/>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7"/>
    </row>
    <row r="44" spans="1:35" ht="30" customHeight="1" x14ac:dyDescent="0.2">
      <c r="A44" s="305"/>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7"/>
    </row>
    <row r="45" spans="1:35" ht="30" customHeight="1" x14ac:dyDescent="0.2">
      <c r="A45" s="305"/>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c r="AA45" s="306"/>
      <c r="AB45" s="306"/>
      <c r="AC45" s="306"/>
      <c r="AD45" s="306"/>
      <c r="AE45" s="306"/>
      <c r="AF45" s="306"/>
      <c r="AG45" s="306"/>
      <c r="AH45" s="306"/>
      <c r="AI45" s="307"/>
    </row>
    <row r="46" spans="1:35" ht="30" customHeight="1" x14ac:dyDescent="0.2">
      <c r="A46" s="305"/>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7"/>
    </row>
    <row r="47" spans="1:35" ht="30" customHeight="1" x14ac:dyDescent="0.2">
      <c r="A47" s="381" t="s">
        <v>14</v>
      </c>
      <c r="B47" s="382"/>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3"/>
    </row>
    <row r="48" spans="1:35" ht="30" customHeight="1" x14ac:dyDescent="0.2">
      <c r="A48" s="293"/>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5"/>
    </row>
    <row r="49" spans="1:35" ht="30" customHeight="1" x14ac:dyDescent="0.2">
      <c r="A49" s="293"/>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5"/>
    </row>
    <row r="50" spans="1:35" ht="30" customHeight="1" x14ac:dyDescent="0.2">
      <c r="A50" s="293"/>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5"/>
    </row>
    <row r="51" spans="1:35" ht="30" customHeight="1" x14ac:dyDescent="0.2">
      <c r="A51" s="293"/>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5"/>
    </row>
    <row r="52" spans="1:35" ht="30" customHeight="1" x14ac:dyDescent="0.2">
      <c r="A52" s="293"/>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5"/>
    </row>
    <row r="53" spans="1:35" ht="30" customHeight="1" x14ac:dyDescent="0.2">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80"/>
    </row>
    <row r="54" spans="1:35" ht="30" customHeight="1" x14ac:dyDescent="0.2">
      <c r="A54" s="319" t="s">
        <v>15</v>
      </c>
      <c r="B54" s="320"/>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0"/>
      <c r="AF54" s="320"/>
      <c r="AG54" s="320"/>
      <c r="AH54" s="320"/>
      <c r="AI54" s="321"/>
    </row>
    <row r="55" spans="1:35" ht="30" customHeight="1" x14ac:dyDescent="0.2">
      <c r="A55" s="305"/>
      <c r="B55" s="306"/>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c r="AA55" s="306"/>
      <c r="AB55" s="306"/>
      <c r="AC55" s="306"/>
      <c r="AD55" s="306"/>
      <c r="AE55" s="306"/>
      <c r="AF55" s="306"/>
      <c r="AG55" s="306"/>
      <c r="AH55" s="306"/>
      <c r="AI55" s="307"/>
    </row>
    <row r="56" spans="1:35" ht="30" customHeight="1" x14ac:dyDescent="0.2">
      <c r="A56" s="305"/>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7"/>
    </row>
    <row r="57" spans="1:35" ht="30" customHeight="1" x14ac:dyDescent="0.2">
      <c r="A57" s="305"/>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7"/>
    </row>
    <row r="58" spans="1:35" ht="30" customHeight="1" x14ac:dyDescent="0.2">
      <c r="A58" s="305"/>
      <c r="B58" s="306"/>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c r="AE58" s="306"/>
      <c r="AF58" s="306"/>
      <c r="AG58" s="306"/>
      <c r="AH58" s="306"/>
      <c r="AI58" s="307"/>
    </row>
    <row r="59" spans="1:35" ht="30" customHeight="1" x14ac:dyDescent="0.2">
      <c r="A59" s="322"/>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c r="AE59" s="323"/>
      <c r="AF59" s="323"/>
      <c r="AG59" s="323"/>
      <c r="AH59" s="323"/>
      <c r="AI59" s="324"/>
    </row>
    <row r="60" spans="1:35" ht="25.2" customHeight="1" x14ac:dyDescent="0.2">
      <c r="A60" s="287" t="s">
        <v>16</v>
      </c>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9"/>
    </row>
    <row r="61" spans="1:35" ht="40.200000000000003" customHeight="1" x14ac:dyDescent="0.2">
      <c r="A61" s="302"/>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c r="AA61" s="303"/>
      <c r="AB61" s="303"/>
      <c r="AC61" s="303"/>
      <c r="AD61" s="303"/>
      <c r="AE61" s="303"/>
      <c r="AF61" s="303"/>
      <c r="AG61" s="303"/>
      <c r="AH61" s="303"/>
      <c r="AI61" s="304"/>
    </row>
    <row r="62" spans="1:35" ht="40.200000000000003" customHeight="1" x14ac:dyDescent="0.2">
      <c r="A62" s="30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7"/>
    </row>
    <row r="63" spans="1:35" ht="40.200000000000003" customHeight="1" x14ac:dyDescent="0.2">
      <c r="A63" s="305"/>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7"/>
    </row>
    <row r="64" spans="1:35" ht="40.200000000000003" customHeight="1" x14ac:dyDescent="0.2">
      <c r="A64" s="305"/>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6"/>
      <c r="AF64" s="306"/>
      <c r="AG64" s="306"/>
      <c r="AH64" s="306"/>
      <c r="AI64" s="307"/>
    </row>
    <row r="65" spans="1:35" ht="30" customHeight="1" x14ac:dyDescent="0.2">
      <c r="A65" s="331" t="s">
        <v>17</v>
      </c>
      <c r="B65" s="33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3"/>
    </row>
    <row r="66" spans="1:35" ht="40.200000000000003" customHeight="1" x14ac:dyDescent="0.2">
      <c r="A66" s="305"/>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7"/>
    </row>
    <row r="67" spans="1:35" ht="40.200000000000003" customHeight="1" x14ac:dyDescent="0.2">
      <c r="A67" s="305"/>
      <c r="B67" s="306"/>
      <c r="C67" s="306"/>
      <c r="D67" s="306"/>
      <c r="E67" s="306"/>
      <c r="F67" s="306"/>
      <c r="G67" s="306"/>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7"/>
    </row>
    <row r="68" spans="1:35" ht="40.200000000000003" customHeight="1" x14ac:dyDescent="0.2">
      <c r="A68" s="305"/>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c r="AA68" s="306"/>
      <c r="AB68" s="306"/>
      <c r="AC68" s="306"/>
      <c r="AD68" s="306"/>
      <c r="AE68" s="306"/>
      <c r="AF68" s="306"/>
      <c r="AG68" s="306"/>
      <c r="AH68" s="306"/>
      <c r="AI68" s="307"/>
    </row>
    <row r="69" spans="1:35" ht="40.200000000000003" customHeight="1" x14ac:dyDescent="0.2">
      <c r="A69" s="322"/>
      <c r="B69" s="323"/>
      <c r="C69" s="323"/>
      <c r="D69" s="323"/>
      <c r="E69" s="323"/>
      <c r="F69" s="323"/>
      <c r="G69" s="323"/>
      <c r="H69" s="323"/>
      <c r="I69" s="323"/>
      <c r="J69" s="323"/>
      <c r="K69" s="323"/>
      <c r="L69" s="323"/>
      <c r="M69" s="323"/>
      <c r="N69" s="323"/>
      <c r="O69" s="323"/>
      <c r="P69" s="323"/>
      <c r="Q69" s="323"/>
      <c r="R69" s="323"/>
      <c r="S69" s="323"/>
      <c r="T69" s="323"/>
      <c r="U69" s="323"/>
      <c r="V69" s="323"/>
      <c r="W69" s="323"/>
      <c r="X69" s="323"/>
      <c r="Y69" s="323"/>
      <c r="Z69" s="323"/>
      <c r="AA69" s="323"/>
      <c r="AB69" s="323"/>
      <c r="AC69" s="323"/>
      <c r="AD69" s="323"/>
      <c r="AE69" s="323"/>
      <c r="AF69" s="323"/>
      <c r="AG69" s="323"/>
      <c r="AH69" s="323"/>
      <c r="AI69" s="324"/>
    </row>
    <row r="70" spans="1:35" ht="25.2" customHeight="1" x14ac:dyDescent="0.2">
      <c r="A70" s="325" t="s">
        <v>18</v>
      </c>
      <c r="B70" s="326"/>
      <c r="C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c r="AA70" s="326"/>
      <c r="AB70" s="326"/>
      <c r="AC70" s="326"/>
      <c r="AD70" s="326"/>
      <c r="AE70" s="326"/>
      <c r="AF70" s="326"/>
      <c r="AG70" s="326"/>
      <c r="AH70" s="326"/>
      <c r="AI70" s="327"/>
    </row>
    <row r="71" spans="1:35" ht="22.95" customHeight="1" x14ac:dyDescent="0.2">
      <c r="A71" s="334" t="s">
        <v>19</v>
      </c>
      <c r="B71" s="335"/>
      <c r="C71" s="335"/>
      <c r="D71" s="335"/>
      <c r="E71" s="335"/>
      <c r="F71" s="335"/>
      <c r="G71" s="335"/>
      <c r="H71" s="335"/>
      <c r="I71" s="335"/>
      <c r="J71" s="335"/>
      <c r="K71" s="335"/>
      <c r="L71" s="335"/>
      <c r="M71" s="336"/>
      <c r="N71" s="340" t="s">
        <v>20</v>
      </c>
      <c r="O71" s="340"/>
      <c r="P71" s="340"/>
      <c r="Q71" s="340"/>
      <c r="R71" s="340"/>
      <c r="S71" s="341"/>
      <c r="T71" s="341"/>
      <c r="U71" s="341"/>
      <c r="V71" s="341"/>
      <c r="W71" s="341"/>
      <c r="X71" s="341"/>
      <c r="Y71" s="341"/>
      <c r="Z71" s="341"/>
      <c r="AA71" s="341"/>
      <c r="AB71" s="341"/>
      <c r="AC71" s="341"/>
      <c r="AD71" s="341"/>
      <c r="AE71" s="341"/>
      <c r="AF71" s="341"/>
      <c r="AG71" s="341"/>
      <c r="AH71" s="341"/>
      <c r="AI71" s="342"/>
    </row>
    <row r="72" spans="1:35" ht="22.95" customHeight="1" x14ac:dyDescent="0.2">
      <c r="A72" s="337"/>
      <c r="B72" s="338"/>
      <c r="C72" s="338"/>
      <c r="D72" s="338"/>
      <c r="E72" s="338"/>
      <c r="F72" s="338"/>
      <c r="G72" s="338"/>
      <c r="H72" s="338"/>
      <c r="I72" s="338"/>
      <c r="J72" s="338"/>
      <c r="K72" s="338"/>
      <c r="L72" s="338"/>
      <c r="M72" s="339"/>
      <c r="N72" s="340" t="s">
        <v>21</v>
      </c>
      <c r="O72" s="340"/>
      <c r="P72" s="340"/>
      <c r="Q72" s="340"/>
      <c r="R72" s="340"/>
      <c r="S72" s="341"/>
      <c r="T72" s="341"/>
      <c r="U72" s="341"/>
      <c r="V72" s="341"/>
      <c r="W72" s="341"/>
      <c r="X72" s="341"/>
      <c r="Y72" s="341"/>
      <c r="Z72" s="341"/>
      <c r="AA72" s="341"/>
      <c r="AB72" s="341"/>
      <c r="AC72" s="341"/>
      <c r="AD72" s="341"/>
      <c r="AE72" s="341"/>
      <c r="AF72" s="341"/>
      <c r="AG72" s="341"/>
      <c r="AH72" s="341"/>
      <c r="AI72" s="342"/>
    </row>
    <row r="73" spans="1:35" s="143" customFormat="1" ht="19.95" customHeight="1" x14ac:dyDescent="0.2">
      <c r="A73" s="144" t="s">
        <v>22</v>
      </c>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6"/>
    </row>
    <row r="74" spans="1:35" ht="40.049999999999997" customHeight="1" x14ac:dyDescent="0.2">
      <c r="A74" s="305"/>
      <c r="B74" s="306"/>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6"/>
      <c r="AE74" s="306"/>
      <c r="AF74" s="306"/>
      <c r="AG74" s="306"/>
      <c r="AH74" s="306"/>
      <c r="AI74" s="307"/>
    </row>
    <row r="75" spans="1:35" ht="40.049999999999997" customHeight="1" x14ac:dyDescent="0.2">
      <c r="A75" s="305"/>
      <c r="B75" s="306"/>
      <c r="C75" s="306"/>
      <c r="D75" s="306"/>
      <c r="E75" s="306"/>
      <c r="F75" s="306"/>
      <c r="G75" s="306"/>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7"/>
    </row>
    <row r="76" spans="1:35" ht="40.049999999999997" customHeight="1" x14ac:dyDescent="0.2">
      <c r="A76" s="305"/>
      <c r="B76" s="306"/>
      <c r="C76" s="306"/>
      <c r="D76" s="306"/>
      <c r="E76" s="306"/>
      <c r="F76" s="306"/>
      <c r="G76" s="306"/>
      <c r="H76" s="306"/>
      <c r="I76" s="306"/>
      <c r="J76" s="306"/>
      <c r="K76" s="306"/>
      <c r="L76" s="306"/>
      <c r="M76" s="306"/>
      <c r="N76" s="306"/>
      <c r="O76" s="306"/>
      <c r="P76" s="306"/>
      <c r="Q76" s="306"/>
      <c r="R76" s="306"/>
      <c r="S76" s="306"/>
      <c r="T76" s="306"/>
      <c r="U76" s="306"/>
      <c r="V76" s="306"/>
      <c r="W76" s="306"/>
      <c r="X76" s="306"/>
      <c r="Y76" s="306"/>
      <c r="Z76" s="306"/>
      <c r="AA76" s="306"/>
      <c r="AB76" s="306"/>
      <c r="AC76" s="306"/>
      <c r="AD76" s="306"/>
      <c r="AE76" s="306"/>
      <c r="AF76" s="306"/>
      <c r="AG76" s="306"/>
      <c r="AH76" s="306"/>
      <c r="AI76" s="307"/>
    </row>
    <row r="77" spans="1:35" s="143" customFormat="1" ht="19.95" customHeight="1" x14ac:dyDescent="0.2">
      <c r="A77" s="147" t="s">
        <v>23</v>
      </c>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8"/>
    </row>
    <row r="78" spans="1:35" ht="40.049999999999997" customHeight="1" x14ac:dyDescent="0.2">
      <c r="A78" s="305"/>
      <c r="B78" s="306"/>
      <c r="C78" s="306"/>
      <c r="D78" s="306"/>
      <c r="E78" s="306"/>
      <c r="F78" s="306"/>
      <c r="G78" s="306"/>
      <c r="H78" s="306"/>
      <c r="I78" s="306"/>
      <c r="J78" s="306"/>
      <c r="K78" s="306"/>
      <c r="L78" s="306"/>
      <c r="M78" s="306"/>
      <c r="N78" s="306"/>
      <c r="O78" s="306"/>
      <c r="P78" s="306"/>
      <c r="Q78" s="306"/>
      <c r="R78" s="306"/>
      <c r="S78" s="306"/>
      <c r="T78" s="306"/>
      <c r="U78" s="306"/>
      <c r="V78" s="306"/>
      <c r="W78" s="306"/>
      <c r="X78" s="306"/>
      <c r="Y78" s="306"/>
      <c r="Z78" s="306"/>
      <c r="AA78" s="306"/>
      <c r="AB78" s="306"/>
      <c r="AC78" s="306"/>
      <c r="AD78" s="306"/>
      <c r="AE78" s="306"/>
      <c r="AF78" s="306"/>
      <c r="AG78" s="306"/>
      <c r="AH78" s="306"/>
      <c r="AI78" s="307"/>
    </row>
    <row r="79" spans="1:35" ht="40.049999999999997" customHeight="1" x14ac:dyDescent="0.2">
      <c r="A79" s="305"/>
      <c r="B79" s="306"/>
      <c r="C79" s="306"/>
      <c r="D79" s="306"/>
      <c r="E79" s="306"/>
      <c r="F79" s="306"/>
      <c r="G79" s="306"/>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7"/>
    </row>
    <row r="80" spans="1:35" ht="40.049999999999997" customHeight="1" x14ac:dyDescent="0.2">
      <c r="A80" s="305"/>
      <c r="B80" s="306"/>
      <c r="C80" s="306"/>
      <c r="D80" s="306"/>
      <c r="E80" s="306"/>
      <c r="F80" s="306"/>
      <c r="G80" s="306"/>
      <c r="H80" s="306"/>
      <c r="I80" s="306"/>
      <c r="J80" s="306"/>
      <c r="K80" s="306"/>
      <c r="L80" s="306"/>
      <c r="M80" s="306"/>
      <c r="N80" s="306"/>
      <c r="O80" s="306"/>
      <c r="P80" s="306"/>
      <c r="Q80" s="306"/>
      <c r="R80" s="306"/>
      <c r="S80" s="306"/>
      <c r="T80" s="306"/>
      <c r="U80" s="306"/>
      <c r="V80" s="306"/>
      <c r="W80" s="306"/>
      <c r="X80" s="306"/>
      <c r="Y80" s="306"/>
      <c r="Z80" s="306"/>
      <c r="AA80" s="306"/>
      <c r="AB80" s="306"/>
      <c r="AC80" s="306"/>
      <c r="AD80" s="306"/>
      <c r="AE80" s="306"/>
      <c r="AF80" s="306"/>
      <c r="AG80" s="306"/>
      <c r="AH80" s="306"/>
      <c r="AI80" s="307"/>
    </row>
    <row r="81" spans="1:35" s="143" customFormat="1" ht="19.95" customHeight="1" x14ac:dyDescent="0.2">
      <c r="A81" s="147" t="s">
        <v>24</v>
      </c>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8"/>
    </row>
    <row r="82" spans="1:35" ht="40.049999999999997" customHeight="1" x14ac:dyDescent="0.2">
      <c r="A82" s="305"/>
      <c r="B82" s="306"/>
      <c r="C82" s="306"/>
      <c r="D82" s="306"/>
      <c r="E82" s="306"/>
      <c r="F82" s="306"/>
      <c r="G82" s="306"/>
      <c r="H82" s="306"/>
      <c r="I82" s="306"/>
      <c r="J82" s="306"/>
      <c r="K82" s="306"/>
      <c r="L82" s="306"/>
      <c r="M82" s="306"/>
      <c r="N82" s="306"/>
      <c r="O82" s="306"/>
      <c r="P82" s="306"/>
      <c r="Q82" s="306"/>
      <c r="R82" s="306"/>
      <c r="S82" s="306"/>
      <c r="T82" s="306"/>
      <c r="U82" s="306"/>
      <c r="V82" s="306"/>
      <c r="W82" s="306"/>
      <c r="X82" s="306"/>
      <c r="Y82" s="306"/>
      <c r="Z82" s="306"/>
      <c r="AA82" s="306"/>
      <c r="AB82" s="306"/>
      <c r="AC82" s="306"/>
      <c r="AD82" s="306"/>
      <c r="AE82" s="306"/>
      <c r="AF82" s="306"/>
      <c r="AG82" s="306"/>
      <c r="AH82" s="306"/>
      <c r="AI82" s="307"/>
    </row>
    <row r="83" spans="1:35" ht="40.049999999999997" customHeight="1" x14ac:dyDescent="0.2">
      <c r="A83" s="305"/>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c r="AA83" s="306"/>
      <c r="AB83" s="306"/>
      <c r="AC83" s="306"/>
      <c r="AD83" s="306"/>
      <c r="AE83" s="306"/>
      <c r="AF83" s="306"/>
      <c r="AG83" s="306"/>
      <c r="AH83" s="306"/>
      <c r="AI83" s="307"/>
    </row>
    <row r="84" spans="1:35" ht="40.049999999999997" customHeight="1" x14ac:dyDescent="0.2">
      <c r="A84" s="322"/>
      <c r="B84" s="323"/>
      <c r="C84" s="323"/>
      <c r="D84" s="323"/>
      <c r="E84" s="323"/>
      <c r="F84" s="323"/>
      <c r="G84" s="323"/>
      <c r="H84" s="323"/>
      <c r="I84" s="323"/>
      <c r="J84" s="323"/>
      <c r="K84" s="323"/>
      <c r="L84" s="323"/>
      <c r="M84" s="323"/>
      <c r="N84" s="323"/>
      <c r="O84" s="323"/>
      <c r="P84" s="323"/>
      <c r="Q84" s="323"/>
      <c r="R84" s="323"/>
      <c r="S84" s="323"/>
      <c r="T84" s="323"/>
      <c r="U84" s="323"/>
      <c r="V84" s="323"/>
      <c r="W84" s="323"/>
      <c r="X84" s="323"/>
      <c r="Y84" s="323"/>
      <c r="Z84" s="323"/>
      <c r="AA84" s="323"/>
      <c r="AB84" s="323"/>
      <c r="AC84" s="323"/>
      <c r="AD84" s="323"/>
      <c r="AE84" s="323"/>
      <c r="AF84" s="323"/>
      <c r="AG84" s="323"/>
      <c r="AH84" s="323"/>
      <c r="AI84" s="324"/>
    </row>
    <row r="85" spans="1:35" ht="25.2" customHeight="1" x14ac:dyDescent="0.2">
      <c r="A85" s="328" t="s">
        <v>25</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c r="AC85" s="329"/>
      <c r="AD85" s="329"/>
      <c r="AE85" s="329"/>
      <c r="AF85" s="329"/>
      <c r="AG85" s="329"/>
      <c r="AH85" s="329"/>
      <c r="AI85" s="330"/>
    </row>
    <row r="86" spans="1:35" ht="25.2" customHeight="1" x14ac:dyDescent="0.2">
      <c r="A86" s="299" t="s">
        <v>26</v>
      </c>
      <c r="B86" s="300"/>
      <c r="C86" s="300"/>
      <c r="D86" s="301"/>
      <c r="E86" s="352" t="s">
        <v>27</v>
      </c>
      <c r="F86" s="352"/>
      <c r="G86" s="352"/>
      <c r="H86" s="352"/>
      <c r="I86" s="352"/>
      <c r="J86" s="352"/>
      <c r="K86" s="352"/>
      <c r="L86" s="353"/>
      <c r="M86" s="361" t="s">
        <v>28</v>
      </c>
      <c r="N86" s="352"/>
      <c r="O86" s="352"/>
      <c r="P86" s="352"/>
      <c r="Q86" s="352"/>
      <c r="R86" s="352"/>
      <c r="S86" s="352"/>
      <c r="T86" s="352"/>
      <c r="U86" s="352"/>
      <c r="V86" s="352"/>
      <c r="W86" s="352"/>
      <c r="X86" s="352"/>
      <c r="Y86" s="352"/>
      <c r="Z86" s="352"/>
      <c r="AA86" s="352"/>
      <c r="AB86" s="352"/>
      <c r="AC86" s="352"/>
      <c r="AD86" s="352"/>
      <c r="AE86" s="352"/>
      <c r="AF86" s="353"/>
      <c r="AG86" s="299" t="s">
        <v>29</v>
      </c>
      <c r="AH86" s="343"/>
      <c r="AI86" s="344"/>
    </row>
    <row r="87" spans="1:35" ht="22.2" customHeight="1" x14ac:dyDescent="0.2">
      <c r="A87" s="349" t="s">
        <v>30</v>
      </c>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1"/>
    </row>
    <row r="88" spans="1:35" ht="30" customHeight="1" x14ac:dyDescent="0.2">
      <c r="A88" s="362"/>
      <c r="B88" s="363"/>
      <c r="C88" s="363"/>
      <c r="D88" s="363"/>
      <c r="E88" s="302"/>
      <c r="F88" s="303"/>
      <c r="G88" s="303"/>
      <c r="H88" s="303"/>
      <c r="I88" s="303"/>
      <c r="J88" s="303"/>
      <c r="K88" s="303"/>
      <c r="L88" s="304"/>
      <c r="M88" s="290"/>
      <c r="N88" s="291"/>
      <c r="O88" s="291"/>
      <c r="P88" s="291"/>
      <c r="Q88" s="291"/>
      <c r="R88" s="291"/>
      <c r="S88" s="291"/>
      <c r="T88" s="291"/>
      <c r="U88" s="291"/>
      <c r="V88" s="291"/>
      <c r="W88" s="291"/>
      <c r="X88" s="291"/>
      <c r="Y88" s="291"/>
      <c r="Z88" s="291"/>
      <c r="AA88" s="291"/>
      <c r="AB88" s="291"/>
      <c r="AC88" s="291"/>
      <c r="AD88" s="291"/>
      <c r="AE88" s="291"/>
      <c r="AF88" s="292"/>
      <c r="AG88" s="345"/>
      <c r="AH88" s="345"/>
      <c r="AI88" s="346"/>
    </row>
    <row r="89" spans="1:35" ht="30" customHeight="1" x14ac:dyDescent="0.2">
      <c r="A89" s="364"/>
      <c r="B89" s="365"/>
      <c r="C89" s="365"/>
      <c r="D89" s="365"/>
      <c r="E89" s="305"/>
      <c r="F89" s="306"/>
      <c r="G89" s="306"/>
      <c r="H89" s="306"/>
      <c r="I89" s="306"/>
      <c r="J89" s="306"/>
      <c r="K89" s="306"/>
      <c r="L89" s="307"/>
      <c r="M89" s="293"/>
      <c r="N89" s="294"/>
      <c r="O89" s="294"/>
      <c r="P89" s="294"/>
      <c r="Q89" s="294"/>
      <c r="R89" s="294"/>
      <c r="S89" s="294"/>
      <c r="T89" s="294"/>
      <c r="U89" s="294"/>
      <c r="V89" s="294"/>
      <c r="W89" s="294"/>
      <c r="X89" s="294"/>
      <c r="Y89" s="294"/>
      <c r="Z89" s="294"/>
      <c r="AA89" s="294"/>
      <c r="AB89" s="294"/>
      <c r="AC89" s="294"/>
      <c r="AD89" s="294"/>
      <c r="AE89" s="294"/>
      <c r="AF89" s="295"/>
      <c r="AG89" s="347"/>
      <c r="AH89" s="347"/>
      <c r="AI89" s="348"/>
    </row>
    <row r="90" spans="1:35" ht="30" customHeight="1" x14ac:dyDescent="0.2">
      <c r="A90" s="364"/>
      <c r="B90" s="365"/>
      <c r="C90" s="365"/>
      <c r="D90" s="365"/>
      <c r="E90" s="305"/>
      <c r="F90" s="306"/>
      <c r="G90" s="306"/>
      <c r="H90" s="306"/>
      <c r="I90" s="306"/>
      <c r="J90" s="306"/>
      <c r="K90" s="306"/>
      <c r="L90" s="307"/>
      <c r="M90" s="293"/>
      <c r="N90" s="294"/>
      <c r="O90" s="294"/>
      <c r="P90" s="294"/>
      <c r="Q90" s="294"/>
      <c r="R90" s="294"/>
      <c r="S90" s="294"/>
      <c r="T90" s="294"/>
      <c r="U90" s="294"/>
      <c r="V90" s="294"/>
      <c r="W90" s="294"/>
      <c r="X90" s="294"/>
      <c r="Y90" s="294"/>
      <c r="Z90" s="294"/>
      <c r="AA90" s="294"/>
      <c r="AB90" s="294"/>
      <c r="AC90" s="294"/>
      <c r="AD90" s="294"/>
      <c r="AE90" s="294"/>
      <c r="AF90" s="295"/>
      <c r="AG90" s="347"/>
      <c r="AH90" s="347"/>
      <c r="AI90" s="348"/>
    </row>
    <row r="91" spans="1:35" ht="30" customHeight="1" x14ac:dyDescent="0.2">
      <c r="A91" s="364"/>
      <c r="B91" s="365"/>
      <c r="C91" s="365"/>
      <c r="D91" s="365"/>
      <c r="E91" s="305"/>
      <c r="F91" s="306"/>
      <c r="G91" s="306"/>
      <c r="H91" s="306"/>
      <c r="I91" s="306"/>
      <c r="J91" s="306"/>
      <c r="K91" s="306"/>
      <c r="L91" s="307"/>
      <c r="M91" s="308"/>
      <c r="N91" s="309"/>
      <c r="O91" s="309"/>
      <c r="P91" s="309"/>
      <c r="Q91" s="309"/>
      <c r="R91" s="309"/>
      <c r="S91" s="309"/>
      <c r="T91" s="309"/>
      <c r="U91" s="309"/>
      <c r="V91" s="309"/>
      <c r="W91" s="309"/>
      <c r="X91" s="309"/>
      <c r="Y91" s="309"/>
      <c r="Z91" s="309"/>
      <c r="AA91" s="309"/>
      <c r="AB91" s="309"/>
      <c r="AC91" s="309"/>
      <c r="AD91" s="309"/>
      <c r="AE91" s="309"/>
      <c r="AF91" s="310"/>
      <c r="AG91" s="347"/>
      <c r="AH91" s="347"/>
      <c r="AI91" s="348"/>
    </row>
    <row r="92" spans="1:35" ht="30" customHeight="1" x14ac:dyDescent="0.2">
      <c r="A92" s="366"/>
      <c r="B92" s="367"/>
      <c r="C92" s="367"/>
      <c r="D92" s="367"/>
      <c r="E92" s="370"/>
      <c r="F92" s="371"/>
      <c r="G92" s="371"/>
      <c r="H92" s="371"/>
      <c r="I92" s="371"/>
      <c r="J92" s="371"/>
      <c r="K92" s="371"/>
      <c r="L92" s="372"/>
      <c r="M92" s="290"/>
      <c r="N92" s="291"/>
      <c r="O92" s="291"/>
      <c r="P92" s="291"/>
      <c r="Q92" s="291"/>
      <c r="R92" s="291"/>
      <c r="S92" s="291"/>
      <c r="T92" s="291"/>
      <c r="U92" s="291"/>
      <c r="V92" s="291"/>
      <c r="W92" s="291"/>
      <c r="X92" s="291"/>
      <c r="Y92" s="291"/>
      <c r="Z92" s="291"/>
      <c r="AA92" s="291"/>
      <c r="AB92" s="291"/>
      <c r="AC92" s="291"/>
      <c r="AD92" s="291"/>
      <c r="AE92" s="291"/>
      <c r="AF92" s="292"/>
      <c r="AG92" s="355"/>
      <c r="AH92" s="355"/>
      <c r="AI92" s="356"/>
    </row>
    <row r="93" spans="1:35" ht="30" customHeight="1" x14ac:dyDescent="0.2">
      <c r="A93" s="364"/>
      <c r="B93" s="365"/>
      <c r="C93" s="365"/>
      <c r="D93" s="365"/>
      <c r="E93" s="305"/>
      <c r="F93" s="306"/>
      <c r="G93" s="306"/>
      <c r="H93" s="306"/>
      <c r="I93" s="306"/>
      <c r="J93" s="306"/>
      <c r="K93" s="306"/>
      <c r="L93" s="307"/>
      <c r="M93" s="293"/>
      <c r="N93" s="294"/>
      <c r="O93" s="294"/>
      <c r="P93" s="294"/>
      <c r="Q93" s="294"/>
      <c r="R93" s="294"/>
      <c r="S93" s="294"/>
      <c r="T93" s="294"/>
      <c r="U93" s="294"/>
      <c r="V93" s="294"/>
      <c r="W93" s="294"/>
      <c r="X93" s="294"/>
      <c r="Y93" s="294"/>
      <c r="Z93" s="294"/>
      <c r="AA93" s="294"/>
      <c r="AB93" s="294"/>
      <c r="AC93" s="294"/>
      <c r="AD93" s="294"/>
      <c r="AE93" s="294"/>
      <c r="AF93" s="295"/>
      <c r="AG93" s="347"/>
      <c r="AH93" s="347"/>
      <c r="AI93" s="348"/>
    </row>
    <row r="94" spans="1:35" ht="30" customHeight="1" x14ac:dyDescent="0.2">
      <c r="A94" s="364"/>
      <c r="B94" s="365"/>
      <c r="C94" s="365"/>
      <c r="D94" s="365"/>
      <c r="E94" s="305"/>
      <c r="F94" s="306"/>
      <c r="G94" s="306"/>
      <c r="H94" s="306"/>
      <c r="I94" s="306"/>
      <c r="J94" s="306"/>
      <c r="K94" s="306"/>
      <c r="L94" s="307"/>
      <c r="M94" s="293"/>
      <c r="N94" s="294"/>
      <c r="O94" s="294"/>
      <c r="P94" s="294"/>
      <c r="Q94" s="294"/>
      <c r="R94" s="294"/>
      <c r="S94" s="294"/>
      <c r="T94" s="294"/>
      <c r="U94" s="294"/>
      <c r="V94" s="294"/>
      <c r="W94" s="294"/>
      <c r="X94" s="294"/>
      <c r="Y94" s="294"/>
      <c r="Z94" s="294"/>
      <c r="AA94" s="294"/>
      <c r="AB94" s="294"/>
      <c r="AC94" s="294"/>
      <c r="AD94" s="294"/>
      <c r="AE94" s="294"/>
      <c r="AF94" s="295"/>
      <c r="AG94" s="347"/>
      <c r="AH94" s="347"/>
      <c r="AI94" s="348"/>
    </row>
    <row r="95" spans="1:35" ht="30" customHeight="1" x14ac:dyDescent="0.2">
      <c r="A95" s="368"/>
      <c r="B95" s="369"/>
      <c r="C95" s="369"/>
      <c r="D95" s="369"/>
      <c r="E95" s="373"/>
      <c r="F95" s="374"/>
      <c r="G95" s="374"/>
      <c r="H95" s="374"/>
      <c r="I95" s="374"/>
      <c r="J95" s="374"/>
      <c r="K95" s="374"/>
      <c r="L95" s="375"/>
      <c r="M95" s="308"/>
      <c r="N95" s="309"/>
      <c r="O95" s="309"/>
      <c r="P95" s="309"/>
      <c r="Q95" s="309"/>
      <c r="R95" s="309"/>
      <c r="S95" s="309"/>
      <c r="T95" s="309"/>
      <c r="U95" s="309"/>
      <c r="V95" s="309"/>
      <c r="W95" s="309"/>
      <c r="X95" s="309"/>
      <c r="Y95" s="309"/>
      <c r="Z95" s="309"/>
      <c r="AA95" s="309"/>
      <c r="AB95" s="309"/>
      <c r="AC95" s="309"/>
      <c r="AD95" s="309"/>
      <c r="AE95" s="309"/>
      <c r="AF95" s="310"/>
      <c r="AG95" s="357"/>
      <c r="AH95" s="357"/>
      <c r="AI95" s="358"/>
    </row>
    <row r="96" spans="1:35" ht="30" customHeight="1" x14ac:dyDescent="0.2">
      <c r="A96" s="366"/>
      <c r="B96" s="367"/>
      <c r="C96" s="367"/>
      <c r="D96" s="367"/>
      <c r="E96" s="370"/>
      <c r="F96" s="371"/>
      <c r="G96" s="371"/>
      <c r="H96" s="371"/>
      <c r="I96" s="371"/>
      <c r="J96" s="371"/>
      <c r="K96" s="371"/>
      <c r="L96" s="372"/>
      <c r="M96" s="290"/>
      <c r="N96" s="291"/>
      <c r="O96" s="291"/>
      <c r="P96" s="291"/>
      <c r="Q96" s="291"/>
      <c r="R96" s="291"/>
      <c r="S96" s="291"/>
      <c r="T96" s="291"/>
      <c r="U96" s="291"/>
      <c r="V96" s="291"/>
      <c r="W96" s="291"/>
      <c r="X96" s="291"/>
      <c r="Y96" s="291"/>
      <c r="Z96" s="291"/>
      <c r="AA96" s="291"/>
      <c r="AB96" s="291"/>
      <c r="AC96" s="291"/>
      <c r="AD96" s="291"/>
      <c r="AE96" s="291"/>
      <c r="AF96" s="292"/>
      <c r="AG96" s="355"/>
      <c r="AH96" s="355"/>
      <c r="AI96" s="356"/>
    </row>
    <row r="97" spans="1:35" ht="30" customHeight="1" x14ac:dyDescent="0.2">
      <c r="A97" s="364"/>
      <c r="B97" s="365"/>
      <c r="C97" s="365"/>
      <c r="D97" s="365"/>
      <c r="E97" s="305"/>
      <c r="F97" s="306"/>
      <c r="G97" s="306"/>
      <c r="H97" s="306"/>
      <c r="I97" s="306"/>
      <c r="J97" s="306"/>
      <c r="K97" s="306"/>
      <c r="L97" s="307"/>
      <c r="M97" s="293"/>
      <c r="N97" s="294"/>
      <c r="O97" s="294"/>
      <c r="P97" s="294"/>
      <c r="Q97" s="294"/>
      <c r="R97" s="294"/>
      <c r="S97" s="294"/>
      <c r="T97" s="294"/>
      <c r="U97" s="294"/>
      <c r="V97" s="294"/>
      <c r="W97" s="294"/>
      <c r="X97" s="294"/>
      <c r="Y97" s="294"/>
      <c r="Z97" s="294"/>
      <c r="AA97" s="294"/>
      <c r="AB97" s="294"/>
      <c r="AC97" s="294"/>
      <c r="AD97" s="294"/>
      <c r="AE97" s="294"/>
      <c r="AF97" s="295"/>
      <c r="AG97" s="347"/>
      <c r="AH97" s="347"/>
      <c r="AI97" s="348"/>
    </row>
    <row r="98" spans="1:35" ht="30" customHeight="1" x14ac:dyDescent="0.2">
      <c r="A98" s="364"/>
      <c r="B98" s="365"/>
      <c r="C98" s="365"/>
      <c r="D98" s="365"/>
      <c r="E98" s="305"/>
      <c r="F98" s="306"/>
      <c r="G98" s="306"/>
      <c r="H98" s="306"/>
      <c r="I98" s="306"/>
      <c r="J98" s="306"/>
      <c r="K98" s="306"/>
      <c r="L98" s="307"/>
      <c r="M98" s="293"/>
      <c r="N98" s="294"/>
      <c r="O98" s="294"/>
      <c r="P98" s="294"/>
      <c r="Q98" s="294"/>
      <c r="R98" s="294"/>
      <c r="S98" s="294"/>
      <c r="T98" s="294"/>
      <c r="U98" s="294"/>
      <c r="V98" s="294"/>
      <c r="W98" s="294"/>
      <c r="X98" s="294"/>
      <c r="Y98" s="294"/>
      <c r="Z98" s="294"/>
      <c r="AA98" s="294"/>
      <c r="AB98" s="294"/>
      <c r="AC98" s="294"/>
      <c r="AD98" s="294"/>
      <c r="AE98" s="294"/>
      <c r="AF98" s="295"/>
      <c r="AG98" s="347"/>
      <c r="AH98" s="347"/>
      <c r="AI98" s="348"/>
    </row>
    <row r="99" spans="1:35" ht="30" customHeight="1" x14ac:dyDescent="0.2">
      <c r="A99" s="376"/>
      <c r="B99" s="377"/>
      <c r="C99" s="377"/>
      <c r="D99" s="377"/>
      <c r="E99" s="322"/>
      <c r="F99" s="323"/>
      <c r="G99" s="323"/>
      <c r="H99" s="323"/>
      <c r="I99" s="323"/>
      <c r="J99" s="323"/>
      <c r="K99" s="323"/>
      <c r="L99" s="324"/>
      <c r="M99" s="296"/>
      <c r="N99" s="297"/>
      <c r="O99" s="297"/>
      <c r="P99" s="297"/>
      <c r="Q99" s="297"/>
      <c r="R99" s="297"/>
      <c r="S99" s="297"/>
      <c r="T99" s="297"/>
      <c r="U99" s="297"/>
      <c r="V99" s="297"/>
      <c r="W99" s="297"/>
      <c r="X99" s="297"/>
      <c r="Y99" s="297"/>
      <c r="Z99" s="297"/>
      <c r="AA99" s="297"/>
      <c r="AB99" s="297"/>
      <c r="AC99" s="297"/>
      <c r="AD99" s="297"/>
      <c r="AE99" s="297"/>
      <c r="AF99" s="298"/>
      <c r="AG99" s="359"/>
      <c r="AH99" s="359"/>
      <c r="AI99" s="360"/>
    </row>
    <row r="100" spans="1:35" ht="22.2" customHeight="1" x14ac:dyDescent="0.2">
      <c r="A100" s="349" t="s">
        <v>31</v>
      </c>
      <c r="B100" s="350"/>
      <c r="C100" s="350"/>
      <c r="D100" s="350"/>
      <c r="E100" s="350"/>
      <c r="F100" s="350"/>
      <c r="G100" s="350"/>
      <c r="H100" s="350"/>
      <c r="I100" s="350"/>
      <c r="J100" s="350"/>
      <c r="K100" s="350"/>
      <c r="L100" s="350"/>
      <c r="M100" s="354"/>
      <c r="N100" s="354"/>
      <c r="O100" s="354"/>
      <c r="P100" s="354"/>
      <c r="Q100" s="354"/>
      <c r="R100" s="354"/>
      <c r="S100" s="354"/>
      <c r="T100" s="354"/>
      <c r="U100" s="354"/>
      <c r="V100" s="354"/>
      <c r="W100" s="354"/>
      <c r="X100" s="354"/>
      <c r="Y100" s="354"/>
      <c r="Z100" s="354"/>
      <c r="AA100" s="354"/>
      <c r="AB100" s="354"/>
      <c r="AC100" s="354"/>
      <c r="AD100" s="354"/>
      <c r="AE100" s="354"/>
      <c r="AF100" s="354"/>
      <c r="AG100" s="350"/>
      <c r="AH100" s="350"/>
      <c r="AI100" s="351"/>
    </row>
    <row r="101" spans="1:35" ht="30" customHeight="1" x14ac:dyDescent="0.2">
      <c r="A101" s="362"/>
      <c r="B101" s="363"/>
      <c r="C101" s="363"/>
      <c r="D101" s="363"/>
      <c r="E101" s="302"/>
      <c r="F101" s="303"/>
      <c r="G101" s="303"/>
      <c r="H101" s="303"/>
      <c r="I101" s="303"/>
      <c r="J101" s="303"/>
      <c r="K101" s="303"/>
      <c r="L101" s="304"/>
      <c r="M101" s="290"/>
      <c r="N101" s="291"/>
      <c r="O101" s="291"/>
      <c r="P101" s="291"/>
      <c r="Q101" s="291"/>
      <c r="R101" s="291"/>
      <c r="S101" s="291"/>
      <c r="T101" s="291"/>
      <c r="U101" s="291"/>
      <c r="V101" s="291"/>
      <c r="W101" s="291"/>
      <c r="X101" s="291"/>
      <c r="Y101" s="291"/>
      <c r="Z101" s="291"/>
      <c r="AA101" s="291"/>
      <c r="AB101" s="291"/>
      <c r="AC101" s="291"/>
      <c r="AD101" s="291"/>
      <c r="AE101" s="291"/>
      <c r="AF101" s="292"/>
      <c r="AG101" s="345"/>
      <c r="AH101" s="345"/>
      <c r="AI101" s="346"/>
    </row>
    <row r="102" spans="1:35" ht="30" customHeight="1" x14ac:dyDescent="0.2">
      <c r="A102" s="364"/>
      <c r="B102" s="365"/>
      <c r="C102" s="365"/>
      <c r="D102" s="365"/>
      <c r="E102" s="305"/>
      <c r="F102" s="306"/>
      <c r="G102" s="306"/>
      <c r="H102" s="306"/>
      <c r="I102" s="306"/>
      <c r="J102" s="306"/>
      <c r="K102" s="306"/>
      <c r="L102" s="307"/>
      <c r="M102" s="293"/>
      <c r="N102" s="294"/>
      <c r="O102" s="294"/>
      <c r="P102" s="294"/>
      <c r="Q102" s="294"/>
      <c r="R102" s="294"/>
      <c r="S102" s="294"/>
      <c r="T102" s="294"/>
      <c r="U102" s="294"/>
      <c r="V102" s="294"/>
      <c r="W102" s="294"/>
      <c r="X102" s="294"/>
      <c r="Y102" s="294"/>
      <c r="Z102" s="294"/>
      <c r="AA102" s="294"/>
      <c r="AB102" s="294"/>
      <c r="AC102" s="294"/>
      <c r="AD102" s="294"/>
      <c r="AE102" s="294"/>
      <c r="AF102" s="295"/>
      <c r="AG102" s="347"/>
      <c r="AH102" s="347"/>
      <c r="AI102" s="348"/>
    </row>
    <row r="103" spans="1:35" ht="30" customHeight="1" x14ac:dyDescent="0.2">
      <c r="A103" s="364"/>
      <c r="B103" s="365"/>
      <c r="C103" s="365"/>
      <c r="D103" s="365"/>
      <c r="E103" s="305"/>
      <c r="F103" s="306"/>
      <c r="G103" s="306"/>
      <c r="H103" s="306"/>
      <c r="I103" s="306"/>
      <c r="J103" s="306"/>
      <c r="K103" s="306"/>
      <c r="L103" s="307"/>
      <c r="M103" s="293"/>
      <c r="N103" s="294"/>
      <c r="O103" s="294"/>
      <c r="P103" s="294"/>
      <c r="Q103" s="294"/>
      <c r="R103" s="294"/>
      <c r="S103" s="294"/>
      <c r="T103" s="294"/>
      <c r="U103" s="294"/>
      <c r="V103" s="294"/>
      <c r="W103" s="294"/>
      <c r="X103" s="294"/>
      <c r="Y103" s="294"/>
      <c r="Z103" s="294"/>
      <c r="AA103" s="294"/>
      <c r="AB103" s="294"/>
      <c r="AC103" s="294"/>
      <c r="AD103" s="294"/>
      <c r="AE103" s="294"/>
      <c r="AF103" s="295"/>
      <c r="AG103" s="347"/>
      <c r="AH103" s="347"/>
      <c r="AI103" s="348"/>
    </row>
    <row r="104" spans="1:35" ht="30" customHeight="1" x14ac:dyDescent="0.2">
      <c r="A104" s="364"/>
      <c r="B104" s="365"/>
      <c r="C104" s="365"/>
      <c r="D104" s="365"/>
      <c r="E104" s="305"/>
      <c r="F104" s="306"/>
      <c r="G104" s="306"/>
      <c r="H104" s="306"/>
      <c r="I104" s="306"/>
      <c r="J104" s="306"/>
      <c r="K104" s="306"/>
      <c r="L104" s="307"/>
      <c r="M104" s="308"/>
      <c r="N104" s="309"/>
      <c r="O104" s="309"/>
      <c r="P104" s="309"/>
      <c r="Q104" s="309"/>
      <c r="R104" s="309"/>
      <c r="S104" s="309"/>
      <c r="T104" s="309"/>
      <c r="U104" s="309"/>
      <c r="V104" s="309"/>
      <c r="W104" s="309"/>
      <c r="X104" s="309"/>
      <c r="Y104" s="309"/>
      <c r="Z104" s="309"/>
      <c r="AA104" s="309"/>
      <c r="AB104" s="309"/>
      <c r="AC104" s="309"/>
      <c r="AD104" s="309"/>
      <c r="AE104" s="309"/>
      <c r="AF104" s="310"/>
      <c r="AG104" s="347"/>
      <c r="AH104" s="347"/>
      <c r="AI104" s="348"/>
    </row>
    <row r="105" spans="1:35" ht="30" customHeight="1" x14ac:dyDescent="0.2">
      <c r="A105" s="366"/>
      <c r="B105" s="367"/>
      <c r="C105" s="367"/>
      <c r="D105" s="367"/>
      <c r="E105" s="370"/>
      <c r="F105" s="371"/>
      <c r="G105" s="371"/>
      <c r="H105" s="371"/>
      <c r="I105" s="371"/>
      <c r="J105" s="371"/>
      <c r="K105" s="371"/>
      <c r="L105" s="372"/>
      <c r="M105" s="290"/>
      <c r="N105" s="291"/>
      <c r="O105" s="291"/>
      <c r="P105" s="291"/>
      <c r="Q105" s="291"/>
      <c r="R105" s="291"/>
      <c r="S105" s="291"/>
      <c r="T105" s="291"/>
      <c r="U105" s="291"/>
      <c r="V105" s="291"/>
      <c r="W105" s="291"/>
      <c r="X105" s="291"/>
      <c r="Y105" s="291"/>
      <c r="Z105" s="291"/>
      <c r="AA105" s="291"/>
      <c r="AB105" s="291"/>
      <c r="AC105" s="291"/>
      <c r="AD105" s="291"/>
      <c r="AE105" s="291"/>
      <c r="AF105" s="292"/>
      <c r="AG105" s="355"/>
      <c r="AH105" s="355"/>
      <c r="AI105" s="356"/>
    </row>
    <row r="106" spans="1:35" ht="30" customHeight="1" x14ac:dyDescent="0.2">
      <c r="A106" s="364"/>
      <c r="B106" s="365"/>
      <c r="C106" s="365"/>
      <c r="D106" s="365"/>
      <c r="E106" s="305"/>
      <c r="F106" s="306"/>
      <c r="G106" s="306"/>
      <c r="H106" s="306"/>
      <c r="I106" s="306"/>
      <c r="J106" s="306"/>
      <c r="K106" s="306"/>
      <c r="L106" s="307"/>
      <c r="M106" s="293"/>
      <c r="N106" s="294"/>
      <c r="O106" s="294"/>
      <c r="P106" s="294"/>
      <c r="Q106" s="294"/>
      <c r="R106" s="294"/>
      <c r="S106" s="294"/>
      <c r="T106" s="294"/>
      <c r="U106" s="294"/>
      <c r="V106" s="294"/>
      <c r="W106" s="294"/>
      <c r="X106" s="294"/>
      <c r="Y106" s="294"/>
      <c r="Z106" s="294"/>
      <c r="AA106" s="294"/>
      <c r="AB106" s="294"/>
      <c r="AC106" s="294"/>
      <c r="AD106" s="294"/>
      <c r="AE106" s="294"/>
      <c r="AF106" s="295"/>
      <c r="AG106" s="347"/>
      <c r="AH106" s="347"/>
      <c r="AI106" s="348"/>
    </row>
    <row r="107" spans="1:35" ht="30" customHeight="1" x14ac:dyDescent="0.2">
      <c r="A107" s="364"/>
      <c r="B107" s="365"/>
      <c r="C107" s="365"/>
      <c r="D107" s="365"/>
      <c r="E107" s="305"/>
      <c r="F107" s="306"/>
      <c r="G107" s="306"/>
      <c r="H107" s="306"/>
      <c r="I107" s="306"/>
      <c r="J107" s="306"/>
      <c r="K107" s="306"/>
      <c r="L107" s="307"/>
      <c r="M107" s="293"/>
      <c r="N107" s="294"/>
      <c r="O107" s="294"/>
      <c r="P107" s="294"/>
      <c r="Q107" s="294"/>
      <c r="R107" s="294"/>
      <c r="S107" s="294"/>
      <c r="T107" s="294"/>
      <c r="U107" s="294"/>
      <c r="V107" s="294"/>
      <c r="W107" s="294"/>
      <c r="X107" s="294"/>
      <c r="Y107" s="294"/>
      <c r="Z107" s="294"/>
      <c r="AA107" s="294"/>
      <c r="AB107" s="294"/>
      <c r="AC107" s="294"/>
      <c r="AD107" s="294"/>
      <c r="AE107" s="294"/>
      <c r="AF107" s="295"/>
      <c r="AG107" s="347"/>
      <c r="AH107" s="347"/>
      <c r="AI107" s="348"/>
    </row>
    <row r="108" spans="1:35" ht="30" customHeight="1" x14ac:dyDescent="0.2">
      <c r="A108" s="368"/>
      <c r="B108" s="369"/>
      <c r="C108" s="369"/>
      <c r="D108" s="369"/>
      <c r="E108" s="373"/>
      <c r="F108" s="374"/>
      <c r="G108" s="374"/>
      <c r="H108" s="374"/>
      <c r="I108" s="374"/>
      <c r="J108" s="374"/>
      <c r="K108" s="374"/>
      <c r="L108" s="375"/>
      <c r="M108" s="308"/>
      <c r="N108" s="309"/>
      <c r="O108" s="309"/>
      <c r="P108" s="309"/>
      <c r="Q108" s="309"/>
      <c r="R108" s="309"/>
      <c r="S108" s="309"/>
      <c r="T108" s="309"/>
      <c r="U108" s="309"/>
      <c r="V108" s="309"/>
      <c r="W108" s="309"/>
      <c r="X108" s="309"/>
      <c r="Y108" s="309"/>
      <c r="Z108" s="309"/>
      <c r="AA108" s="309"/>
      <c r="AB108" s="309"/>
      <c r="AC108" s="309"/>
      <c r="AD108" s="309"/>
      <c r="AE108" s="309"/>
      <c r="AF108" s="310"/>
      <c r="AG108" s="357"/>
      <c r="AH108" s="357"/>
      <c r="AI108" s="358"/>
    </row>
    <row r="109" spans="1:35" ht="30" customHeight="1" x14ac:dyDescent="0.2">
      <c r="A109" s="366"/>
      <c r="B109" s="367"/>
      <c r="C109" s="367"/>
      <c r="D109" s="367"/>
      <c r="E109" s="370"/>
      <c r="F109" s="371"/>
      <c r="G109" s="371"/>
      <c r="H109" s="371"/>
      <c r="I109" s="371"/>
      <c r="J109" s="371"/>
      <c r="K109" s="371"/>
      <c r="L109" s="372"/>
      <c r="M109" s="290"/>
      <c r="N109" s="291"/>
      <c r="O109" s="291"/>
      <c r="P109" s="291"/>
      <c r="Q109" s="291"/>
      <c r="R109" s="291"/>
      <c r="S109" s="291"/>
      <c r="T109" s="291"/>
      <c r="U109" s="291"/>
      <c r="V109" s="291"/>
      <c r="W109" s="291"/>
      <c r="X109" s="291"/>
      <c r="Y109" s="291"/>
      <c r="Z109" s="291"/>
      <c r="AA109" s="291"/>
      <c r="AB109" s="291"/>
      <c r="AC109" s="291"/>
      <c r="AD109" s="291"/>
      <c r="AE109" s="291"/>
      <c r="AF109" s="292"/>
      <c r="AG109" s="355"/>
      <c r="AH109" s="355"/>
      <c r="AI109" s="356"/>
    </row>
    <row r="110" spans="1:35" ht="30" customHeight="1" x14ac:dyDescent="0.2">
      <c r="A110" s="364"/>
      <c r="B110" s="365"/>
      <c r="C110" s="365"/>
      <c r="D110" s="365"/>
      <c r="E110" s="305"/>
      <c r="F110" s="306"/>
      <c r="G110" s="306"/>
      <c r="H110" s="306"/>
      <c r="I110" s="306"/>
      <c r="J110" s="306"/>
      <c r="K110" s="306"/>
      <c r="L110" s="307"/>
      <c r="M110" s="293"/>
      <c r="N110" s="294"/>
      <c r="O110" s="294"/>
      <c r="P110" s="294"/>
      <c r="Q110" s="294"/>
      <c r="R110" s="294"/>
      <c r="S110" s="294"/>
      <c r="T110" s="294"/>
      <c r="U110" s="294"/>
      <c r="V110" s="294"/>
      <c r="W110" s="294"/>
      <c r="X110" s="294"/>
      <c r="Y110" s="294"/>
      <c r="Z110" s="294"/>
      <c r="AA110" s="294"/>
      <c r="AB110" s="294"/>
      <c r="AC110" s="294"/>
      <c r="AD110" s="294"/>
      <c r="AE110" s="294"/>
      <c r="AF110" s="295"/>
      <c r="AG110" s="347"/>
      <c r="AH110" s="347"/>
      <c r="AI110" s="348"/>
    </row>
    <row r="111" spans="1:35" ht="30" customHeight="1" x14ac:dyDescent="0.2">
      <c r="A111" s="364"/>
      <c r="B111" s="365"/>
      <c r="C111" s="365"/>
      <c r="D111" s="365"/>
      <c r="E111" s="305"/>
      <c r="F111" s="306"/>
      <c r="G111" s="306"/>
      <c r="H111" s="306"/>
      <c r="I111" s="306"/>
      <c r="J111" s="306"/>
      <c r="K111" s="306"/>
      <c r="L111" s="307"/>
      <c r="M111" s="293"/>
      <c r="N111" s="294"/>
      <c r="O111" s="294"/>
      <c r="P111" s="294"/>
      <c r="Q111" s="294"/>
      <c r="R111" s="294"/>
      <c r="S111" s="294"/>
      <c r="T111" s="294"/>
      <c r="U111" s="294"/>
      <c r="V111" s="294"/>
      <c r="W111" s="294"/>
      <c r="X111" s="294"/>
      <c r="Y111" s="294"/>
      <c r="Z111" s="294"/>
      <c r="AA111" s="294"/>
      <c r="AB111" s="294"/>
      <c r="AC111" s="294"/>
      <c r="AD111" s="294"/>
      <c r="AE111" s="294"/>
      <c r="AF111" s="295"/>
      <c r="AG111" s="347"/>
      <c r="AH111" s="347"/>
      <c r="AI111" s="348"/>
    </row>
    <row r="112" spans="1:35" ht="30" customHeight="1" x14ac:dyDescent="0.2">
      <c r="A112" s="376"/>
      <c r="B112" s="377"/>
      <c r="C112" s="377"/>
      <c r="D112" s="377"/>
      <c r="E112" s="322"/>
      <c r="F112" s="323"/>
      <c r="G112" s="323"/>
      <c r="H112" s="323"/>
      <c r="I112" s="323"/>
      <c r="J112" s="323"/>
      <c r="K112" s="323"/>
      <c r="L112" s="324"/>
      <c r="M112" s="296"/>
      <c r="N112" s="297"/>
      <c r="O112" s="297"/>
      <c r="P112" s="297"/>
      <c r="Q112" s="297"/>
      <c r="R112" s="297"/>
      <c r="S112" s="297"/>
      <c r="T112" s="297"/>
      <c r="U112" s="297"/>
      <c r="V112" s="297"/>
      <c r="W112" s="297"/>
      <c r="X112" s="297"/>
      <c r="Y112" s="297"/>
      <c r="Z112" s="297"/>
      <c r="AA112" s="297"/>
      <c r="AB112" s="297"/>
      <c r="AC112" s="297"/>
      <c r="AD112" s="297"/>
      <c r="AE112" s="297"/>
      <c r="AF112" s="298"/>
      <c r="AG112" s="359"/>
      <c r="AH112" s="359"/>
      <c r="AI112" s="360"/>
    </row>
    <row r="113" spans="1:35" ht="22.2" customHeight="1" x14ac:dyDescent="0.2">
      <c r="A113" s="349" t="s">
        <v>32</v>
      </c>
      <c r="B113" s="350"/>
      <c r="C113" s="350"/>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1"/>
    </row>
    <row r="114" spans="1:35" ht="30" customHeight="1" x14ac:dyDescent="0.2">
      <c r="A114" s="362"/>
      <c r="B114" s="363"/>
      <c r="C114" s="363"/>
      <c r="D114" s="363"/>
      <c r="E114" s="302"/>
      <c r="F114" s="303"/>
      <c r="G114" s="303"/>
      <c r="H114" s="303"/>
      <c r="I114" s="303"/>
      <c r="J114" s="303"/>
      <c r="K114" s="303"/>
      <c r="L114" s="304"/>
      <c r="M114" s="290"/>
      <c r="N114" s="291"/>
      <c r="O114" s="291"/>
      <c r="P114" s="291"/>
      <c r="Q114" s="291"/>
      <c r="R114" s="291"/>
      <c r="S114" s="291"/>
      <c r="T114" s="291"/>
      <c r="U114" s="291"/>
      <c r="V114" s="291"/>
      <c r="W114" s="291"/>
      <c r="X114" s="291"/>
      <c r="Y114" s="291"/>
      <c r="Z114" s="291"/>
      <c r="AA114" s="291"/>
      <c r="AB114" s="291"/>
      <c r="AC114" s="291"/>
      <c r="AD114" s="291"/>
      <c r="AE114" s="291"/>
      <c r="AF114" s="292"/>
      <c r="AG114" s="345"/>
      <c r="AH114" s="345"/>
      <c r="AI114" s="346"/>
    </row>
    <row r="115" spans="1:35" ht="30" customHeight="1" x14ac:dyDescent="0.2">
      <c r="A115" s="364"/>
      <c r="B115" s="365"/>
      <c r="C115" s="365"/>
      <c r="D115" s="365"/>
      <c r="E115" s="305"/>
      <c r="F115" s="306"/>
      <c r="G115" s="306"/>
      <c r="H115" s="306"/>
      <c r="I115" s="306"/>
      <c r="J115" s="306"/>
      <c r="K115" s="306"/>
      <c r="L115" s="307"/>
      <c r="M115" s="293"/>
      <c r="N115" s="294"/>
      <c r="O115" s="294"/>
      <c r="P115" s="294"/>
      <c r="Q115" s="294"/>
      <c r="R115" s="294"/>
      <c r="S115" s="294"/>
      <c r="T115" s="294"/>
      <c r="U115" s="294"/>
      <c r="V115" s="294"/>
      <c r="W115" s="294"/>
      <c r="X115" s="294"/>
      <c r="Y115" s="294"/>
      <c r="Z115" s="294"/>
      <c r="AA115" s="294"/>
      <c r="AB115" s="294"/>
      <c r="AC115" s="294"/>
      <c r="AD115" s="294"/>
      <c r="AE115" s="294"/>
      <c r="AF115" s="295"/>
      <c r="AG115" s="347"/>
      <c r="AH115" s="347"/>
      <c r="AI115" s="348"/>
    </row>
    <row r="116" spans="1:35" ht="30" customHeight="1" x14ac:dyDescent="0.2">
      <c r="A116" s="364"/>
      <c r="B116" s="365"/>
      <c r="C116" s="365"/>
      <c r="D116" s="365"/>
      <c r="E116" s="305"/>
      <c r="F116" s="306"/>
      <c r="G116" s="306"/>
      <c r="H116" s="306"/>
      <c r="I116" s="306"/>
      <c r="J116" s="306"/>
      <c r="K116" s="306"/>
      <c r="L116" s="307"/>
      <c r="M116" s="293"/>
      <c r="N116" s="294"/>
      <c r="O116" s="294"/>
      <c r="P116" s="294"/>
      <c r="Q116" s="294"/>
      <c r="R116" s="294"/>
      <c r="S116" s="294"/>
      <c r="T116" s="294"/>
      <c r="U116" s="294"/>
      <c r="V116" s="294"/>
      <c r="W116" s="294"/>
      <c r="X116" s="294"/>
      <c r="Y116" s="294"/>
      <c r="Z116" s="294"/>
      <c r="AA116" s="294"/>
      <c r="AB116" s="294"/>
      <c r="AC116" s="294"/>
      <c r="AD116" s="294"/>
      <c r="AE116" s="294"/>
      <c r="AF116" s="295"/>
      <c r="AG116" s="347"/>
      <c r="AH116" s="347"/>
      <c r="AI116" s="348"/>
    </row>
    <row r="117" spans="1:35" ht="30" customHeight="1" x14ac:dyDescent="0.2">
      <c r="A117" s="364"/>
      <c r="B117" s="365"/>
      <c r="C117" s="365"/>
      <c r="D117" s="365"/>
      <c r="E117" s="305"/>
      <c r="F117" s="306"/>
      <c r="G117" s="306"/>
      <c r="H117" s="306"/>
      <c r="I117" s="306"/>
      <c r="J117" s="306"/>
      <c r="K117" s="306"/>
      <c r="L117" s="307"/>
      <c r="M117" s="308"/>
      <c r="N117" s="309"/>
      <c r="O117" s="309"/>
      <c r="P117" s="309"/>
      <c r="Q117" s="309"/>
      <c r="R117" s="309"/>
      <c r="S117" s="309"/>
      <c r="T117" s="309"/>
      <c r="U117" s="309"/>
      <c r="V117" s="309"/>
      <c r="W117" s="309"/>
      <c r="X117" s="309"/>
      <c r="Y117" s="309"/>
      <c r="Z117" s="309"/>
      <c r="AA117" s="309"/>
      <c r="AB117" s="309"/>
      <c r="AC117" s="309"/>
      <c r="AD117" s="309"/>
      <c r="AE117" s="309"/>
      <c r="AF117" s="310"/>
      <c r="AG117" s="347"/>
      <c r="AH117" s="347"/>
      <c r="AI117" s="348"/>
    </row>
    <row r="118" spans="1:35" ht="30" customHeight="1" x14ac:dyDescent="0.2">
      <c r="A118" s="366"/>
      <c r="B118" s="367"/>
      <c r="C118" s="367"/>
      <c r="D118" s="367"/>
      <c r="E118" s="370"/>
      <c r="F118" s="371"/>
      <c r="G118" s="371"/>
      <c r="H118" s="371"/>
      <c r="I118" s="371"/>
      <c r="J118" s="371"/>
      <c r="K118" s="371"/>
      <c r="L118" s="372"/>
      <c r="M118" s="290"/>
      <c r="N118" s="291"/>
      <c r="O118" s="291"/>
      <c r="P118" s="291"/>
      <c r="Q118" s="291"/>
      <c r="R118" s="291"/>
      <c r="S118" s="291"/>
      <c r="T118" s="291"/>
      <c r="U118" s="291"/>
      <c r="V118" s="291"/>
      <c r="W118" s="291"/>
      <c r="X118" s="291"/>
      <c r="Y118" s="291"/>
      <c r="Z118" s="291"/>
      <c r="AA118" s="291"/>
      <c r="AB118" s="291"/>
      <c r="AC118" s="291"/>
      <c r="AD118" s="291"/>
      <c r="AE118" s="291"/>
      <c r="AF118" s="292"/>
      <c r="AG118" s="355"/>
      <c r="AH118" s="355"/>
      <c r="AI118" s="356"/>
    </row>
    <row r="119" spans="1:35" ht="30" customHeight="1" x14ac:dyDescent="0.2">
      <c r="A119" s="364"/>
      <c r="B119" s="365"/>
      <c r="C119" s="365"/>
      <c r="D119" s="365"/>
      <c r="E119" s="305"/>
      <c r="F119" s="306"/>
      <c r="G119" s="306"/>
      <c r="H119" s="306"/>
      <c r="I119" s="306"/>
      <c r="J119" s="306"/>
      <c r="K119" s="306"/>
      <c r="L119" s="307"/>
      <c r="M119" s="293"/>
      <c r="N119" s="294"/>
      <c r="O119" s="294"/>
      <c r="P119" s="294"/>
      <c r="Q119" s="294"/>
      <c r="R119" s="294"/>
      <c r="S119" s="294"/>
      <c r="T119" s="294"/>
      <c r="U119" s="294"/>
      <c r="V119" s="294"/>
      <c r="W119" s="294"/>
      <c r="X119" s="294"/>
      <c r="Y119" s="294"/>
      <c r="Z119" s="294"/>
      <c r="AA119" s="294"/>
      <c r="AB119" s="294"/>
      <c r="AC119" s="294"/>
      <c r="AD119" s="294"/>
      <c r="AE119" s="294"/>
      <c r="AF119" s="295"/>
      <c r="AG119" s="347"/>
      <c r="AH119" s="347"/>
      <c r="AI119" s="348"/>
    </row>
    <row r="120" spans="1:35" ht="30" customHeight="1" x14ac:dyDescent="0.2">
      <c r="A120" s="364"/>
      <c r="B120" s="365"/>
      <c r="C120" s="365"/>
      <c r="D120" s="365"/>
      <c r="E120" s="305"/>
      <c r="F120" s="306"/>
      <c r="G120" s="306"/>
      <c r="H120" s="306"/>
      <c r="I120" s="306"/>
      <c r="J120" s="306"/>
      <c r="K120" s="306"/>
      <c r="L120" s="307"/>
      <c r="M120" s="293"/>
      <c r="N120" s="294"/>
      <c r="O120" s="294"/>
      <c r="P120" s="294"/>
      <c r="Q120" s="294"/>
      <c r="R120" s="294"/>
      <c r="S120" s="294"/>
      <c r="T120" s="294"/>
      <c r="U120" s="294"/>
      <c r="V120" s="294"/>
      <c r="W120" s="294"/>
      <c r="X120" s="294"/>
      <c r="Y120" s="294"/>
      <c r="Z120" s="294"/>
      <c r="AA120" s="294"/>
      <c r="AB120" s="294"/>
      <c r="AC120" s="294"/>
      <c r="AD120" s="294"/>
      <c r="AE120" s="294"/>
      <c r="AF120" s="295"/>
      <c r="AG120" s="347"/>
      <c r="AH120" s="347"/>
      <c r="AI120" s="348"/>
    </row>
    <row r="121" spans="1:35" ht="30" customHeight="1" x14ac:dyDescent="0.2">
      <c r="A121" s="368"/>
      <c r="B121" s="369"/>
      <c r="C121" s="369"/>
      <c r="D121" s="369"/>
      <c r="E121" s="373"/>
      <c r="F121" s="374"/>
      <c r="G121" s="374"/>
      <c r="H121" s="374"/>
      <c r="I121" s="374"/>
      <c r="J121" s="374"/>
      <c r="K121" s="374"/>
      <c r="L121" s="375"/>
      <c r="M121" s="308"/>
      <c r="N121" s="309"/>
      <c r="O121" s="309"/>
      <c r="P121" s="309"/>
      <c r="Q121" s="309"/>
      <c r="R121" s="309"/>
      <c r="S121" s="309"/>
      <c r="T121" s="309"/>
      <c r="U121" s="309"/>
      <c r="V121" s="309"/>
      <c r="W121" s="309"/>
      <c r="X121" s="309"/>
      <c r="Y121" s="309"/>
      <c r="Z121" s="309"/>
      <c r="AA121" s="309"/>
      <c r="AB121" s="309"/>
      <c r="AC121" s="309"/>
      <c r="AD121" s="309"/>
      <c r="AE121" s="309"/>
      <c r="AF121" s="310"/>
      <c r="AG121" s="357"/>
      <c r="AH121" s="357"/>
      <c r="AI121" s="358"/>
    </row>
    <row r="122" spans="1:35" ht="30" customHeight="1" x14ac:dyDescent="0.2">
      <c r="A122" s="366"/>
      <c r="B122" s="367"/>
      <c r="C122" s="367"/>
      <c r="D122" s="367"/>
      <c r="E122" s="370"/>
      <c r="F122" s="371"/>
      <c r="G122" s="371"/>
      <c r="H122" s="371"/>
      <c r="I122" s="371"/>
      <c r="J122" s="371"/>
      <c r="K122" s="371"/>
      <c r="L122" s="372"/>
      <c r="M122" s="290"/>
      <c r="N122" s="291"/>
      <c r="O122" s="291"/>
      <c r="P122" s="291"/>
      <c r="Q122" s="291"/>
      <c r="R122" s="291"/>
      <c r="S122" s="291"/>
      <c r="T122" s="291"/>
      <c r="U122" s="291"/>
      <c r="V122" s="291"/>
      <c r="W122" s="291"/>
      <c r="X122" s="291"/>
      <c r="Y122" s="291"/>
      <c r="Z122" s="291"/>
      <c r="AA122" s="291"/>
      <c r="AB122" s="291"/>
      <c r="AC122" s="291"/>
      <c r="AD122" s="291"/>
      <c r="AE122" s="291"/>
      <c r="AF122" s="292"/>
      <c r="AG122" s="355"/>
      <c r="AH122" s="355"/>
      <c r="AI122" s="356"/>
    </row>
    <row r="123" spans="1:35" ht="30" customHeight="1" x14ac:dyDescent="0.2">
      <c r="A123" s="364"/>
      <c r="B123" s="365"/>
      <c r="C123" s="365"/>
      <c r="D123" s="365"/>
      <c r="E123" s="305"/>
      <c r="F123" s="306"/>
      <c r="G123" s="306"/>
      <c r="H123" s="306"/>
      <c r="I123" s="306"/>
      <c r="J123" s="306"/>
      <c r="K123" s="306"/>
      <c r="L123" s="307"/>
      <c r="M123" s="293"/>
      <c r="N123" s="294"/>
      <c r="O123" s="294"/>
      <c r="P123" s="294"/>
      <c r="Q123" s="294"/>
      <c r="R123" s="294"/>
      <c r="S123" s="294"/>
      <c r="T123" s="294"/>
      <c r="U123" s="294"/>
      <c r="V123" s="294"/>
      <c r="W123" s="294"/>
      <c r="X123" s="294"/>
      <c r="Y123" s="294"/>
      <c r="Z123" s="294"/>
      <c r="AA123" s="294"/>
      <c r="AB123" s="294"/>
      <c r="AC123" s="294"/>
      <c r="AD123" s="294"/>
      <c r="AE123" s="294"/>
      <c r="AF123" s="295"/>
      <c r="AG123" s="347"/>
      <c r="AH123" s="347"/>
      <c r="AI123" s="348"/>
    </row>
    <row r="124" spans="1:35" ht="30" customHeight="1" x14ac:dyDescent="0.2">
      <c r="A124" s="364"/>
      <c r="B124" s="365"/>
      <c r="C124" s="365"/>
      <c r="D124" s="365"/>
      <c r="E124" s="305"/>
      <c r="F124" s="306"/>
      <c r="G124" s="306"/>
      <c r="H124" s="306"/>
      <c r="I124" s="306"/>
      <c r="J124" s="306"/>
      <c r="K124" s="306"/>
      <c r="L124" s="307"/>
      <c r="M124" s="293"/>
      <c r="N124" s="294"/>
      <c r="O124" s="294"/>
      <c r="P124" s="294"/>
      <c r="Q124" s="294"/>
      <c r="R124" s="294"/>
      <c r="S124" s="294"/>
      <c r="T124" s="294"/>
      <c r="U124" s="294"/>
      <c r="V124" s="294"/>
      <c r="W124" s="294"/>
      <c r="X124" s="294"/>
      <c r="Y124" s="294"/>
      <c r="Z124" s="294"/>
      <c r="AA124" s="294"/>
      <c r="AB124" s="294"/>
      <c r="AC124" s="294"/>
      <c r="AD124" s="294"/>
      <c r="AE124" s="294"/>
      <c r="AF124" s="295"/>
      <c r="AG124" s="347"/>
      <c r="AH124" s="347"/>
      <c r="AI124" s="348"/>
    </row>
    <row r="125" spans="1:35" ht="30" customHeight="1" x14ac:dyDescent="0.2">
      <c r="A125" s="376"/>
      <c r="B125" s="377"/>
      <c r="C125" s="377"/>
      <c r="D125" s="377"/>
      <c r="E125" s="322"/>
      <c r="F125" s="323"/>
      <c r="G125" s="323"/>
      <c r="H125" s="323"/>
      <c r="I125" s="323"/>
      <c r="J125" s="323"/>
      <c r="K125" s="323"/>
      <c r="L125" s="324"/>
      <c r="M125" s="378"/>
      <c r="N125" s="379"/>
      <c r="O125" s="379"/>
      <c r="P125" s="379"/>
      <c r="Q125" s="379"/>
      <c r="R125" s="379"/>
      <c r="S125" s="379"/>
      <c r="T125" s="379"/>
      <c r="U125" s="379"/>
      <c r="V125" s="379"/>
      <c r="W125" s="379"/>
      <c r="X125" s="379"/>
      <c r="Y125" s="379"/>
      <c r="Z125" s="379"/>
      <c r="AA125" s="379"/>
      <c r="AB125" s="379"/>
      <c r="AC125" s="379"/>
      <c r="AD125" s="379"/>
      <c r="AE125" s="379"/>
      <c r="AF125" s="380"/>
      <c r="AG125" s="359"/>
      <c r="AH125" s="359"/>
      <c r="AI125" s="360"/>
    </row>
  </sheetData>
  <mergeCells count="83">
    <mergeCell ref="A47:AI47"/>
    <mergeCell ref="A48:AI53"/>
    <mergeCell ref="M10:O10"/>
    <mergeCell ref="M7:Q7"/>
    <mergeCell ref="R7:X7"/>
    <mergeCell ref="A25:AI32"/>
    <mergeCell ref="A15:AI23"/>
    <mergeCell ref="H13:AI13"/>
    <mergeCell ref="A14:AI14"/>
    <mergeCell ref="H12:AI12"/>
    <mergeCell ref="M9:N9"/>
    <mergeCell ref="X9:Z9"/>
    <mergeCell ref="P10:AI10"/>
    <mergeCell ref="M118:AF121"/>
    <mergeCell ref="AG118:AI121"/>
    <mergeCell ref="A122:D125"/>
    <mergeCell ref="E122:L125"/>
    <mergeCell ref="M122:AF125"/>
    <mergeCell ref="AG122:AI125"/>
    <mergeCell ref="A118:D121"/>
    <mergeCell ref="E118:L121"/>
    <mergeCell ref="M109:AF112"/>
    <mergeCell ref="AG109:AI112"/>
    <mergeCell ref="A114:D117"/>
    <mergeCell ref="E114:L117"/>
    <mergeCell ref="M114:AF117"/>
    <mergeCell ref="AG114:AI117"/>
    <mergeCell ref="A109:D112"/>
    <mergeCell ref="E109:L112"/>
    <mergeCell ref="A113:AI113"/>
    <mergeCell ref="A105:D108"/>
    <mergeCell ref="E105:L108"/>
    <mergeCell ref="M105:AF108"/>
    <mergeCell ref="AG105:AI108"/>
    <mergeCell ref="A101:D104"/>
    <mergeCell ref="E101:L104"/>
    <mergeCell ref="AG86:AI86"/>
    <mergeCell ref="AG88:AI91"/>
    <mergeCell ref="A87:AI87"/>
    <mergeCell ref="E86:L86"/>
    <mergeCell ref="M101:AF104"/>
    <mergeCell ref="AG101:AI104"/>
    <mergeCell ref="A100:AI100"/>
    <mergeCell ref="AG92:AI95"/>
    <mergeCell ref="AG96:AI99"/>
    <mergeCell ref="M86:AF86"/>
    <mergeCell ref="A88:D91"/>
    <mergeCell ref="A92:D95"/>
    <mergeCell ref="E92:L95"/>
    <mergeCell ref="M92:AF95"/>
    <mergeCell ref="A96:D99"/>
    <mergeCell ref="E96:L99"/>
    <mergeCell ref="A54:AI54"/>
    <mergeCell ref="A55:AI59"/>
    <mergeCell ref="A70:AI70"/>
    <mergeCell ref="A78:AI80"/>
    <mergeCell ref="A85:AI85"/>
    <mergeCell ref="A74:AI76"/>
    <mergeCell ref="A82:AI84"/>
    <mergeCell ref="A61:AI64"/>
    <mergeCell ref="A66:AI69"/>
    <mergeCell ref="A65:AI65"/>
    <mergeCell ref="A71:M72"/>
    <mergeCell ref="N71:R71"/>
    <mergeCell ref="S71:AI71"/>
    <mergeCell ref="N72:R72"/>
    <mergeCell ref="S72:AI72"/>
    <mergeCell ref="M96:AF99"/>
    <mergeCell ref="A86:D86"/>
    <mergeCell ref="E88:L91"/>
    <mergeCell ref="M88:AF91"/>
    <mergeCell ref="A1:AI1"/>
    <mergeCell ref="A2:AI2"/>
    <mergeCell ref="S4:AI4"/>
    <mergeCell ref="S5:AI5"/>
    <mergeCell ref="S6:AI6"/>
    <mergeCell ref="M4:R4"/>
    <mergeCell ref="M5:R5"/>
    <mergeCell ref="M6:R6"/>
    <mergeCell ref="A34:AI46"/>
    <mergeCell ref="N8:AI8"/>
    <mergeCell ref="O9:W9"/>
    <mergeCell ref="AA9:AI9"/>
  </mergeCells>
  <phoneticPr fontId="6"/>
  <printOptions horizontalCentered="1"/>
  <pageMargins left="0.7" right="0.7" top="0.75" bottom="0.75" header="0.3" footer="0.3"/>
  <pageSetup paperSize="9" scale="91" fitToHeight="0" orientation="portrait" horizontalDpi="300" verticalDpi="300" r:id="rId1"/>
  <rowBreaks count="4" manualBreakCount="4">
    <brk id="32" max="16383" man="1"/>
    <brk id="59" max="16383" man="1"/>
    <brk id="84" max="16383" man="1"/>
    <brk id="112"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178</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2-5</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C3:C4"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179</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2-6</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C3:C4"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I169:I218 L169:L218 O169:O218 Q169:Q218 G169:G218 G231:H235 G224:H229 F224:F235 F238:H264"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180</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2-7</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C3:C4"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181</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2-8</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C3:C4"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I169:I218 L169:L218 O169:O218 Q169:Q218 G169:G218 G231:H235 G224:H229 F224:F235 F238:H264"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182</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2-9</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C3:C4"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183</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2-10</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C3:C4"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I169:I218 L169:L218 O169:O218 Q169:Q218 G169:G218 G231:H235 G224:H229 F224:F235 F238:H264"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184</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2-11</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69:A218 A11:A159 A10:B10 C3:C4"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185</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2-12</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69:A218 A11:A159 A10:B10 C3:C4"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I169:I218 L169:L218 O169:O218 Q169:Q218 G169:G218 G231:H235 G224:H229 F224:F235 F238:H264"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186</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2-13</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69:A218 A11:A159 A10:B10 C3:C4"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187</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2-14</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517" priority="373">
      <formula>INDIRECT(ADDRESS(ROW(),COLUMN()))=TRUNC(INDIRECT(ADDRESS(ROW(),COLUMN())))</formula>
    </cfRule>
  </conditionalFormatting>
  <conditionalFormatting sqref="O27:O50">
    <cfRule type="expression" dxfId="516" priority="369">
      <formula>INDIRECT(ADDRESS(ROW(),COLUMN()))=TRUNC(INDIRECT(ADDRESS(ROW(),COLUMN())))</formula>
    </cfRule>
  </conditionalFormatting>
  <conditionalFormatting sqref="G48:G50">
    <cfRule type="expression" dxfId="515" priority="372">
      <formula>INDIRECT(ADDRESS(ROW(),COLUMN()))=TRUNC(INDIRECT(ADDRESS(ROW(),COLUMN())))</formula>
    </cfRule>
  </conditionalFormatting>
  <conditionalFormatting sqref="I45 I48:I50">
    <cfRule type="expression" dxfId="514" priority="371">
      <formula>INDIRECT(ADDRESS(ROW(),COLUMN()))=TRUNC(INDIRECT(ADDRESS(ROW(),COLUMN())))</formula>
    </cfRule>
  </conditionalFormatting>
  <conditionalFormatting sqref="L29:L50">
    <cfRule type="expression" dxfId="513" priority="370">
      <formula>INDIRECT(ADDRESS(ROW(),COLUMN()))=TRUNC(INDIRECT(ADDRESS(ROW(),COLUMN())))</formula>
    </cfRule>
  </conditionalFormatting>
  <conditionalFormatting sqref="O10">
    <cfRule type="expression" dxfId="512" priority="367">
      <formula>INDIRECT(ADDRESS(ROW(),COLUMN()))=TRUNC(INDIRECT(ADDRESS(ROW(),COLUMN())))</formula>
    </cfRule>
  </conditionalFormatting>
  <conditionalFormatting sqref="L10">
    <cfRule type="expression" dxfId="511" priority="368">
      <formula>INDIRECT(ADDRESS(ROW(),COLUMN()))=TRUNC(INDIRECT(ADDRESS(ROW(),COLUMN())))</formula>
    </cfRule>
  </conditionalFormatting>
  <conditionalFormatting sqref="O11">
    <cfRule type="expression" dxfId="510" priority="365">
      <formula>INDIRECT(ADDRESS(ROW(),COLUMN()))=TRUNC(INDIRECT(ADDRESS(ROW(),COLUMN())))</formula>
    </cfRule>
  </conditionalFormatting>
  <conditionalFormatting sqref="L11">
    <cfRule type="expression" dxfId="509" priority="366">
      <formula>INDIRECT(ADDRESS(ROW(),COLUMN()))=TRUNC(INDIRECT(ADDRESS(ROW(),COLUMN())))</formula>
    </cfRule>
  </conditionalFormatting>
  <conditionalFormatting sqref="O12:O26">
    <cfRule type="expression" dxfId="508" priority="362">
      <formula>INDIRECT(ADDRESS(ROW(),COLUMN()))=TRUNC(INDIRECT(ADDRESS(ROW(),COLUMN())))</formula>
    </cfRule>
  </conditionalFormatting>
  <conditionalFormatting sqref="I21:I25">
    <cfRule type="expression" dxfId="507" priority="364">
      <formula>INDIRECT(ADDRESS(ROW(),COLUMN()))=TRUNC(INDIRECT(ADDRESS(ROW(),COLUMN())))</formula>
    </cfRule>
  </conditionalFormatting>
  <conditionalFormatting sqref="L12:L25">
    <cfRule type="expression" dxfId="506" priority="363">
      <formula>INDIRECT(ADDRESS(ROW(),COLUMN()))=TRUNC(INDIRECT(ADDRESS(ROW(),COLUMN())))</formula>
    </cfRule>
  </conditionalFormatting>
  <conditionalFormatting sqref="G10 G15">
    <cfRule type="expression" dxfId="505" priority="361">
      <formula>INDIRECT(ADDRESS(ROW(),COLUMN()))=TRUNC(INDIRECT(ADDRESS(ROW(),COLUMN())))</formula>
    </cfRule>
  </conditionalFormatting>
  <conditionalFormatting sqref="I10 I15">
    <cfRule type="expression" dxfId="504" priority="360">
      <formula>INDIRECT(ADDRESS(ROW(),COLUMN()))=TRUNC(INDIRECT(ADDRESS(ROW(),COLUMN())))</formula>
    </cfRule>
  </conditionalFormatting>
  <conditionalFormatting sqref="G12">
    <cfRule type="expression" dxfId="503" priority="359">
      <formula>INDIRECT(ADDRESS(ROW(),COLUMN()))=TRUNC(INDIRECT(ADDRESS(ROW(),COLUMN())))</formula>
    </cfRule>
  </conditionalFormatting>
  <conditionalFormatting sqref="I12">
    <cfRule type="expression" dxfId="502" priority="358">
      <formula>INDIRECT(ADDRESS(ROW(),COLUMN()))=TRUNC(INDIRECT(ADDRESS(ROW(),COLUMN())))</formula>
    </cfRule>
  </conditionalFormatting>
  <conditionalFormatting sqref="G14">
    <cfRule type="expression" dxfId="501" priority="357">
      <formula>INDIRECT(ADDRESS(ROW(),COLUMN()))=TRUNC(INDIRECT(ADDRESS(ROW(),COLUMN())))</formula>
    </cfRule>
  </conditionalFormatting>
  <conditionalFormatting sqref="I14">
    <cfRule type="expression" dxfId="500" priority="356">
      <formula>INDIRECT(ADDRESS(ROW(),COLUMN()))=TRUNC(INDIRECT(ADDRESS(ROW(),COLUMN())))</formula>
    </cfRule>
  </conditionalFormatting>
  <conditionalFormatting sqref="G11">
    <cfRule type="expression" dxfId="499" priority="355">
      <formula>INDIRECT(ADDRESS(ROW(),COLUMN()))=TRUNC(INDIRECT(ADDRESS(ROW(),COLUMN())))</formula>
    </cfRule>
  </conditionalFormatting>
  <conditionalFormatting sqref="I11">
    <cfRule type="expression" dxfId="498" priority="354">
      <formula>INDIRECT(ADDRESS(ROW(),COLUMN()))=TRUNC(INDIRECT(ADDRESS(ROW(),COLUMN())))</formula>
    </cfRule>
  </conditionalFormatting>
  <conditionalFormatting sqref="G13">
    <cfRule type="expression" dxfId="497" priority="353">
      <formula>INDIRECT(ADDRESS(ROW(),COLUMN()))=TRUNC(INDIRECT(ADDRESS(ROW(),COLUMN())))</formula>
    </cfRule>
  </conditionalFormatting>
  <conditionalFormatting sqref="I13">
    <cfRule type="expression" dxfId="496" priority="352">
      <formula>INDIRECT(ADDRESS(ROW(),COLUMN()))=TRUNC(INDIRECT(ADDRESS(ROW(),COLUMN())))</formula>
    </cfRule>
  </conditionalFormatting>
  <conditionalFormatting sqref="G16 G19">
    <cfRule type="expression" dxfId="495" priority="351">
      <formula>INDIRECT(ADDRESS(ROW(),COLUMN()))=TRUNC(INDIRECT(ADDRESS(ROW(),COLUMN())))</formula>
    </cfRule>
  </conditionalFormatting>
  <conditionalFormatting sqref="I16 I19">
    <cfRule type="expression" dxfId="494" priority="350">
      <formula>INDIRECT(ADDRESS(ROW(),COLUMN()))=TRUNC(INDIRECT(ADDRESS(ROW(),COLUMN())))</formula>
    </cfRule>
  </conditionalFormatting>
  <conditionalFormatting sqref="G17">
    <cfRule type="expression" dxfId="493" priority="349">
      <formula>INDIRECT(ADDRESS(ROW(),COLUMN()))=TRUNC(INDIRECT(ADDRESS(ROW(),COLUMN())))</formula>
    </cfRule>
  </conditionalFormatting>
  <conditionalFormatting sqref="I17">
    <cfRule type="expression" dxfId="492" priority="348">
      <formula>INDIRECT(ADDRESS(ROW(),COLUMN()))=TRUNC(INDIRECT(ADDRESS(ROW(),COLUMN())))</formula>
    </cfRule>
  </conditionalFormatting>
  <conditionalFormatting sqref="G18">
    <cfRule type="expression" dxfId="491" priority="347">
      <formula>INDIRECT(ADDRESS(ROW(),COLUMN()))=TRUNC(INDIRECT(ADDRESS(ROW(),COLUMN())))</formula>
    </cfRule>
  </conditionalFormatting>
  <conditionalFormatting sqref="I18">
    <cfRule type="expression" dxfId="490" priority="346">
      <formula>INDIRECT(ADDRESS(ROW(),COLUMN()))=TRUNC(INDIRECT(ADDRESS(ROW(),COLUMN())))</formula>
    </cfRule>
  </conditionalFormatting>
  <conditionalFormatting sqref="G20">
    <cfRule type="expression" dxfId="489" priority="345">
      <formula>INDIRECT(ADDRESS(ROW(),COLUMN()))=TRUNC(INDIRECT(ADDRESS(ROW(),COLUMN())))</formula>
    </cfRule>
  </conditionalFormatting>
  <conditionalFormatting sqref="I20">
    <cfRule type="expression" dxfId="488" priority="344">
      <formula>INDIRECT(ADDRESS(ROW(),COLUMN()))=TRUNC(INDIRECT(ADDRESS(ROW(),COLUMN())))</formula>
    </cfRule>
  </conditionalFormatting>
  <conditionalFormatting sqref="G21 G23">
    <cfRule type="expression" dxfId="487" priority="343">
      <formula>INDIRECT(ADDRESS(ROW(),COLUMN()))=TRUNC(INDIRECT(ADDRESS(ROW(),COLUMN())))</formula>
    </cfRule>
  </conditionalFormatting>
  <conditionalFormatting sqref="G22">
    <cfRule type="expression" dxfId="486" priority="342">
      <formula>INDIRECT(ADDRESS(ROW(),COLUMN()))=TRUNC(INDIRECT(ADDRESS(ROW(),COLUMN())))</formula>
    </cfRule>
  </conditionalFormatting>
  <conditionalFormatting sqref="G24:G25">
    <cfRule type="expression" dxfId="485" priority="341">
      <formula>INDIRECT(ADDRESS(ROW(),COLUMN()))=TRUNC(INDIRECT(ADDRESS(ROW(),COLUMN())))</formula>
    </cfRule>
  </conditionalFormatting>
  <conditionalFormatting sqref="G26:G28">
    <cfRule type="expression" dxfId="484" priority="340">
      <formula>INDIRECT(ADDRESS(ROW(),COLUMN()))=TRUNC(INDIRECT(ADDRESS(ROW(),COLUMN())))</formula>
    </cfRule>
  </conditionalFormatting>
  <conditionalFormatting sqref="I26:I28">
    <cfRule type="expression" dxfId="483" priority="339">
      <formula>INDIRECT(ADDRESS(ROW(),COLUMN()))=TRUNC(INDIRECT(ADDRESS(ROW(),COLUMN())))</formula>
    </cfRule>
  </conditionalFormatting>
  <conditionalFormatting sqref="L26:L28">
    <cfRule type="expression" dxfId="482" priority="338">
      <formula>INDIRECT(ADDRESS(ROW(),COLUMN()))=TRUNC(INDIRECT(ADDRESS(ROW(),COLUMN())))</formula>
    </cfRule>
  </conditionalFormatting>
  <conditionalFormatting sqref="G29:G30">
    <cfRule type="expression" dxfId="481" priority="337">
      <formula>INDIRECT(ADDRESS(ROW(),COLUMN()))=TRUNC(INDIRECT(ADDRESS(ROW(),COLUMN())))</formula>
    </cfRule>
  </conditionalFormatting>
  <conditionalFormatting sqref="I29:I30">
    <cfRule type="expression" dxfId="480" priority="336">
      <formula>INDIRECT(ADDRESS(ROW(),COLUMN()))=TRUNC(INDIRECT(ADDRESS(ROW(),COLUMN())))</formula>
    </cfRule>
  </conditionalFormatting>
  <conditionalFormatting sqref="G31:G32 G42 G44">
    <cfRule type="expression" dxfId="479" priority="335">
      <formula>INDIRECT(ADDRESS(ROW(),COLUMN()))=TRUNC(INDIRECT(ADDRESS(ROW(),COLUMN())))</formula>
    </cfRule>
  </conditionalFormatting>
  <conditionalFormatting sqref="I31:I32 I42 I44">
    <cfRule type="expression" dxfId="478" priority="334">
      <formula>INDIRECT(ADDRESS(ROW(),COLUMN()))=TRUNC(INDIRECT(ADDRESS(ROW(),COLUMN())))</formula>
    </cfRule>
  </conditionalFormatting>
  <conditionalFormatting sqref="G40">
    <cfRule type="expression" dxfId="477" priority="333">
      <formula>INDIRECT(ADDRESS(ROW(),COLUMN()))=TRUNC(INDIRECT(ADDRESS(ROW(),COLUMN())))</formula>
    </cfRule>
  </conditionalFormatting>
  <conditionalFormatting sqref="I40">
    <cfRule type="expression" dxfId="476" priority="332">
      <formula>INDIRECT(ADDRESS(ROW(),COLUMN()))=TRUNC(INDIRECT(ADDRESS(ROW(),COLUMN())))</formula>
    </cfRule>
  </conditionalFormatting>
  <conditionalFormatting sqref="G37">
    <cfRule type="expression" dxfId="475" priority="331">
      <formula>INDIRECT(ADDRESS(ROW(),COLUMN()))=TRUNC(INDIRECT(ADDRESS(ROW(),COLUMN())))</formula>
    </cfRule>
  </conditionalFormatting>
  <conditionalFormatting sqref="I37">
    <cfRule type="expression" dxfId="474" priority="330">
      <formula>INDIRECT(ADDRESS(ROW(),COLUMN()))=TRUNC(INDIRECT(ADDRESS(ROW(),COLUMN())))</formula>
    </cfRule>
  </conditionalFormatting>
  <conditionalFormatting sqref="G38">
    <cfRule type="expression" dxfId="473" priority="329">
      <formula>INDIRECT(ADDRESS(ROW(),COLUMN()))=TRUNC(INDIRECT(ADDRESS(ROW(),COLUMN())))</formula>
    </cfRule>
  </conditionalFormatting>
  <conditionalFormatting sqref="I38">
    <cfRule type="expression" dxfId="472" priority="328">
      <formula>INDIRECT(ADDRESS(ROW(),COLUMN()))=TRUNC(INDIRECT(ADDRESS(ROW(),COLUMN())))</formula>
    </cfRule>
  </conditionalFormatting>
  <conditionalFormatting sqref="G41">
    <cfRule type="expression" dxfId="471" priority="327">
      <formula>INDIRECT(ADDRESS(ROW(),COLUMN()))=TRUNC(INDIRECT(ADDRESS(ROW(),COLUMN())))</formula>
    </cfRule>
  </conditionalFormatting>
  <conditionalFormatting sqref="I41">
    <cfRule type="expression" dxfId="470" priority="326">
      <formula>INDIRECT(ADDRESS(ROW(),COLUMN()))=TRUNC(INDIRECT(ADDRESS(ROW(),COLUMN())))</formula>
    </cfRule>
  </conditionalFormatting>
  <conditionalFormatting sqref="G43">
    <cfRule type="expression" dxfId="469" priority="325">
      <formula>INDIRECT(ADDRESS(ROW(),COLUMN()))=TRUNC(INDIRECT(ADDRESS(ROW(),COLUMN())))</formula>
    </cfRule>
  </conditionalFormatting>
  <conditionalFormatting sqref="I43">
    <cfRule type="expression" dxfId="468" priority="324">
      <formula>INDIRECT(ADDRESS(ROW(),COLUMN()))=TRUNC(INDIRECT(ADDRESS(ROW(),COLUMN())))</formula>
    </cfRule>
  </conditionalFormatting>
  <conditionalFormatting sqref="G36">
    <cfRule type="expression" dxfId="467" priority="323">
      <formula>INDIRECT(ADDRESS(ROW(),COLUMN()))=TRUNC(INDIRECT(ADDRESS(ROW(),COLUMN())))</formula>
    </cfRule>
  </conditionalFormatting>
  <conditionalFormatting sqref="I36">
    <cfRule type="expression" dxfId="466" priority="322">
      <formula>INDIRECT(ADDRESS(ROW(),COLUMN()))=TRUNC(INDIRECT(ADDRESS(ROW(),COLUMN())))</formula>
    </cfRule>
  </conditionalFormatting>
  <conditionalFormatting sqref="G39">
    <cfRule type="expression" dxfId="465" priority="321">
      <formula>INDIRECT(ADDRESS(ROW(),COLUMN()))=TRUNC(INDIRECT(ADDRESS(ROW(),COLUMN())))</formula>
    </cfRule>
  </conditionalFormatting>
  <conditionalFormatting sqref="I39">
    <cfRule type="expression" dxfId="464" priority="320">
      <formula>INDIRECT(ADDRESS(ROW(),COLUMN()))=TRUNC(INDIRECT(ADDRESS(ROW(),COLUMN())))</formula>
    </cfRule>
  </conditionalFormatting>
  <conditionalFormatting sqref="G35">
    <cfRule type="expression" dxfId="463" priority="319">
      <formula>INDIRECT(ADDRESS(ROW(),COLUMN()))=TRUNC(INDIRECT(ADDRESS(ROW(),COLUMN())))</formula>
    </cfRule>
  </conditionalFormatting>
  <conditionalFormatting sqref="I35">
    <cfRule type="expression" dxfId="462" priority="318">
      <formula>INDIRECT(ADDRESS(ROW(),COLUMN()))=TRUNC(INDIRECT(ADDRESS(ROW(),COLUMN())))</formula>
    </cfRule>
  </conditionalFormatting>
  <conditionalFormatting sqref="G33">
    <cfRule type="expression" dxfId="461" priority="317">
      <formula>INDIRECT(ADDRESS(ROW(),COLUMN()))=TRUNC(INDIRECT(ADDRESS(ROW(),COLUMN())))</formula>
    </cfRule>
  </conditionalFormatting>
  <conditionalFormatting sqref="I33">
    <cfRule type="expression" dxfId="460" priority="316">
      <formula>INDIRECT(ADDRESS(ROW(),COLUMN()))=TRUNC(INDIRECT(ADDRESS(ROW(),COLUMN())))</formula>
    </cfRule>
  </conditionalFormatting>
  <conditionalFormatting sqref="G34">
    <cfRule type="expression" dxfId="459" priority="315">
      <formula>INDIRECT(ADDRESS(ROW(),COLUMN()))=TRUNC(INDIRECT(ADDRESS(ROW(),COLUMN())))</formula>
    </cfRule>
  </conditionalFormatting>
  <conditionalFormatting sqref="I34">
    <cfRule type="expression" dxfId="458" priority="314">
      <formula>INDIRECT(ADDRESS(ROW(),COLUMN()))=TRUNC(INDIRECT(ADDRESS(ROW(),COLUMN())))</formula>
    </cfRule>
  </conditionalFormatting>
  <conditionalFormatting sqref="G45">
    <cfRule type="expression" dxfId="457" priority="313">
      <formula>INDIRECT(ADDRESS(ROW(),COLUMN()))=TRUNC(INDIRECT(ADDRESS(ROW(),COLUMN())))</formula>
    </cfRule>
  </conditionalFormatting>
  <conditionalFormatting sqref="G46:G47">
    <cfRule type="expression" dxfId="456" priority="312">
      <formula>INDIRECT(ADDRESS(ROW(),COLUMN()))=TRUNC(INDIRECT(ADDRESS(ROW(),COLUMN())))</formula>
    </cfRule>
  </conditionalFormatting>
  <conditionalFormatting sqref="I46:I47">
    <cfRule type="expression" dxfId="455" priority="311">
      <formula>INDIRECT(ADDRESS(ROW(),COLUMN()))=TRUNC(INDIRECT(ADDRESS(ROW(),COLUMN())))</formula>
    </cfRule>
  </conditionalFormatting>
  <conditionalFormatting sqref="I169">
    <cfRule type="expression" dxfId="454" priority="309">
      <formula>INDIRECT(ADDRESS(ROW(),COLUMN()))=TRUNC(INDIRECT(ADDRESS(ROW(),COLUMN())))</formula>
    </cfRule>
  </conditionalFormatting>
  <conditionalFormatting sqref="L169">
    <cfRule type="expression" dxfId="453" priority="308">
      <formula>INDIRECT(ADDRESS(ROW(),COLUMN()))=TRUNC(INDIRECT(ADDRESS(ROW(),COLUMN())))</formula>
    </cfRule>
  </conditionalFormatting>
  <conditionalFormatting sqref="O169">
    <cfRule type="expression" dxfId="452" priority="307">
      <formula>INDIRECT(ADDRESS(ROW(),COLUMN()))=TRUNC(INDIRECT(ADDRESS(ROW(),COLUMN())))</formula>
    </cfRule>
  </conditionalFormatting>
  <conditionalFormatting sqref="G171:G218">
    <cfRule type="expression" dxfId="451" priority="306">
      <formula>INDIRECT(ADDRESS(ROW(),COLUMN()))=TRUNC(INDIRECT(ADDRESS(ROW(),COLUMN())))</formula>
    </cfRule>
  </conditionalFormatting>
  <conditionalFormatting sqref="I170:I218">
    <cfRule type="expression" dxfId="450" priority="305">
      <formula>INDIRECT(ADDRESS(ROW(),COLUMN()))=TRUNC(INDIRECT(ADDRESS(ROW(),COLUMN())))</formula>
    </cfRule>
  </conditionalFormatting>
  <conditionalFormatting sqref="L170:L218">
    <cfRule type="expression" dxfId="449" priority="304">
      <formula>INDIRECT(ADDRESS(ROW(),COLUMN()))=TRUNC(INDIRECT(ADDRESS(ROW(),COLUMN())))</formula>
    </cfRule>
  </conditionalFormatting>
  <conditionalFormatting sqref="O170:O218">
    <cfRule type="expression" dxfId="448" priority="303">
      <formula>INDIRECT(ADDRESS(ROW(),COLUMN()))=TRUNC(INDIRECT(ADDRESS(ROW(),COLUMN())))</formula>
    </cfRule>
  </conditionalFormatting>
  <conditionalFormatting sqref="O107:O159 G107:G159 I107:I159 L107:L159">
    <cfRule type="expression" dxfId="447" priority="302">
      <formula>INDIRECT(ADDRESS(ROW(),COLUMN()))=TRUNC(INDIRECT(ADDRESS(ROW(),COLUMN())))</formula>
    </cfRule>
  </conditionalFormatting>
  <conditionalFormatting sqref="G169">
    <cfRule type="expression" dxfId="446" priority="4">
      <formula>INDIRECT(ADDRESS(ROW(),COLUMN()))=TRUNC(INDIRECT(ADDRESS(ROW(),COLUMN())))</formula>
    </cfRule>
  </conditionalFormatting>
  <conditionalFormatting sqref="G170">
    <cfRule type="expression" dxfId="445" priority="3">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C3:C4"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I169:I218 L169:L218 O169:O218 Q169:Q218 G169:G218 G231:H235 G224:H229 F224:F235 F238:H264"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K45"/>
  <sheetViews>
    <sheetView view="pageBreakPreview" topLeftCell="A32" zoomScaleNormal="100" zoomScaleSheetLayoutView="100" workbookViewId="0">
      <selection activeCell="E6" sqref="E6"/>
    </sheetView>
  </sheetViews>
  <sheetFormatPr defaultColWidth="9" defaultRowHeight="13.2" x14ac:dyDescent="0.2"/>
  <cols>
    <col min="1" max="1" width="1.6640625" style="20" customWidth="1"/>
    <col min="2" max="2" width="4.77734375" style="20" customWidth="1"/>
    <col min="3" max="3" width="19.109375" style="20" customWidth="1"/>
    <col min="4" max="4" width="13.77734375" style="20" customWidth="1"/>
    <col min="5" max="5" width="15.77734375" style="20" customWidth="1"/>
    <col min="6" max="6" width="39.6640625" style="20" customWidth="1"/>
    <col min="7" max="7" width="3.44140625" style="20" customWidth="1"/>
    <col min="8" max="9" width="8" style="20" customWidth="1"/>
    <col min="10" max="10" width="11" style="20" customWidth="1"/>
    <col min="11" max="11" width="1.33203125" style="20" customWidth="1"/>
    <col min="12" max="16384" width="9" style="20"/>
  </cols>
  <sheetData>
    <row r="1" spans="1:10" ht="18" customHeight="1" x14ac:dyDescent="0.2">
      <c r="A1" s="20" t="str">
        <f>IF(事業計画書!$S$4="","",事業計画書!$S$4)</f>
        <v/>
      </c>
    </row>
    <row r="2" spans="1:10" ht="18" customHeight="1" x14ac:dyDescent="0.2">
      <c r="B2" s="148" t="s">
        <v>33</v>
      </c>
    </row>
    <row r="3" spans="1:10" ht="9.9" customHeight="1" x14ac:dyDescent="0.2">
      <c r="C3" s="148"/>
      <c r="D3" s="148"/>
      <c r="E3" s="148"/>
      <c r="F3" s="148"/>
    </row>
    <row r="4" spans="1:10" ht="18" customHeight="1" x14ac:dyDescent="0.2">
      <c r="B4" s="148" t="s">
        <v>34</v>
      </c>
      <c r="C4" s="148"/>
      <c r="D4" s="148"/>
      <c r="E4" s="148"/>
      <c r="F4" s="149" t="s">
        <v>35</v>
      </c>
    </row>
    <row r="5" spans="1:10" ht="18" customHeight="1" x14ac:dyDescent="0.2">
      <c r="B5" s="394" t="s">
        <v>36</v>
      </c>
      <c r="C5" s="394"/>
      <c r="D5" s="394"/>
      <c r="E5" s="150" t="s">
        <v>37</v>
      </c>
      <c r="F5" s="129" t="s">
        <v>38</v>
      </c>
      <c r="H5" s="98"/>
      <c r="I5" s="98"/>
      <c r="J5" s="98"/>
    </row>
    <row r="6" spans="1:10" ht="18" customHeight="1" x14ac:dyDescent="0.2">
      <c r="B6" s="404" t="s">
        <v>39</v>
      </c>
      <c r="C6" s="404"/>
      <c r="D6" s="404"/>
      <c r="E6" s="151">
        <f>'内訳書１(収入事業別)'!$Y8</f>
        <v>0</v>
      </c>
      <c r="F6" s="152"/>
      <c r="H6" s="98"/>
      <c r="I6" s="98"/>
      <c r="J6" s="98"/>
    </row>
    <row r="7" spans="1:10" ht="18" customHeight="1" x14ac:dyDescent="0.2">
      <c r="B7" s="405" t="s">
        <v>40</v>
      </c>
      <c r="C7" s="405"/>
      <c r="D7" s="405"/>
      <c r="E7" s="153">
        <f>'内訳書１(収入事業別)'!$Y9</f>
        <v>0</v>
      </c>
      <c r="F7" s="154"/>
      <c r="H7" s="98"/>
      <c r="I7" s="98"/>
      <c r="J7" s="98"/>
    </row>
    <row r="8" spans="1:10" ht="18" customHeight="1" x14ac:dyDescent="0.2">
      <c r="B8" s="412" t="s">
        <v>41</v>
      </c>
      <c r="C8" s="406" t="s">
        <v>42</v>
      </c>
      <c r="D8" s="407"/>
      <c r="E8" s="155">
        <f>'内訳書１(収入事業別)'!$Y10</f>
        <v>0</v>
      </c>
      <c r="F8" s="156"/>
      <c r="H8" s="98"/>
      <c r="I8" s="98"/>
      <c r="J8" s="98"/>
    </row>
    <row r="9" spans="1:10" ht="18" customHeight="1" x14ac:dyDescent="0.2">
      <c r="B9" s="413"/>
      <c r="C9" s="408" t="s">
        <v>43</v>
      </c>
      <c r="D9" s="409"/>
      <c r="E9" s="157">
        <f>'内訳書１(収入事業別)'!$Y11</f>
        <v>0</v>
      </c>
      <c r="F9" s="158"/>
      <c r="H9" s="98"/>
      <c r="I9" s="98"/>
      <c r="J9" s="98"/>
    </row>
    <row r="10" spans="1:10" ht="18" customHeight="1" x14ac:dyDescent="0.2">
      <c r="B10" s="413"/>
      <c r="C10" s="408" t="s">
        <v>44</v>
      </c>
      <c r="D10" s="409"/>
      <c r="E10" s="157">
        <f>'内訳書１(収入事業別)'!$Y12</f>
        <v>0</v>
      </c>
      <c r="F10" s="158"/>
      <c r="H10" s="98"/>
      <c r="I10" s="98"/>
      <c r="J10" s="98"/>
    </row>
    <row r="11" spans="1:10" ht="18" customHeight="1" x14ac:dyDescent="0.2">
      <c r="B11" s="413"/>
      <c r="C11" s="410" t="s">
        <v>45</v>
      </c>
      <c r="D11" s="411"/>
      <c r="E11" s="159">
        <f>'内訳書１(収入事業別)'!$Y13</f>
        <v>0</v>
      </c>
      <c r="F11" s="160"/>
      <c r="H11" s="98"/>
      <c r="I11" s="98"/>
      <c r="J11" s="98"/>
    </row>
    <row r="12" spans="1:10" ht="18" customHeight="1" x14ac:dyDescent="0.2">
      <c r="B12" s="414"/>
      <c r="C12" s="415" t="s">
        <v>46</v>
      </c>
      <c r="D12" s="416"/>
      <c r="E12" s="161">
        <f>SUM($E$8:$E$11)</f>
        <v>0</v>
      </c>
      <c r="F12" s="162"/>
      <c r="H12" s="98"/>
      <c r="I12" s="98"/>
      <c r="J12" s="98"/>
    </row>
    <row r="13" spans="1:10" ht="18" customHeight="1" x14ac:dyDescent="0.2">
      <c r="B13" s="395" t="s">
        <v>47</v>
      </c>
      <c r="C13" s="396"/>
      <c r="D13" s="397"/>
      <c r="E13" s="151">
        <f>SUM($E$6:$E$7,$E$12)</f>
        <v>0</v>
      </c>
      <c r="F13" s="163"/>
      <c r="H13" s="98"/>
      <c r="I13" s="98"/>
      <c r="J13" s="98"/>
    </row>
    <row r="14" spans="1:10" ht="18" customHeight="1" thickBot="1" x14ac:dyDescent="0.25">
      <c r="B14" s="398" t="s">
        <v>48</v>
      </c>
      <c r="C14" s="399"/>
      <c r="D14" s="400"/>
      <c r="E14" s="164">
        <f>'内訳書１(収入事業別)'!$Y16</f>
        <v>0</v>
      </c>
      <c r="F14" s="165"/>
    </row>
    <row r="15" spans="1:10" ht="18" customHeight="1" thickTop="1" x14ac:dyDescent="0.2">
      <c r="B15" s="401" t="s">
        <v>49</v>
      </c>
      <c r="C15" s="402"/>
      <c r="D15" s="403"/>
      <c r="E15" s="166">
        <f>SUM($E$13:$E$14)</f>
        <v>0</v>
      </c>
      <c r="F15" s="167"/>
    </row>
    <row r="16" spans="1:10" ht="15" customHeight="1" x14ac:dyDescent="0.2">
      <c r="B16" s="148"/>
      <c r="C16" s="148"/>
      <c r="D16" s="148"/>
      <c r="E16" s="417" t="str">
        <f>IF(E15&lt;&gt;E45,"収入額と支出額が一致しません。","")</f>
        <v/>
      </c>
      <c r="F16" s="417"/>
    </row>
    <row r="17" spans="2:11" ht="18" customHeight="1" x14ac:dyDescent="0.2">
      <c r="B17" s="148" t="s">
        <v>50</v>
      </c>
      <c r="C17" s="148"/>
      <c r="D17" s="148"/>
      <c r="E17" s="148"/>
      <c r="F17" s="149" t="s">
        <v>35</v>
      </c>
    </row>
    <row r="18" spans="2:11" ht="18" customHeight="1" x14ac:dyDescent="0.2">
      <c r="B18" s="168"/>
      <c r="C18" s="129" t="s">
        <v>51</v>
      </c>
      <c r="D18" s="129" t="s">
        <v>52</v>
      </c>
      <c r="E18" s="150" t="s">
        <v>37</v>
      </c>
      <c r="F18" s="129" t="s">
        <v>38</v>
      </c>
    </row>
    <row r="19" spans="2:11" ht="18" customHeight="1" x14ac:dyDescent="0.2">
      <c r="B19" s="429" t="s">
        <v>53</v>
      </c>
      <c r="C19" s="169" t="s">
        <v>54</v>
      </c>
      <c r="D19" s="170" t="s">
        <v>55</v>
      </c>
      <c r="E19" s="171">
        <f>SUMIFS('内訳書１(収入事業別)'!$E23:$X23,'内訳書１(収入事業別)'!$E$21:$X$21,事業計画書!$S$4)</f>
        <v>0</v>
      </c>
      <c r="F19" s="172"/>
    </row>
    <row r="20" spans="2:11" ht="18" customHeight="1" x14ac:dyDescent="0.2">
      <c r="B20" s="430"/>
      <c r="C20" s="173"/>
      <c r="D20" s="174" t="s">
        <v>56</v>
      </c>
      <c r="E20" s="175">
        <f>SUMIFS('内訳書１(収入事業別)'!$E24:$X24,'内訳書１(収入事業別)'!$E$21:$X$21,事業計画書!$S$4)</f>
        <v>0</v>
      </c>
      <c r="F20" s="176"/>
    </row>
    <row r="21" spans="2:11" ht="18" customHeight="1" x14ac:dyDescent="0.2">
      <c r="B21" s="430"/>
      <c r="C21" s="177"/>
      <c r="D21" s="178" t="s">
        <v>57</v>
      </c>
      <c r="E21" s="179">
        <f>SUMIFS('内訳書１(収入事業別)'!$E25:$X25,'内訳書１(収入事業別)'!$E$21:$X$21,事業計画書!$S$4)</f>
        <v>0</v>
      </c>
      <c r="F21" s="180"/>
    </row>
    <row r="22" spans="2:11" ht="18" customHeight="1" x14ac:dyDescent="0.2">
      <c r="B22" s="430"/>
      <c r="C22" s="181" t="s">
        <v>58</v>
      </c>
      <c r="D22" s="181" t="s">
        <v>58</v>
      </c>
      <c r="E22" s="151">
        <f>SUMIFS('内訳書１(収入事業別)'!$E26:$X26,'内訳書１(収入事業別)'!$E$21:$X$21,事業計画書!$S$4)</f>
        <v>0</v>
      </c>
      <c r="F22" s="182"/>
    </row>
    <row r="23" spans="2:11" ht="18" customHeight="1" x14ac:dyDescent="0.2">
      <c r="B23" s="430"/>
      <c r="C23" s="169" t="s">
        <v>59</v>
      </c>
      <c r="D23" s="183" t="s">
        <v>60</v>
      </c>
      <c r="E23" s="175">
        <f>SUMIFS('内訳書１(収入事業別)'!$E27:$X27,'内訳書１(収入事業別)'!$E$21:$X$21,事業計画書!$S$4)</f>
        <v>0</v>
      </c>
      <c r="F23" s="184"/>
    </row>
    <row r="24" spans="2:11" ht="18" customHeight="1" x14ac:dyDescent="0.2">
      <c r="B24" s="430"/>
      <c r="C24" s="177"/>
      <c r="D24" s="178" t="s">
        <v>61</v>
      </c>
      <c r="E24" s="179">
        <f>SUMIFS('内訳書１(収入事業別)'!$E28:$X28,'内訳書１(収入事業別)'!$E$21:$X$21,事業計画書!$S$4)</f>
        <v>0</v>
      </c>
      <c r="F24" s="180"/>
    </row>
    <row r="25" spans="2:11" ht="18" customHeight="1" x14ac:dyDescent="0.2">
      <c r="B25" s="430"/>
      <c r="C25" s="169" t="s">
        <v>62</v>
      </c>
      <c r="D25" s="174" t="s">
        <v>63</v>
      </c>
      <c r="E25" s="185">
        <f>SUMIFS('内訳書１(収入事業別)'!$E29:$X29,'内訳書１(収入事業別)'!$E$21:$X$21,事業計画書!$S$4)</f>
        <v>0</v>
      </c>
      <c r="F25" s="176"/>
    </row>
    <row r="26" spans="2:11" ht="18" customHeight="1" x14ac:dyDescent="0.2">
      <c r="B26" s="430"/>
      <c r="C26" s="173"/>
      <c r="D26" s="174" t="s">
        <v>64</v>
      </c>
      <c r="E26" s="175">
        <f>SUMIFS('内訳書１(収入事業別)'!$E30:$X30,'内訳書１(収入事業別)'!$E$21:$X$21,事業計画書!$S$4)</f>
        <v>0</v>
      </c>
      <c r="F26" s="176"/>
    </row>
    <row r="27" spans="2:11" ht="18" customHeight="1" x14ac:dyDescent="0.2">
      <c r="B27" s="430"/>
      <c r="C27" s="177"/>
      <c r="D27" s="178" t="s">
        <v>65</v>
      </c>
      <c r="E27" s="179">
        <f>SUMIFS('内訳書１(収入事業別)'!$E31:$X31,'内訳書１(収入事業別)'!$E$21:$X$21,事業計画書!$S$4)</f>
        <v>0</v>
      </c>
      <c r="F27" s="180"/>
      <c r="H27" s="392" t="s">
        <v>66</v>
      </c>
      <c r="I27" s="392"/>
      <c r="J27" s="186">
        <f>SUMIFS('内訳書１(収入事業別)'!$E33:$X33,'内訳書１(収入事業別)'!$E$21:$X$21,事業計画書!S4)+SUMIFS('内訳書１(収入事業別)'!$E34:$X34,'内訳書１(収入事業別)'!$E$21:$X$21,"&lt;&gt;"&amp;事業計画書!S4)</f>
        <v>0</v>
      </c>
      <c r="K27" s="79"/>
    </row>
    <row r="28" spans="2:11" ht="18" customHeight="1" x14ac:dyDescent="0.2">
      <c r="B28" s="430"/>
      <c r="C28" s="169" t="s">
        <v>67</v>
      </c>
      <c r="D28" s="170" t="s">
        <v>68</v>
      </c>
      <c r="E28" s="155">
        <f>$J$28</f>
        <v>0</v>
      </c>
      <c r="F28" s="172"/>
      <c r="H28" s="393" t="s">
        <v>69</v>
      </c>
      <c r="I28" s="187" t="s">
        <v>70</v>
      </c>
      <c r="J28" s="186">
        <f>$J$27-$J$29</f>
        <v>0</v>
      </c>
      <c r="K28" s="79"/>
    </row>
    <row r="29" spans="2:11" ht="18" customHeight="1" x14ac:dyDescent="0.2">
      <c r="B29" s="430"/>
      <c r="C29" s="177"/>
      <c r="D29" s="178" t="s">
        <v>71</v>
      </c>
      <c r="E29" s="159">
        <f>$J$29</f>
        <v>0</v>
      </c>
      <c r="F29" s="180"/>
      <c r="H29" s="393"/>
      <c r="I29" s="187" t="s">
        <v>71</v>
      </c>
      <c r="J29" s="188"/>
    </row>
    <row r="30" spans="2:11" ht="18" customHeight="1" x14ac:dyDescent="0.2">
      <c r="B30" s="430"/>
      <c r="C30" s="419" t="s">
        <v>72</v>
      </c>
      <c r="D30" s="420"/>
      <c r="E30" s="161">
        <f>SUM($E$19:$E$29)</f>
        <v>0</v>
      </c>
      <c r="F30" s="189"/>
    </row>
    <row r="31" spans="2:11" ht="18" customHeight="1" thickBot="1" x14ac:dyDescent="0.25">
      <c r="B31" s="430"/>
      <c r="C31" s="421" t="s">
        <v>73</v>
      </c>
      <c r="D31" s="422"/>
      <c r="E31" s="153">
        <f>SUMIFS('内訳書１(収入事業別)'!$E35:$X35,'内訳書１(収入事業別)'!$E$21:$X$21,事業計画書!$S$4)</f>
        <v>0</v>
      </c>
      <c r="F31" s="154"/>
    </row>
    <row r="32" spans="2:11" ht="18" customHeight="1" thickBot="1" x14ac:dyDescent="0.25">
      <c r="B32" s="431"/>
      <c r="C32" s="423" t="s">
        <v>74</v>
      </c>
      <c r="D32" s="424"/>
      <c r="E32" s="190">
        <f>$E$30-$E$31</f>
        <v>0</v>
      </c>
      <c r="F32" s="191"/>
      <c r="J32" s="79" t="s">
        <v>75</v>
      </c>
    </row>
    <row r="33" spans="2:6" ht="18" customHeight="1" x14ac:dyDescent="0.2">
      <c r="B33" s="425" t="s">
        <v>76</v>
      </c>
      <c r="C33" s="169" t="s">
        <v>54</v>
      </c>
      <c r="D33" s="170" t="s">
        <v>55</v>
      </c>
      <c r="E33" s="171">
        <f>SUMIFS('内訳書１(収入事業別)'!$E37:$X37,'内訳書１(収入事業別)'!$E$21:$X$21,事業計画書!$S$4)</f>
        <v>0</v>
      </c>
      <c r="F33" s="172"/>
    </row>
    <row r="34" spans="2:6" ht="18" customHeight="1" x14ac:dyDescent="0.2">
      <c r="B34" s="426"/>
      <c r="C34" s="173"/>
      <c r="D34" s="174" t="s">
        <v>56</v>
      </c>
      <c r="E34" s="175">
        <f>SUMIFS('内訳書１(収入事業別)'!$E38:$X38,'内訳書１(収入事業別)'!$E$21:$X$21,事業計画書!$S$4)</f>
        <v>0</v>
      </c>
      <c r="F34" s="176"/>
    </row>
    <row r="35" spans="2:6" ht="18" customHeight="1" x14ac:dyDescent="0.2">
      <c r="B35" s="426"/>
      <c r="C35" s="177"/>
      <c r="D35" s="178" t="s">
        <v>57</v>
      </c>
      <c r="E35" s="179">
        <f>SUMIFS('内訳書１(収入事業別)'!$E39:$X39,'内訳書１(収入事業別)'!$E$21:$X$21,事業計画書!$S$4)</f>
        <v>0</v>
      </c>
      <c r="F35" s="180"/>
    </row>
    <row r="36" spans="2:6" ht="18" customHeight="1" x14ac:dyDescent="0.2">
      <c r="B36" s="426"/>
      <c r="C36" s="181" t="s">
        <v>58</v>
      </c>
      <c r="D36" s="181" t="s">
        <v>58</v>
      </c>
      <c r="E36" s="151">
        <f>SUMIFS('内訳書１(収入事業別)'!$E40:$X40,'内訳書１(収入事業別)'!$E$21:$X$21,事業計画書!$S$4)</f>
        <v>0</v>
      </c>
      <c r="F36" s="182"/>
    </row>
    <row r="37" spans="2:6" ht="18" customHeight="1" x14ac:dyDescent="0.2">
      <c r="B37" s="426"/>
      <c r="C37" s="169" t="s">
        <v>59</v>
      </c>
      <c r="D37" s="183" t="s">
        <v>60</v>
      </c>
      <c r="E37" s="175">
        <f>SUMIFS('内訳書１(収入事業別)'!$E41:$X41,'内訳書１(収入事業別)'!$E$21:$X$21,事業計画書!$S$4)</f>
        <v>0</v>
      </c>
      <c r="F37" s="184"/>
    </row>
    <row r="38" spans="2:6" ht="18" customHeight="1" x14ac:dyDescent="0.2">
      <c r="B38" s="426"/>
      <c r="C38" s="177"/>
      <c r="D38" s="178" t="s">
        <v>61</v>
      </c>
      <c r="E38" s="179">
        <f>SUMIFS('内訳書１(収入事業別)'!$E42:$X42,'内訳書１(収入事業別)'!$E$21:$X$21,事業計画書!$S$4)</f>
        <v>0</v>
      </c>
      <c r="F38" s="180"/>
    </row>
    <row r="39" spans="2:6" ht="18" customHeight="1" x14ac:dyDescent="0.2">
      <c r="B39" s="426"/>
      <c r="C39" s="169" t="s">
        <v>62</v>
      </c>
      <c r="D39" s="174" t="s">
        <v>63</v>
      </c>
      <c r="E39" s="185">
        <f>SUMIFS('内訳書１(収入事業別)'!$E43:$X43,'内訳書１(収入事業別)'!$E$21:$X$21,事業計画書!$S$4)</f>
        <v>0</v>
      </c>
      <c r="F39" s="176"/>
    </row>
    <row r="40" spans="2:6" ht="18" customHeight="1" x14ac:dyDescent="0.2">
      <c r="B40" s="426"/>
      <c r="C40" s="173"/>
      <c r="D40" s="174" t="s">
        <v>64</v>
      </c>
      <c r="E40" s="175">
        <f>SUMIFS('内訳書１(収入事業別)'!$E44:$X44,'内訳書１(収入事業別)'!$E$21:$X$21,事業計画書!$S$4)</f>
        <v>0</v>
      </c>
      <c r="F40" s="176"/>
    </row>
    <row r="41" spans="2:6" ht="18" customHeight="1" x14ac:dyDescent="0.2">
      <c r="B41" s="426"/>
      <c r="C41" s="173"/>
      <c r="D41" s="192" t="s">
        <v>65</v>
      </c>
      <c r="E41" s="185">
        <f>SUMIFS('内訳書１(収入事業別)'!$E45:$X45,'内訳書１(収入事業別)'!$E$21:$X$21,事業計画書!$S$4)</f>
        <v>0</v>
      </c>
      <c r="F41" s="158"/>
    </row>
    <row r="42" spans="2:6" ht="18" customHeight="1" x14ac:dyDescent="0.2">
      <c r="B42" s="426"/>
      <c r="C42" s="219"/>
      <c r="D42" s="193" t="s">
        <v>77</v>
      </c>
      <c r="E42" s="194">
        <f>SUMIFS('内訳書１(収入事業別)'!$E46:$X46,'内訳書１(収入事業別)'!$E$21:$X$21,事業計画書!$S$4)</f>
        <v>0</v>
      </c>
      <c r="F42" s="160"/>
    </row>
    <row r="43" spans="2:6" ht="18" customHeight="1" x14ac:dyDescent="0.2">
      <c r="B43" s="426"/>
      <c r="C43" s="181" t="s">
        <v>67</v>
      </c>
      <c r="D43" s="181" t="s">
        <v>68</v>
      </c>
      <c r="E43" s="151">
        <f>SUMIFS('内訳書１(収入事業別)'!$E47:$X47,'内訳書１(収入事業別)'!$E$21:$X$21,事業計画書!$S$4)+SUMIFS('内訳書１(収入事業別)'!$E48:$X48,'内訳書１(収入事業別)'!$E$21:$X$21,"&lt;&gt;" &amp; 事業計画書!$S$4)</f>
        <v>0</v>
      </c>
      <c r="F43" s="152"/>
    </row>
    <row r="44" spans="2:6" ht="18" customHeight="1" thickBot="1" x14ac:dyDescent="0.25">
      <c r="B44" s="426"/>
      <c r="C44" s="427" t="s">
        <v>78</v>
      </c>
      <c r="D44" s="428"/>
      <c r="E44" s="194">
        <f>SUM($E$33:$E$43)</f>
        <v>0</v>
      </c>
      <c r="F44" s="195"/>
    </row>
    <row r="45" spans="2:6" ht="18" customHeight="1" thickTop="1" x14ac:dyDescent="0.2">
      <c r="B45" s="401" t="s">
        <v>79</v>
      </c>
      <c r="C45" s="418"/>
      <c r="D45" s="418"/>
      <c r="E45" s="196">
        <f>SUM($E$30,$E$44)</f>
        <v>0</v>
      </c>
      <c r="F45" s="197"/>
    </row>
  </sheetData>
  <sheetProtection formatColumns="0"/>
  <mergeCells count="22">
    <mergeCell ref="B45:D45"/>
    <mergeCell ref="C30:D30"/>
    <mergeCell ref="C31:D31"/>
    <mergeCell ref="C32:D32"/>
    <mergeCell ref="B33:B44"/>
    <mergeCell ref="C44:D44"/>
    <mergeCell ref="B19:B3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s>
  <phoneticPr fontId="6"/>
  <dataValidations count="1">
    <dataValidation imeMode="off" allowBlank="1" showInputMessage="1" showErrorMessage="1" sqref="E6:F15 J27:J29 E19:F45" xr:uid="{00000000-0002-0000-0100-000000000000}"/>
  </dataValidations>
  <pageMargins left="0.7" right="0.7" top="0.75" bottom="0.75" header="0.3" footer="0.3"/>
  <pageSetup paperSize="9" scale="94" fitToHeight="0"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188</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2-15</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443" priority="373">
      <formula>INDIRECT(ADDRESS(ROW(),COLUMN()))=TRUNC(INDIRECT(ADDRESS(ROW(),COLUMN())))</formula>
    </cfRule>
  </conditionalFormatting>
  <conditionalFormatting sqref="O27:O50">
    <cfRule type="expression" dxfId="442" priority="369">
      <formula>INDIRECT(ADDRESS(ROW(),COLUMN()))=TRUNC(INDIRECT(ADDRESS(ROW(),COLUMN())))</formula>
    </cfRule>
  </conditionalFormatting>
  <conditionalFormatting sqref="G48:G50">
    <cfRule type="expression" dxfId="441" priority="372">
      <formula>INDIRECT(ADDRESS(ROW(),COLUMN()))=TRUNC(INDIRECT(ADDRESS(ROW(),COLUMN())))</formula>
    </cfRule>
  </conditionalFormatting>
  <conditionalFormatting sqref="I45 I48:I50">
    <cfRule type="expression" dxfId="440" priority="371">
      <formula>INDIRECT(ADDRESS(ROW(),COLUMN()))=TRUNC(INDIRECT(ADDRESS(ROW(),COLUMN())))</formula>
    </cfRule>
  </conditionalFormatting>
  <conditionalFormatting sqref="L29:L50">
    <cfRule type="expression" dxfId="439" priority="370">
      <formula>INDIRECT(ADDRESS(ROW(),COLUMN()))=TRUNC(INDIRECT(ADDRESS(ROW(),COLUMN())))</formula>
    </cfRule>
  </conditionalFormatting>
  <conditionalFormatting sqref="O10">
    <cfRule type="expression" dxfId="438" priority="367">
      <formula>INDIRECT(ADDRESS(ROW(),COLUMN()))=TRUNC(INDIRECT(ADDRESS(ROW(),COLUMN())))</formula>
    </cfRule>
  </conditionalFormatting>
  <conditionalFormatting sqref="L10">
    <cfRule type="expression" dxfId="437" priority="368">
      <formula>INDIRECT(ADDRESS(ROW(),COLUMN()))=TRUNC(INDIRECT(ADDRESS(ROW(),COLUMN())))</formula>
    </cfRule>
  </conditionalFormatting>
  <conditionalFormatting sqref="O11">
    <cfRule type="expression" dxfId="436" priority="365">
      <formula>INDIRECT(ADDRESS(ROW(),COLUMN()))=TRUNC(INDIRECT(ADDRESS(ROW(),COLUMN())))</formula>
    </cfRule>
  </conditionalFormatting>
  <conditionalFormatting sqref="L11">
    <cfRule type="expression" dxfId="435" priority="366">
      <formula>INDIRECT(ADDRESS(ROW(),COLUMN()))=TRUNC(INDIRECT(ADDRESS(ROW(),COLUMN())))</formula>
    </cfRule>
  </conditionalFormatting>
  <conditionalFormatting sqref="O12:O26">
    <cfRule type="expression" dxfId="434" priority="362">
      <formula>INDIRECT(ADDRESS(ROW(),COLUMN()))=TRUNC(INDIRECT(ADDRESS(ROW(),COLUMN())))</formula>
    </cfRule>
  </conditionalFormatting>
  <conditionalFormatting sqref="I21:I25">
    <cfRule type="expression" dxfId="433" priority="364">
      <formula>INDIRECT(ADDRESS(ROW(),COLUMN()))=TRUNC(INDIRECT(ADDRESS(ROW(),COLUMN())))</formula>
    </cfRule>
  </conditionalFormatting>
  <conditionalFormatting sqref="L12:L25">
    <cfRule type="expression" dxfId="432" priority="363">
      <formula>INDIRECT(ADDRESS(ROW(),COLUMN()))=TRUNC(INDIRECT(ADDRESS(ROW(),COLUMN())))</formula>
    </cfRule>
  </conditionalFormatting>
  <conditionalFormatting sqref="G10 G15">
    <cfRule type="expression" dxfId="431" priority="361">
      <formula>INDIRECT(ADDRESS(ROW(),COLUMN()))=TRUNC(INDIRECT(ADDRESS(ROW(),COLUMN())))</formula>
    </cfRule>
  </conditionalFormatting>
  <conditionalFormatting sqref="I10 I15">
    <cfRule type="expression" dxfId="430" priority="360">
      <formula>INDIRECT(ADDRESS(ROW(),COLUMN()))=TRUNC(INDIRECT(ADDRESS(ROW(),COLUMN())))</formula>
    </cfRule>
  </conditionalFormatting>
  <conditionalFormatting sqref="G12">
    <cfRule type="expression" dxfId="429" priority="359">
      <formula>INDIRECT(ADDRESS(ROW(),COLUMN()))=TRUNC(INDIRECT(ADDRESS(ROW(),COLUMN())))</formula>
    </cfRule>
  </conditionalFormatting>
  <conditionalFormatting sqref="I12">
    <cfRule type="expression" dxfId="428" priority="358">
      <formula>INDIRECT(ADDRESS(ROW(),COLUMN()))=TRUNC(INDIRECT(ADDRESS(ROW(),COLUMN())))</formula>
    </cfRule>
  </conditionalFormatting>
  <conditionalFormatting sqref="G14">
    <cfRule type="expression" dxfId="427" priority="357">
      <formula>INDIRECT(ADDRESS(ROW(),COLUMN()))=TRUNC(INDIRECT(ADDRESS(ROW(),COLUMN())))</formula>
    </cfRule>
  </conditionalFormatting>
  <conditionalFormatting sqref="I14">
    <cfRule type="expression" dxfId="426" priority="356">
      <formula>INDIRECT(ADDRESS(ROW(),COLUMN()))=TRUNC(INDIRECT(ADDRESS(ROW(),COLUMN())))</formula>
    </cfRule>
  </conditionalFormatting>
  <conditionalFormatting sqref="G11">
    <cfRule type="expression" dxfId="425" priority="355">
      <formula>INDIRECT(ADDRESS(ROW(),COLUMN()))=TRUNC(INDIRECT(ADDRESS(ROW(),COLUMN())))</formula>
    </cfRule>
  </conditionalFormatting>
  <conditionalFormatting sqref="I11">
    <cfRule type="expression" dxfId="424" priority="354">
      <formula>INDIRECT(ADDRESS(ROW(),COLUMN()))=TRUNC(INDIRECT(ADDRESS(ROW(),COLUMN())))</formula>
    </cfRule>
  </conditionalFormatting>
  <conditionalFormatting sqref="G13">
    <cfRule type="expression" dxfId="423" priority="353">
      <formula>INDIRECT(ADDRESS(ROW(),COLUMN()))=TRUNC(INDIRECT(ADDRESS(ROW(),COLUMN())))</formula>
    </cfRule>
  </conditionalFormatting>
  <conditionalFormatting sqref="I13">
    <cfRule type="expression" dxfId="422" priority="352">
      <formula>INDIRECT(ADDRESS(ROW(),COLUMN()))=TRUNC(INDIRECT(ADDRESS(ROW(),COLUMN())))</formula>
    </cfRule>
  </conditionalFormatting>
  <conditionalFormatting sqref="G16 G19">
    <cfRule type="expression" dxfId="421" priority="351">
      <formula>INDIRECT(ADDRESS(ROW(),COLUMN()))=TRUNC(INDIRECT(ADDRESS(ROW(),COLUMN())))</formula>
    </cfRule>
  </conditionalFormatting>
  <conditionalFormatting sqref="I16 I19">
    <cfRule type="expression" dxfId="420" priority="350">
      <formula>INDIRECT(ADDRESS(ROW(),COLUMN()))=TRUNC(INDIRECT(ADDRESS(ROW(),COLUMN())))</formula>
    </cfRule>
  </conditionalFormatting>
  <conditionalFormatting sqref="G17">
    <cfRule type="expression" dxfId="419" priority="349">
      <formula>INDIRECT(ADDRESS(ROW(),COLUMN()))=TRUNC(INDIRECT(ADDRESS(ROW(),COLUMN())))</formula>
    </cfRule>
  </conditionalFormatting>
  <conditionalFormatting sqref="I17">
    <cfRule type="expression" dxfId="418" priority="348">
      <formula>INDIRECT(ADDRESS(ROW(),COLUMN()))=TRUNC(INDIRECT(ADDRESS(ROW(),COLUMN())))</formula>
    </cfRule>
  </conditionalFormatting>
  <conditionalFormatting sqref="G18">
    <cfRule type="expression" dxfId="417" priority="347">
      <formula>INDIRECT(ADDRESS(ROW(),COLUMN()))=TRUNC(INDIRECT(ADDRESS(ROW(),COLUMN())))</formula>
    </cfRule>
  </conditionalFormatting>
  <conditionalFormatting sqref="I18">
    <cfRule type="expression" dxfId="416" priority="346">
      <formula>INDIRECT(ADDRESS(ROW(),COLUMN()))=TRUNC(INDIRECT(ADDRESS(ROW(),COLUMN())))</formula>
    </cfRule>
  </conditionalFormatting>
  <conditionalFormatting sqref="G20">
    <cfRule type="expression" dxfId="415" priority="345">
      <formula>INDIRECT(ADDRESS(ROW(),COLUMN()))=TRUNC(INDIRECT(ADDRESS(ROW(),COLUMN())))</formula>
    </cfRule>
  </conditionalFormatting>
  <conditionalFormatting sqref="I20">
    <cfRule type="expression" dxfId="414" priority="344">
      <formula>INDIRECT(ADDRESS(ROW(),COLUMN()))=TRUNC(INDIRECT(ADDRESS(ROW(),COLUMN())))</formula>
    </cfRule>
  </conditionalFormatting>
  <conditionalFormatting sqref="G21 G23">
    <cfRule type="expression" dxfId="413" priority="343">
      <formula>INDIRECT(ADDRESS(ROW(),COLUMN()))=TRUNC(INDIRECT(ADDRESS(ROW(),COLUMN())))</formula>
    </cfRule>
  </conditionalFormatting>
  <conditionalFormatting sqref="G22">
    <cfRule type="expression" dxfId="412" priority="342">
      <formula>INDIRECT(ADDRESS(ROW(),COLUMN()))=TRUNC(INDIRECT(ADDRESS(ROW(),COLUMN())))</formula>
    </cfRule>
  </conditionalFormatting>
  <conditionalFormatting sqref="G24:G25">
    <cfRule type="expression" dxfId="411" priority="341">
      <formula>INDIRECT(ADDRESS(ROW(),COLUMN()))=TRUNC(INDIRECT(ADDRESS(ROW(),COLUMN())))</formula>
    </cfRule>
  </conditionalFormatting>
  <conditionalFormatting sqref="G26:G28">
    <cfRule type="expression" dxfId="410" priority="340">
      <formula>INDIRECT(ADDRESS(ROW(),COLUMN()))=TRUNC(INDIRECT(ADDRESS(ROW(),COLUMN())))</formula>
    </cfRule>
  </conditionalFormatting>
  <conditionalFormatting sqref="I26:I28">
    <cfRule type="expression" dxfId="409" priority="339">
      <formula>INDIRECT(ADDRESS(ROW(),COLUMN()))=TRUNC(INDIRECT(ADDRESS(ROW(),COLUMN())))</formula>
    </cfRule>
  </conditionalFormatting>
  <conditionalFormatting sqref="L26:L28">
    <cfRule type="expression" dxfId="408" priority="338">
      <formula>INDIRECT(ADDRESS(ROW(),COLUMN()))=TRUNC(INDIRECT(ADDRESS(ROW(),COLUMN())))</formula>
    </cfRule>
  </conditionalFormatting>
  <conditionalFormatting sqref="G29:G30">
    <cfRule type="expression" dxfId="407" priority="337">
      <formula>INDIRECT(ADDRESS(ROW(),COLUMN()))=TRUNC(INDIRECT(ADDRESS(ROW(),COLUMN())))</formula>
    </cfRule>
  </conditionalFormatting>
  <conditionalFormatting sqref="I29:I30">
    <cfRule type="expression" dxfId="406" priority="336">
      <formula>INDIRECT(ADDRESS(ROW(),COLUMN()))=TRUNC(INDIRECT(ADDRESS(ROW(),COLUMN())))</formula>
    </cfRule>
  </conditionalFormatting>
  <conditionalFormatting sqref="G31:G32 G42 G44">
    <cfRule type="expression" dxfId="405" priority="335">
      <formula>INDIRECT(ADDRESS(ROW(),COLUMN()))=TRUNC(INDIRECT(ADDRESS(ROW(),COLUMN())))</formula>
    </cfRule>
  </conditionalFormatting>
  <conditionalFormatting sqref="I31:I32 I42 I44">
    <cfRule type="expression" dxfId="404" priority="334">
      <formula>INDIRECT(ADDRESS(ROW(),COLUMN()))=TRUNC(INDIRECT(ADDRESS(ROW(),COLUMN())))</formula>
    </cfRule>
  </conditionalFormatting>
  <conditionalFormatting sqref="G40">
    <cfRule type="expression" dxfId="403" priority="333">
      <formula>INDIRECT(ADDRESS(ROW(),COLUMN()))=TRUNC(INDIRECT(ADDRESS(ROW(),COLUMN())))</formula>
    </cfRule>
  </conditionalFormatting>
  <conditionalFormatting sqref="I40">
    <cfRule type="expression" dxfId="402" priority="332">
      <formula>INDIRECT(ADDRESS(ROW(),COLUMN()))=TRUNC(INDIRECT(ADDRESS(ROW(),COLUMN())))</formula>
    </cfRule>
  </conditionalFormatting>
  <conditionalFormatting sqref="G37">
    <cfRule type="expression" dxfId="401" priority="331">
      <formula>INDIRECT(ADDRESS(ROW(),COLUMN()))=TRUNC(INDIRECT(ADDRESS(ROW(),COLUMN())))</formula>
    </cfRule>
  </conditionalFormatting>
  <conditionalFormatting sqref="I37">
    <cfRule type="expression" dxfId="400" priority="330">
      <formula>INDIRECT(ADDRESS(ROW(),COLUMN()))=TRUNC(INDIRECT(ADDRESS(ROW(),COLUMN())))</formula>
    </cfRule>
  </conditionalFormatting>
  <conditionalFormatting sqref="G38">
    <cfRule type="expression" dxfId="399" priority="329">
      <formula>INDIRECT(ADDRESS(ROW(),COLUMN()))=TRUNC(INDIRECT(ADDRESS(ROW(),COLUMN())))</formula>
    </cfRule>
  </conditionalFormatting>
  <conditionalFormatting sqref="I38">
    <cfRule type="expression" dxfId="398" priority="328">
      <formula>INDIRECT(ADDRESS(ROW(),COLUMN()))=TRUNC(INDIRECT(ADDRESS(ROW(),COLUMN())))</formula>
    </cfRule>
  </conditionalFormatting>
  <conditionalFormatting sqref="G41">
    <cfRule type="expression" dxfId="397" priority="327">
      <formula>INDIRECT(ADDRESS(ROW(),COLUMN()))=TRUNC(INDIRECT(ADDRESS(ROW(),COLUMN())))</formula>
    </cfRule>
  </conditionalFormatting>
  <conditionalFormatting sqref="I41">
    <cfRule type="expression" dxfId="396" priority="326">
      <formula>INDIRECT(ADDRESS(ROW(),COLUMN()))=TRUNC(INDIRECT(ADDRESS(ROW(),COLUMN())))</formula>
    </cfRule>
  </conditionalFormatting>
  <conditionalFormatting sqref="G43">
    <cfRule type="expression" dxfId="395" priority="325">
      <formula>INDIRECT(ADDRESS(ROW(),COLUMN()))=TRUNC(INDIRECT(ADDRESS(ROW(),COLUMN())))</formula>
    </cfRule>
  </conditionalFormatting>
  <conditionalFormatting sqref="I43">
    <cfRule type="expression" dxfId="394" priority="324">
      <formula>INDIRECT(ADDRESS(ROW(),COLUMN()))=TRUNC(INDIRECT(ADDRESS(ROW(),COLUMN())))</formula>
    </cfRule>
  </conditionalFormatting>
  <conditionalFormatting sqref="G36">
    <cfRule type="expression" dxfId="393" priority="323">
      <formula>INDIRECT(ADDRESS(ROW(),COLUMN()))=TRUNC(INDIRECT(ADDRESS(ROW(),COLUMN())))</formula>
    </cfRule>
  </conditionalFormatting>
  <conditionalFormatting sqref="I36">
    <cfRule type="expression" dxfId="392" priority="322">
      <formula>INDIRECT(ADDRESS(ROW(),COLUMN()))=TRUNC(INDIRECT(ADDRESS(ROW(),COLUMN())))</formula>
    </cfRule>
  </conditionalFormatting>
  <conditionalFormatting sqref="G39">
    <cfRule type="expression" dxfId="391" priority="321">
      <formula>INDIRECT(ADDRESS(ROW(),COLUMN()))=TRUNC(INDIRECT(ADDRESS(ROW(),COLUMN())))</formula>
    </cfRule>
  </conditionalFormatting>
  <conditionalFormatting sqref="I39">
    <cfRule type="expression" dxfId="390" priority="320">
      <formula>INDIRECT(ADDRESS(ROW(),COLUMN()))=TRUNC(INDIRECT(ADDRESS(ROW(),COLUMN())))</formula>
    </cfRule>
  </conditionalFormatting>
  <conditionalFormatting sqref="G35">
    <cfRule type="expression" dxfId="389" priority="319">
      <formula>INDIRECT(ADDRESS(ROW(),COLUMN()))=TRUNC(INDIRECT(ADDRESS(ROW(),COLUMN())))</formula>
    </cfRule>
  </conditionalFormatting>
  <conditionalFormatting sqref="I35">
    <cfRule type="expression" dxfId="388" priority="318">
      <formula>INDIRECT(ADDRESS(ROW(),COLUMN()))=TRUNC(INDIRECT(ADDRESS(ROW(),COLUMN())))</formula>
    </cfRule>
  </conditionalFormatting>
  <conditionalFormatting sqref="G33">
    <cfRule type="expression" dxfId="387" priority="317">
      <formula>INDIRECT(ADDRESS(ROW(),COLUMN()))=TRUNC(INDIRECT(ADDRESS(ROW(),COLUMN())))</formula>
    </cfRule>
  </conditionalFormatting>
  <conditionalFormatting sqref="I33">
    <cfRule type="expression" dxfId="386" priority="316">
      <formula>INDIRECT(ADDRESS(ROW(),COLUMN()))=TRUNC(INDIRECT(ADDRESS(ROW(),COLUMN())))</formula>
    </cfRule>
  </conditionalFormatting>
  <conditionalFormatting sqref="G34">
    <cfRule type="expression" dxfId="385" priority="315">
      <formula>INDIRECT(ADDRESS(ROW(),COLUMN()))=TRUNC(INDIRECT(ADDRESS(ROW(),COLUMN())))</formula>
    </cfRule>
  </conditionalFormatting>
  <conditionalFormatting sqref="I34">
    <cfRule type="expression" dxfId="384" priority="314">
      <formula>INDIRECT(ADDRESS(ROW(),COLUMN()))=TRUNC(INDIRECT(ADDRESS(ROW(),COLUMN())))</formula>
    </cfRule>
  </conditionalFormatting>
  <conditionalFormatting sqref="G45">
    <cfRule type="expression" dxfId="383" priority="313">
      <formula>INDIRECT(ADDRESS(ROW(),COLUMN()))=TRUNC(INDIRECT(ADDRESS(ROW(),COLUMN())))</formula>
    </cfRule>
  </conditionalFormatting>
  <conditionalFormatting sqref="G46:G47">
    <cfRule type="expression" dxfId="382" priority="312">
      <formula>INDIRECT(ADDRESS(ROW(),COLUMN()))=TRUNC(INDIRECT(ADDRESS(ROW(),COLUMN())))</formula>
    </cfRule>
  </conditionalFormatting>
  <conditionalFormatting sqref="I46:I47">
    <cfRule type="expression" dxfId="381" priority="311">
      <formula>INDIRECT(ADDRESS(ROW(),COLUMN()))=TRUNC(INDIRECT(ADDRESS(ROW(),COLUMN())))</formula>
    </cfRule>
  </conditionalFormatting>
  <conditionalFormatting sqref="I169">
    <cfRule type="expression" dxfId="380" priority="309">
      <formula>INDIRECT(ADDRESS(ROW(),COLUMN()))=TRUNC(INDIRECT(ADDRESS(ROW(),COLUMN())))</formula>
    </cfRule>
  </conditionalFormatting>
  <conditionalFormatting sqref="L169">
    <cfRule type="expression" dxfId="379" priority="308">
      <formula>INDIRECT(ADDRESS(ROW(),COLUMN()))=TRUNC(INDIRECT(ADDRESS(ROW(),COLUMN())))</formula>
    </cfRule>
  </conditionalFormatting>
  <conditionalFormatting sqref="O169">
    <cfRule type="expression" dxfId="378" priority="307">
      <formula>INDIRECT(ADDRESS(ROW(),COLUMN()))=TRUNC(INDIRECT(ADDRESS(ROW(),COLUMN())))</formula>
    </cfRule>
  </conditionalFormatting>
  <conditionalFormatting sqref="G171:G218">
    <cfRule type="expression" dxfId="377" priority="306">
      <formula>INDIRECT(ADDRESS(ROW(),COLUMN()))=TRUNC(INDIRECT(ADDRESS(ROW(),COLUMN())))</formula>
    </cfRule>
  </conditionalFormatting>
  <conditionalFormatting sqref="I170:I218">
    <cfRule type="expression" dxfId="376" priority="305">
      <formula>INDIRECT(ADDRESS(ROW(),COLUMN()))=TRUNC(INDIRECT(ADDRESS(ROW(),COLUMN())))</formula>
    </cfRule>
  </conditionalFormatting>
  <conditionalFormatting sqref="L170:L218">
    <cfRule type="expression" dxfId="375" priority="304">
      <formula>INDIRECT(ADDRESS(ROW(),COLUMN()))=TRUNC(INDIRECT(ADDRESS(ROW(),COLUMN())))</formula>
    </cfRule>
  </conditionalFormatting>
  <conditionalFormatting sqref="O170:O218">
    <cfRule type="expression" dxfId="374" priority="303">
      <formula>INDIRECT(ADDRESS(ROW(),COLUMN()))=TRUNC(INDIRECT(ADDRESS(ROW(),COLUMN())))</formula>
    </cfRule>
  </conditionalFormatting>
  <conditionalFormatting sqref="O107:O159 G107:G159 I107:I159 L107:L159">
    <cfRule type="expression" dxfId="373" priority="302">
      <formula>INDIRECT(ADDRESS(ROW(),COLUMN()))=TRUNC(INDIRECT(ADDRESS(ROW(),COLUMN())))</formula>
    </cfRule>
  </conditionalFormatting>
  <conditionalFormatting sqref="G169">
    <cfRule type="expression" dxfId="372" priority="4">
      <formula>INDIRECT(ADDRESS(ROW(),COLUMN()))=TRUNC(INDIRECT(ADDRESS(ROW(),COLUMN())))</formula>
    </cfRule>
  </conditionalFormatting>
  <conditionalFormatting sqref="G170">
    <cfRule type="expression" dxfId="371" priority="3">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C3:C4"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189</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2-16</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C3:C4"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G10:G159 I10:I159 L10:L159 O10:O159 Q10:Q159 I169:I218 L169:L218 O169:O218 Q169:Q218 G169:G218 G231:H235 G224:H229 F224:F235 F238:H264"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190</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2-17</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4" t="s">
        <v>169</v>
      </c>
      <c r="D248" s="585"/>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4" t="s">
        <v>169</v>
      </c>
      <c r="D262" s="585"/>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69:A218 A11:A159 A10:B10 C3:C4"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191</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2-18</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4" t="s">
        <v>169</v>
      </c>
      <c r="D248" s="585"/>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4" t="s">
        <v>169</v>
      </c>
      <c r="D262" s="585"/>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C3:C4"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I169:I218 L169:L218 O169:O218 Q169:Q218 G169:G218 G231:H235 G224:H229 F224:F235 F238:H264"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192</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586">
        <v>150</v>
      </c>
      <c r="B159" s="587"/>
      <c r="C159" s="135"/>
      <c r="D159" s="135"/>
      <c r="E159" s="108"/>
      <c r="F159" s="103"/>
      <c r="G159" s="39"/>
      <c r="H159" s="95"/>
      <c r="I159" s="84"/>
      <c r="J159" s="34"/>
      <c r="K159" s="95"/>
      <c r="L159" s="84"/>
      <c r="M159" s="34"/>
      <c r="N159" s="95"/>
      <c r="O159" s="39"/>
      <c r="P159" s="97"/>
      <c r="Q159" s="104">
        <f t="shared" si="1"/>
        <v>0</v>
      </c>
      <c r="R159" s="105"/>
    </row>
    <row r="160" spans="1:18" ht="25.5" customHeight="1" x14ac:dyDescent="0.2">
      <c r="A160" s="2"/>
      <c r="B160" s="2"/>
      <c r="C160" s="8"/>
      <c r="D160" s="8"/>
      <c r="E160" s="13"/>
      <c r="F160" s="14"/>
      <c r="G160" s="15"/>
      <c r="H160" s="16"/>
      <c r="I160" s="15"/>
      <c r="J160" s="16"/>
      <c r="K160" s="16"/>
      <c r="L160" s="15"/>
      <c r="M160" s="16"/>
      <c r="N160" s="16"/>
      <c r="O160" s="15"/>
      <c r="P160" s="14"/>
      <c r="Q160" s="14"/>
    </row>
    <row r="161" spans="1:25" ht="25.5" customHeight="1" x14ac:dyDescent="0.2">
      <c r="A161" s="73" t="str">
        <f>A2</f>
        <v xml:space="preserve">【 内訳書 】 </v>
      </c>
      <c r="B161" s="73"/>
      <c r="C161" s="59"/>
    </row>
    <row r="162" spans="1:25" ht="31.5" customHeight="1" x14ac:dyDescent="0.2">
      <c r="C162" s="546" t="str">
        <f>$C$3</f>
        <v>2-19</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141" t="s">
        <v>169</v>
      </c>
      <c r="D248" s="142"/>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141" t="s">
        <v>175</v>
      </c>
      <c r="D262" s="142"/>
      <c r="E262" s="138" t="s">
        <v>176</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7">
    <mergeCell ref="A238:B251"/>
    <mergeCell ref="A208:B208"/>
    <mergeCell ref="A209:B209"/>
    <mergeCell ref="A210:B210"/>
    <mergeCell ref="A211:B211"/>
    <mergeCell ref="A212:B212"/>
    <mergeCell ref="A213:B213"/>
    <mergeCell ref="A214:B214"/>
    <mergeCell ref="A215:B215"/>
    <mergeCell ref="A216:B216"/>
    <mergeCell ref="A199:B199"/>
    <mergeCell ref="A200:B200"/>
    <mergeCell ref="A201:B201"/>
    <mergeCell ref="A202:B202"/>
    <mergeCell ref="A203:B203"/>
    <mergeCell ref="A204:B204"/>
    <mergeCell ref="A205:B205"/>
    <mergeCell ref="A206:B206"/>
    <mergeCell ref="A207:B207"/>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L160 I160 G160 O160">
    <cfRule type="expression" dxfId="147" priority="374">
      <formula>INDIRECT(ADDRESS(ROW(),COLUMN()))=TRUNC(INDIRECT(ADDRESS(ROW(),COLUMN())))</formula>
    </cfRule>
  </conditionalFormatting>
  <conditionalFormatting sqref="O27:O50">
    <cfRule type="expression" dxfId="146" priority="370">
      <formula>INDIRECT(ADDRESS(ROW(),COLUMN()))=TRUNC(INDIRECT(ADDRESS(ROW(),COLUMN())))</formula>
    </cfRule>
  </conditionalFormatting>
  <conditionalFormatting sqref="G48:G50">
    <cfRule type="expression" dxfId="145" priority="373">
      <formula>INDIRECT(ADDRESS(ROW(),COLUMN()))=TRUNC(INDIRECT(ADDRESS(ROW(),COLUMN())))</formula>
    </cfRule>
  </conditionalFormatting>
  <conditionalFormatting sqref="I45 I48:I50">
    <cfRule type="expression" dxfId="144" priority="372">
      <formula>INDIRECT(ADDRESS(ROW(),COLUMN()))=TRUNC(INDIRECT(ADDRESS(ROW(),COLUMN())))</formula>
    </cfRule>
  </conditionalFormatting>
  <conditionalFormatting sqref="L29:L50">
    <cfRule type="expression" dxfId="143" priority="371">
      <formula>INDIRECT(ADDRESS(ROW(),COLUMN()))=TRUNC(INDIRECT(ADDRESS(ROW(),COLUMN())))</formula>
    </cfRule>
  </conditionalFormatting>
  <conditionalFormatting sqref="O10">
    <cfRule type="expression" dxfId="142" priority="368">
      <formula>INDIRECT(ADDRESS(ROW(),COLUMN()))=TRUNC(INDIRECT(ADDRESS(ROW(),COLUMN())))</formula>
    </cfRule>
  </conditionalFormatting>
  <conditionalFormatting sqref="L10">
    <cfRule type="expression" dxfId="141" priority="369">
      <formula>INDIRECT(ADDRESS(ROW(),COLUMN()))=TRUNC(INDIRECT(ADDRESS(ROW(),COLUMN())))</formula>
    </cfRule>
  </conditionalFormatting>
  <conditionalFormatting sqref="O11">
    <cfRule type="expression" dxfId="140" priority="366">
      <formula>INDIRECT(ADDRESS(ROW(),COLUMN()))=TRUNC(INDIRECT(ADDRESS(ROW(),COLUMN())))</formula>
    </cfRule>
  </conditionalFormatting>
  <conditionalFormatting sqref="L11">
    <cfRule type="expression" dxfId="139" priority="367">
      <formula>INDIRECT(ADDRESS(ROW(),COLUMN()))=TRUNC(INDIRECT(ADDRESS(ROW(),COLUMN())))</formula>
    </cfRule>
  </conditionalFormatting>
  <conditionalFormatting sqref="O12:O26">
    <cfRule type="expression" dxfId="138" priority="363">
      <formula>INDIRECT(ADDRESS(ROW(),COLUMN()))=TRUNC(INDIRECT(ADDRESS(ROW(),COLUMN())))</formula>
    </cfRule>
  </conditionalFormatting>
  <conditionalFormatting sqref="I21:I25">
    <cfRule type="expression" dxfId="137" priority="365">
      <formula>INDIRECT(ADDRESS(ROW(),COLUMN()))=TRUNC(INDIRECT(ADDRESS(ROW(),COLUMN())))</formula>
    </cfRule>
  </conditionalFormatting>
  <conditionalFormatting sqref="L12:L25">
    <cfRule type="expression" dxfId="136" priority="364">
      <formula>INDIRECT(ADDRESS(ROW(),COLUMN()))=TRUNC(INDIRECT(ADDRESS(ROW(),COLUMN())))</formula>
    </cfRule>
  </conditionalFormatting>
  <conditionalFormatting sqref="G10 G15">
    <cfRule type="expression" dxfId="135" priority="362">
      <formula>INDIRECT(ADDRESS(ROW(),COLUMN()))=TRUNC(INDIRECT(ADDRESS(ROW(),COLUMN())))</formula>
    </cfRule>
  </conditionalFormatting>
  <conditionalFormatting sqref="I10 I15">
    <cfRule type="expression" dxfId="134" priority="361">
      <formula>INDIRECT(ADDRESS(ROW(),COLUMN()))=TRUNC(INDIRECT(ADDRESS(ROW(),COLUMN())))</formula>
    </cfRule>
  </conditionalFormatting>
  <conditionalFormatting sqref="G12">
    <cfRule type="expression" dxfId="133" priority="360">
      <formula>INDIRECT(ADDRESS(ROW(),COLUMN()))=TRUNC(INDIRECT(ADDRESS(ROW(),COLUMN())))</formula>
    </cfRule>
  </conditionalFormatting>
  <conditionalFormatting sqref="I12">
    <cfRule type="expression" dxfId="132" priority="359">
      <formula>INDIRECT(ADDRESS(ROW(),COLUMN()))=TRUNC(INDIRECT(ADDRESS(ROW(),COLUMN())))</formula>
    </cfRule>
  </conditionalFormatting>
  <conditionalFormatting sqref="G14">
    <cfRule type="expression" dxfId="131" priority="358">
      <formula>INDIRECT(ADDRESS(ROW(),COLUMN()))=TRUNC(INDIRECT(ADDRESS(ROW(),COLUMN())))</formula>
    </cfRule>
  </conditionalFormatting>
  <conditionalFormatting sqref="I14">
    <cfRule type="expression" dxfId="130" priority="357">
      <formula>INDIRECT(ADDRESS(ROW(),COLUMN()))=TRUNC(INDIRECT(ADDRESS(ROW(),COLUMN())))</formula>
    </cfRule>
  </conditionalFormatting>
  <conditionalFormatting sqref="G11">
    <cfRule type="expression" dxfId="129" priority="356">
      <formula>INDIRECT(ADDRESS(ROW(),COLUMN()))=TRUNC(INDIRECT(ADDRESS(ROW(),COLUMN())))</formula>
    </cfRule>
  </conditionalFormatting>
  <conditionalFormatting sqref="I11">
    <cfRule type="expression" dxfId="128" priority="355">
      <formula>INDIRECT(ADDRESS(ROW(),COLUMN()))=TRUNC(INDIRECT(ADDRESS(ROW(),COLUMN())))</formula>
    </cfRule>
  </conditionalFormatting>
  <conditionalFormatting sqref="G13">
    <cfRule type="expression" dxfId="127" priority="354">
      <formula>INDIRECT(ADDRESS(ROW(),COLUMN()))=TRUNC(INDIRECT(ADDRESS(ROW(),COLUMN())))</formula>
    </cfRule>
  </conditionalFormatting>
  <conditionalFormatting sqref="I13">
    <cfRule type="expression" dxfId="126" priority="353">
      <formula>INDIRECT(ADDRESS(ROW(),COLUMN()))=TRUNC(INDIRECT(ADDRESS(ROW(),COLUMN())))</formula>
    </cfRule>
  </conditionalFormatting>
  <conditionalFormatting sqref="G16 G19">
    <cfRule type="expression" dxfId="125" priority="352">
      <formula>INDIRECT(ADDRESS(ROW(),COLUMN()))=TRUNC(INDIRECT(ADDRESS(ROW(),COLUMN())))</formula>
    </cfRule>
  </conditionalFormatting>
  <conditionalFormatting sqref="I16 I19">
    <cfRule type="expression" dxfId="124" priority="351">
      <formula>INDIRECT(ADDRESS(ROW(),COLUMN()))=TRUNC(INDIRECT(ADDRESS(ROW(),COLUMN())))</formula>
    </cfRule>
  </conditionalFormatting>
  <conditionalFormatting sqref="G17">
    <cfRule type="expression" dxfId="123" priority="350">
      <formula>INDIRECT(ADDRESS(ROW(),COLUMN()))=TRUNC(INDIRECT(ADDRESS(ROW(),COLUMN())))</formula>
    </cfRule>
  </conditionalFormatting>
  <conditionalFormatting sqref="I17">
    <cfRule type="expression" dxfId="122" priority="349">
      <formula>INDIRECT(ADDRESS(ROW(),COLUMN()))=TRUNC(INDIRECT(ADDRESS(ROW(),COLUMN())))</formula>
    </cfRule>
  </conditionalFormatting>
  <conditionalFormatting sqref="G18">
    <cfRule type="expression" dxfId="121" priority="348">
      <formula>INDIRECT(ADDRESS(ROW(),COLUMN()))=TRUNC(INDIRECT(ADDRESS(ROW(),COLUMN())))</formula>
    </cfRule>
  </conditionalFormatting>
  <conditionalFormatting sqref="I18">
    <cfRule type="expression" dxfId="120" priority="347">
      <formula>INDIRECT(ADDRESS(ROW(),COLUMN()))=TRUNC(INDIRECT(ADDRESS(ROW(),COLUMN())))</formula>
    </cfRule>
  </conditionalFormatting>
  <conditionalFormatting sqref="G20">
    <cfRule type="expression" dxfId="119" priority="346">
      <formula>INDIRECT(ADDRESS(ROW(),COLUMN()))=TRUNC(INDIRECT(ADDRESS(ROW(),COLUMN())))</formula>
    </cfRule>
  </conditionalFormatting>
  <conditionalFormatting sqref="I20">
    <cfRule type="expression" dxfId="118" priority="345">
      <formula>INDIRECT(ADDRESS(ROW(),COLUMN()))=TRUNC(INDIRECT(ADDRESS(ROW(),COLUMN())))</formula>
    </cfRule>
  </conditionalFormatting>
  <conditionalFormatting sqref="G21 G23">
    <cfRule type="expression" dxfId="117" priority="344">
      <formula>INDIRECT(ADDRESS(ROW(),COLUMN()))=TRUNC(INDIRECT(ADDRESS(ROW(),COLUMN())))</formula>
    </cfRule>
  </conditionalFormatting>
  <conditionalFormatting sqref="G22">
    <cfRule type="expression" dxfId="116" priority="343">
      <formula>INDIRECT(ADDRESS(ROW(),COLUMN()))=TRUNC(INDIRECT(ADDRESS(ROW(),COLUMN())))</formula>
    </cfRule>
  </conditionalFormatting>
  <conditionalFormatting sqref="G24:G25">
    <cfRule type="expression" dxfId="115" priority="342">
      <formula>INDIRECT(ADDRESS(ROW(),COLUMN()))=TRUNC(INDIRECT(ADDRESS(ROW(),COLUMN())))</formula>
    </cfRule>
  </conditionalFormatting>
  <conditionalFormatting sqref="G26:G28">
    <cfRule type="expression" dxfId="114" priority="341">
      <formula>INDIRECT(ADDRESS(ROW(),COLUMN()))=TRUNC(INDIRECT(ADDRESS(ROW(),COLUMN())))</formula>
    </cfRule>
  </conditionalFormatting>
  <conditionalFormatting sqref="I26:I28">
    <cfRule type="expression" dxfId="113" priority="340">
      <formula>INDIRECT(ADDRESS(ROW(),COLUMN()))=TRUNC(INDIRECT(ADDRESS(ROW(),COLUMN())))</formula>
    </cfRule>
  </conditionalFormatting>
  <conditionalFormatting sqref="L26:L28">
    <cfRule type="expression" dxfId="112" priority="339">
      <formula>INDIRECT(ADDRESS(ROW(),COLUMN()))=TRUNC(INDIRECT(ADDRESS(ROW(),COLUMN())))</formula>
    </cfRule>
  </conditionalFormatting>
  <conditionalFormatting sqref="G29:G30">
    <cfRule type="expression" dxfId="111" priority="338">
      <formula>INDIRECT(ADDRESS(ROW(),COLUMN()))=TRUNC(INDIRECT(ADDRESS(ROW(),COLUMN())))</formula>
    </cfRule>
  </conditionalFormatting>
  <conditionalFormatting sqref="I29:I30">
    <cfRule type="expression" dxfId="110" priority="337">
      <formula>INDIRECT(ADDRESS(ROW(),COLUMN()))=TRUNC(INDIRECT(ADDRESS(ROW(),COLUMN())))</formula>
    </cfRule>
  </conditionalFormatting>
  <conditionalFormatting sqref="G31:G32 G42 G44">
    <cfRule type="expression" dxfId="109" priority="336">
      <formula>INDIRECT(ADDRESS(ROW(),COLUMN()))=TRUNC(INDIRECT(ADDRESS(ROW(),COLUMN())))</formula>
    </cfRule>
  </conditionalFormatting>
  <conditionalFormatting sqref="I31:I32 I42 I44">
    <cfRule type="expression" dxfId="108" priority="335">
      <formula>INDIRECT(ADDRESS(ROW(),COLUMN()))=TRUNC(INDIRECT(ADDRESS(ROW(),COLUMN())))</formula>
    </cfRule>
  </conditionalFormatting>
  <conditionalFormatting sqref="G40">
    <cfRule type="expression" dxfId="107" priority="334">
      <formula>INDIRECT(ADDRESS(ROW(),COLUMN()))=TRUNC(INDIRECT(ADDRESS(ROW(),COLUMN())))</formula>
    </cfRule>
  </conditionalFormatting>
  <conditionalFormatting sqref="I40">
    <cfRule type="expression" dxfId="106" priority="333">
      <formula>INDIRECT(ADDRESS(ROW(),COLUMN()))=TRUNC(INDIRECT(ADDRESS(ROW(),COLUMN())))</formula>
    </cfRule>
  </conditionalFormatting>
  <conditionalFormatting sqref="G37">
    <cfRule type="expression" dxfId="105" priority="332">
      <formula>INDIRECT(ADDRESS(ROW(),COLUMN()))=TRUNC(INDIRECT(ADDRESS(ROW(),COLUMN())))</formula>
    </cfRule>
  </conditionalFormatting>
  <conditionalFormatting sqref="I37">
    <cfRule type="expression" dxfId="104" priority="331">
      <formula>INDIRECT(ADDRESS(ROW(),COLUMN()))=TRUNC(INDIRECT(ADDRESS(ROW(),COLUMN())))</formula>
    </cfRule>
  </conditionalFormatting>
  <conditionalFormatting sqref="G38">
    <cfRule type="expression" dxfId="103" priority="330">
      <formula>INDIRECT(ADDRESS(ROW(),COLUMN()))=TRUNC(INDIRECT(ADDRESS(ROW(),COLUMN())))</formula>
    </cfRule>
  </conditionalFormatting>
  <conditionalFormatting sqref="I38">
    <cfRule type="expression" dxfId="102" priority="329">
      <formula>INDIRECT(ADDRESS(ROW(),COLUMN()))=TRUNC(INDIRECT(ADDRESS(ROW(),COLUMN())))</formula>
    </cfRule>
  </conditionalFormatting>
  <conditionalFormatting sqref="G41">
    <cfRule type="expression" dxfId="101" priority="328">
      <formula>INDIRECT(ADDRESS(ROW(),COLUMN()))=TRUNC(INDIRECT(ADDRESS(ROW(),COLUMN())))</formula>
    </cfRule>
  </conditionalFormatting>
  <conditionalFormatting sqref="I41">
    <cfRule type="expression" dxfId="100" priority="327">
      <formula>INDIRECT(ADDRESS(ROW(),COLUMN()))=TRUNC(INDIRECT(ADDRESS(ROW(),COLUMN())))</formula>
    </cfRule>
  </conditionalFormatting>
  <conditionalFormatting sqref="G43">
    <cfRule type="expression" dxfId="99" priority="326">
      <formula>INDIRECT(ADDRESS(ROW(),COLUMN()))=TRUNC(INDIRECT(ADDRESS(ROW(),COLUMN())))</formula>
    </cfRule>
  </conditionalFormatting>
  <conditionalFormatting sqref="I43">
    <cfRule type="expression" dxfId="98" priority="325">
      <formula>INDIRECT(ADDRESS(ROW(),COLUMN()))=TRUNC(INDIRECT(ADDRESS(ROW(),COLUMN())))</formula>
    </cfRule>
  </conditionalFormatting>
  <conditionalFormatting sqref="G36">
    <cfRule type="expression" dxfId="97" priority="324">
      <formula>INDIRECT(ADDRESS(ROW(),COLUMN()))=TRUNC(INDIRECT(ADDRESS(ROW(),COLUMN())))</formula>
    </cfRule>
  </conditionalFormatting>
  <conditionalFormatting sqref="I36">
    <cfRule type="expression" dxfId="96" priority="323">
      <formula>INDIRECT(ADDRESS(ROW(),COLUMN()))=TRUNC(INDIRECT(ADDRESS(ROW(),COLUMN())))</formula>
    </cfRule>
  </conditionalFormatting>
  <conditionalFormatting sqref="G39">
    <cfRule type="expression" dxfId="95" priority="322">
      <formula>INDIRECT(ADDRESS(ROW(),COLUMN()))=TRUNC(INDIRECT(ADDRESS(ROW(),COLUMN())))</formula>
    </cfRule>
  </conditionalFormatting>
  <conditionalFormatting sqref="I39">
    <cfRule type="expression" dxfId="94" priority="321">
      <formula>INDIRECT(ADDRESS(ROW(),COLUMN()))=TRUNC(INDIRECT(ADDRESS(ROW(),COLUMN())))</formula>
    </cfRule>
  </conditionalFormatting>
  <conditionalFormatting sqref="G35">
    <cfRule type="expression" dxfId="93" priority="320">
      <formula>INDIRECT(ADDRESS(ROW(),COLUMN()))=TRUNC(INDIRECT(ADDRESS(ROW(),COLUMN())))</formula>
    </cfRule>
  </conditionalFormatting>
  <conditionalFormatting sqref="I35">
    <cfRule type="expression" dxfId="92" priority="319">
      <formula>INDIRECT(ADDRESS(ROW(),COLUMN()))=TRUNC(INDIRECT(ADDRESS(ROW(),COLUMN())))</formula>
    </cfRule>
  </conditionalFormatting>
  <conditionalFormatting sqref="G33">
    <cfRule type="expression" dxfId="91" priority="318">
      <formula>INDIRECT(ADDRESS(ROW(),COLUMN()))=TRUNC(INDIRECT(ADDRESS(ROW(),COLUMN())))</formula>
    </cfRule>
  </conditionalFormatting>
  <conditionalFormatting sqref="I33">
    <cfRule type="expression" dxfId="90" priority="317">
      <formula>INDIRECT(ADDRESS(ROW(),COLUMN()))=TRUNC(INDIRECT(ADDRESS(ROW(),COLUMN())))</formula>
    </cfRule>
  </conditionalFormatting>
  <conditionalFormatting sqref="G34">
    <cfRule type="expression" dxfId="89" priority="316">
      <formula>INDIRECT(ADDRESS(ROW(),COLUMN()))=TRUNC(INDIRECT(ADDRESS(ROW(),COLUMN())))</formula>
    </cfRule>
  </conditionalFormatting>
  <conditionalFormatting sqref="I34">
    <cfRule type="expression" dxfId="88" priority="315">
      <formula>INDIRECT(ADDRESS(ROW(),COLUMN()))=TRUNC(INDIRECT(ADDRESS(ROW(),COLUMN())))</formula>
    </cfRule>
  </conditionalFormatting>
  <conditionalFormatting sqref="G45">
    <cfRule type="expression" dxfId="87" priority="314">
      <formula>INDIRECT(ADDRESS(ROW(),COLUMN()))=TRUNC(INDIRECT(ADDRESS(ROW(),COLUMN())))</formula>
    </cfRule>
  </conditionalFormatting>
  <conditionalFormatting sqref="G46:G47">
    <cfRule type="expression" dxfId="86" priority="313">
      <formula>INDIRECT(ADDRESS(ROW(),COLUMN()))=TRUNC(INDIRECT(ADDRESS(ROW(),COLUMN())))</formula>
    </cfRule>
  </conditionalFormatting>
  <conditionalFormatting sqref="I46:I47">
    <cfRule type="expression" dxfId="85" priority="312">
      <formula>INDIRECT(ADDRESS(ROW(),COLUMN()))=TRUNC(INDIRECT(ADDRESS(ROW(),COLUMN())))</formula>
    </cfRule>
  </conditionalFormatting>
  <conditionalFormatting sqref="I169">
    <cfRule type="expression" dxfId="84" priority="310">
      <formula>INDIRECT(ADDRESS(ROW(),COLUMN()))=TRUNC(INDIRECT(ADDRESS(ROW(),COLUMN())))</formula>
    </cfRule>
  </conditionalFormatting>
  <conditionalFormatting sqref="L169">
    <cfRule type="expression" dxfId="83" priority="309">
      <formula>INDIRECT(ADDRESS(ROW(),COLUMN()))=TRUNC(INDIRECT(ADDRESS(ROW(),COLUMN())))</formula>
    </cfRule>
  </conditionalFormatting>
  <conditionalFormatting sqref="O169">
    <cfRule type="expression" dxfId="82" priority="308">
      <formula>INDIRECT(ADDRESS(ROW(),COLUMN()))=TRUNC(INDIRECT(ADDRESS(ROW(),COLUMN())))</formula>
    </cfRule>
  </conditionalFormatting>
  <conditionalFormatting sqref="G171:G218">
    <cfRule type="expression" dxfId="81" priority="307">
      <formula>INDIRECT(ADDRESS(ROW(),COLUMN()))=TRUNC(INDIRECT(ADDRESS(ROW(),COLUMN())))</formula>
    </cfRule>
  </conditionalFormatting>
  <conditionalFormatting sqref="I170:I218">
    <cfRule type="expression" dxfId="80" priority="306">
      <formula>INDIRECT(ADDRESS(ROW(),COLUMN()))=TRUNC(INDIRECT(ADDRESS(ROW(),COLUMN())))</formula>
    </cfRule>
  </conditionalFormatting>
  <conditionalFormatting sqref="L170:L218">
    <cfRule type="expression" dxfId="79" priority="305">
      <formula>INDIRECT(ADDRESS(ROW(),COLUMN()))=TRUNC(INDIRECT(ADDRESS(ROW(),COLUMN())))</formula>
    </cfRule>
  </conditionalFormatting>
  <conditionalFormatting sqref="O170:O218">
    <cfRule type="expression" dxfId="78" priority="304">
      <formula>INDIRECT(ADDRESS(ROW(),COLUMN()))=TRUNC(INDIRECT(ADDRESS(ROW(),COLUMN())))</formula>
    </cfRule>
  </conditionalFormatting>
  <conditionalFormatting sqref="O107:O159 G107:G159 I107:I159 L107:L159">
    <cfRule type="expression" dxfId="77" priority="303">
      <formula>INDIRECT(ADDRESS(ROW(),COLUMN()))=TRUNC(INDIRECT(ADDRESS(ROW(),COLUMN())))</formula>
    </cfRule>
  </conditionalFormatting>
  <conditionalFormatting sqref="G169">
    <cfRule type="expression" dxfId="76" priority="5">
      <formula>INDIRECT(ADDRESS(ROW(),COLUMN()))=TRUNC(INDIRECT(ADDRESS(ROW(),COLUMN())))</formula>
    </cfRule>
  </conditionalFormatting>
  <conditionalFormatting sqref="G170">
    <cfRule type="expression" dxfId="75" priority="4">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9">
    <dataValidation imeMode="off" allowBlank="1" showInputMessage="1" showErrorMessage="1" sqref="I169:I218 L169:L218 O169:O218 Q169:Q218 G169:G218 G231:H235 G224:H229 F224:F235 F238:H264 Q10:Q159 G10:G160 I10:I160 L10:L160 O10:O160" xr:uid="{00000000-0002-0000-1700-000000000000}"/>
    <dataValidation imeMode="on" allowBlank="1" showInputMessage="1" showErrorMessage="1" sqref="J160 M160" xr:uid="{00000000-0002-0000-1700-000001000000}"/>
    <dataValidation type="list" allowBlank="1" showInputMessage="1" showErrorMessage="1" sqref="D160" xr:uid="{00000000-0002-0000-1700-000002000000}">
      <formula1>INDIRECT(C160)</formula1>
    </dataValidation>
    <dataValidation imeMode="disabled" allowBlank="1" showInputMessage="1" showErrorMessage="1" sqref="C7:K7 F166:K166 A169:A218 C3:C4 A10:A159" xr:uid="{00000000-0002-0000-1700-000003000000}"/>
    <dataValidation imeMode="hiragana" allowBlank="1" showInputMessage="1" showErrorMessage="1" sqref="M169:M218 J169:J218 E169:E218 M10:M159 J10:J159 E10:E159"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C10:C159" xr:uid="{00000000-0002-0000-1700-000006000000}">
      <formula1>区分</formula1>
    </dataValidation>
    <dataValidation type="list" allowBlank="1" showInputMessage="1" showErrorMessage="1" sqref="R10:R159" xr:uid="{00000000-0002-0000-1700-000007000000}">
      <formula1>"○"</formula1>
    </dataValidation>
    <dataValidation type="list" imeMode="hiragana" allowBlank="1" showInputMessage="1" showErrorMessage="1" sqref="D10:D159" xr:uid="{00000000-0002-0000-1700-000008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193</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1"/>
      <c r="D26" s="44"/>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2-20</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141" t="s">
        <v>175</v>
      </c>
      <c r="D248" s="142"/>
      <c r="E248" s="138" t="s">
        <v>176</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141" t="s">
        <v>175</v>
      </c>
      <c r="D262" s="142"/>
      <c r="E262" s="138" t="s">
        <v>176</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C3:C4"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I169:I218 L169:L218 O169:O218 Q169:Q218 G169:G218 G231:H235 G224:H229 F224:F235 F238:H264"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J9"/>
  <sheetViews>
    <sheetView zoomScaleNormal="100" workbookViewId="0">
      <selection activeCell="B10" sqref="B10"/>
    </sheetView>
  </sheetViews>
  <sheetFormatPr defaultColWidth="9" defaultRowHeight="23.25" customHeight="1" x14ac:dyDescent="0.2"/>
  <cols>
    <col min="1" max="1" width="3.21875" style="18" customWidth="1"/>
    <col min="2" max="6" width="17.109375" style="18" customWidth="1"/>
    <col min="7" max="7" width="3.21875" style="18" customWidth="1"/>
    <col min="8" max="8" width="17.109375" style="18" customWidth="1"/>
    <col min="9" max="9" width="3.21875" style="18" customWidth="1"/>
    <col min="10" max="10" width="17.109375" style="18" customWidth="1"/>
    <col min="11" max="16384" width="9" style="18"/>
  </cols>
  <sheetData>
    <row r="2" spans="1:10" ht="23.25" customHeight="1" x14ac:dyDescent="0.2">
      <c r="B2" s="41" t="s">
        <v>157</v>
      </c>
      <c r="C2" s="41" t="s">
        <v>160</v>
      </c>
      <c r="D2" s="41" t="s">
        <v>161</v>
      </c>
      <c r="E2" s="41" t="s">
        <v>164</v>
      </c>
      <c r="F2" s="41" t="s">
        <v>176</v>
      </c>
      <c r="H2" s="42" t="s">
        <v>194</v>
      </c>
      <c r="J2" s="43" t="s">
        <v>195</v>
      </c>
    </row>
    <row r="3" spans="1:10" ht="23.25" customHeight="1" x14ac:dyDescent="0.2">
      <c r="B3" s="22" t="s">
        <v>121</v>
      </c>
      <c r="C3" s="114" t="s">
        <v>58</v>
      </c>
      <c r="D3" s="25" t="s">
        <v>60</v>
      </c>
      <c r="E3" s="22" t="s">
        <v>63</v>
      </c>
      <c r="F3" s="56" t="s">
        <v>70</v>
      </c>
      <c r="H3" s="28" t="s">
        <v>39</v>
      </c>
      <c r="J3" s="36" t="s">
        <v>196</v>
      </c>
    </row>
    <row r="4" spans="1:10" ht="23.25" customHeight="1" x14ac:dyDescent="0.2">
      <c r="A4" s="19"/>
      <c r="B4" s="23" t="s">
        <v>56</v>
      </c>
      <c r="C4" s="26"/>
      <c r="D4" s="27" t="s">
        <v>61</v>
      </c>
      <c r="E4" s="23" t="s">
        <v>64</v>
      </c>
      <c r="F4" s="21"/>
      <c r="H4" s="29" t="s">
        <v>40</v>
      </c>
      <c r="J4" s="31" t="s">
        <v>197</v>
      </c>
    </row>
    <row r="5" spans="1:10" ht="23.25" customHeight="1" x14ac:dyDescent="0.2">
      <c r="A5" s="19"/>
      <c r="B5" s="24" t="s">
        <v>57</v>
      </c>
      <c r="D5" s="115"/>
      <c r="E5" s="23" t="s">
        <v>65</v>
      </c>
      <c r="F5" s="21"/>
      <c r="H5" s="29" t="s">
        <v>42</v>
      </c>
    </row>
    <row r="6" spans="1:10" ht="23.25" customHeight="1" x14ac:dyDescent="0.2">
      <c r="A6" s="19"/>
      <c r="D6" s="115"/>
      <c r="E6" s="24" t="s">
        <v>45</v>
      </c>
      <c r="F6" s="21"/>
      <c r="H6" s="30" t="s">
        <v>111</v>
      </c>
    </row>
    <row r="7" spans="1:10" ht="23.25" customHeight="1" x14ac:dyDescent="0.2">
      <c r="A7" s="19"/>
      <c r="D7" s="21"/>
      <c r="E7" s="116"/>
      <c r="H7" s="30" t="s">
        <v>112</v>
      </c>
    </row>
    <row r="8" spans="1:10" ht="23.25" customHeight="1" x14ac:dyDescent="0.2">
      <c r="A8" s="19"/>
      <c r="H8" s="30" t="s">
        <v>113</v>
      </c>
    </row>
    <row r="9" spans="1:10" ht="23.25" customHeight="1" x14ac:dyDescent="0.2">
      <c r="H9" s="31" t="s">
        <v>198</v>
      </c>
    </row>
  </sheetData>
  <phoneticPr fontId="6"/>
  <pageMargins left="0.70866141732283472" right="0.70866141732283472" top="0.74803149606299213" bottom="0.74803149606299213" header="0.31496062992125984" footer="0.31496062992125984"/>
  <pageSetup paperSize="8"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AC50"/>
  <sheetViews>
    <sheetView view="pageBreakPreview" topLeftCell="A21" zoomScaleNormal="100" zoomScaleSheetLayoutView="100" workbookViewId="0">
      <pane xSplit="4" topLeftCell="E1" activePane="topRight" state="frozen"/>
      <selection activeCell="E6" sqref="E6"/>
      <selection pane="topRight" activeCell="E6" sqref="E6"/>
    </sheetView>
  </sheetViews>
  <sheetFormatPr defaultColWidth="9" defaultRowHeight="13.2" x14ac:dyDescent="0.2"/>
  <cols>
    <col min="1" max="1" width="1.109375" style="20" customWidth="1"/>
    <col min="2" max="2" width="5.21875" style="20" customWidth="1"/>
    <col min="3" max="3" width="19.109375" style="20" customWidth="1"/>
    <col min="4" max="4" width="13.77734375" style="20" customWidth="1"/>
    <col min="5" max="7" width="16.88671875" style="198" customWidth="1"/>
    <col min="8" max="24" width="16.88671875" style="198" hidden="1" customWidth="1"/>
    <col min="25" max="25" width="16.88671875" style="20" customWidth="1"/>
    <col min="26" max="26" width="2.88671875" style="20" customWidth="1"/>
    <col min="27" max="29" width="16.88671875" style="198" customWidth="1"/>
    <col min="30" max="16384" width="9" style="20"/>
  </cols>
  <sheetData>
    <row r="1" spans="1:29" ht="17.25" customHeight="1" x14ac:dyDescent="0.2">
      <c r="A1" s="20" t="str">
        <f>IF(事業計画書!$S$4="","",事業計画書!$S$4)</f>
        <v/>
      </c>
    </row>
    <row r="2" spans="1:29" x14ac:dyDescent="0.2">
      <c r="B2" s="20" t="s">
        <v>80</v>
      </c>
      <c r="E2" s="20"/>
      <c r="F2" s="20"/>
      <c r="G2" s="20"/>
      <c r="H2" s="20"/>
      <c r="I2" s="20"/>
      <c r="J2" s="20"/>
      <c r="K2" s="20"/>
      <c r="L2" s="20"/>
      <c r="M2" s="20"/>
      <c r="N2" s="20"/>
      <c r="O2" s="20"/>
      <c r="P2" s="20"/>
      <c r="Q2" s="20"/>
      <c r="R2" s="20"/>
      <c r="S2" s="20"/>
      <c r="T2" s="20"/>
      <c r="U2" s="20"/>
      <c r="V2" s="20"/>
      <c r="W2" s="20"/>
      <c r="X2" s="20"/>
      <c r="AA2" s="20"/>
      <c r="AB2" s="20"/>
      <c r="AC2" s="20"/>
    </row>
    <row r="3" spans="1:29" ht="15" customHeight="1" x14ac:dyDescent="0.2">
      <c r="B3" s="20" t="s">
        <v>81</v>
      </c>
      <c r="Y3" s="149" t="s">
        <v>35</v>
      </c>
    </row>
    <row r="4" spans="1:29" ht="18" customHeight="1" x14ac:dyDescent="0.2">
      <c r="B4" s="432" t="s">
        <v>82</v>
      </c>
      <c r="C4" s="432"/>
      <c r="D4" s="124" t="s">
        <v>83</v>
      </c>
      <c r="E4" s="199" t="s">
        <v>84</v>
      </c>
      <c r="F4" s="199" t="s">
        <v>85</v>
      </c>
      <c r="G4" s="199" t="s">
        <v>86</v>
      </c>
      <c r="H4" s="199" t="s">
        <v>87</v>
      </c>
      <c r="I4" s="199" t="s">
        <v>88</v>
      </c>
      <c r="J4" s="199" t="s">
        <v>89</v>
      </c>
      <c r="K4" s="199" t="s">
        <v>90</v>
      </c>
      <c r="L4" s="199" t="s">
        <v>91</v>
      </c>
      <c r="M4" s="199" t="s">
        <v>92</v>
      </c>
      <c r="N4" s="199" t="s">
        <v>93</v>
      </c>
      <c r="O4" s="199" t="s">
        <v>94</v>
      </c>
      <c r="P4" s="199" t="s">
        <v>95</v>
      </c>
      <c r="Q4" s="199" t="s">
        <v>96</v>
      </c>
      <c r="R4" s="199" t="s">
        <v>97</v>
      </c>
      <c r="S4" s="199" t="s">
        <v>98</v>
      </c>
      <c r="T4" s="199" t="s">
        <v>99</v>
      </c>
      <c r="U4" s="199" t="s">
        <v>100</v>
      </c>
      <c r="V4" s="199" t="s">
        <v>101</v>
      </c>
      <c r="W4" s="199" t="s">
        <v>102</v>
      </c>
      <c r="X4" s="199" t="s">
        <v>103</v>
      </c>
      <c r="Y4" s="443" t="s">
        <v>104</v>
      </c>
      <c r="AA4" s="20"/>
      <c r="AB4" s="20"/>
      <c r="AC4" s="20"/>
    </row>
    <row r="5" spans="1:29" ht="15" hidden="1" customHeight="1" x14ac:dyDescent="0.2">
      <c r="B5" s="432"/>
      <c r="C5" s="432"/>
      <c r="D5" s="124" t="s">
        <v>105</v>
      </c>
      <c r="E5" s="126" t="str">
        <f t="shared" ref="E5:X5" si="0">IFERROR(VLOOKUP(E$4,実行団体,2,FALSE),"")</f>
        <v/>
      </c>
      <c r="F5" s="126" t="str">
        <f t="shared" si="0"/>
        <v/>
      </c>
      <c r="G5" s="126" t="str">
        <f t="shared" si="0"/>
        <v/>
      </c>
      <c r="H5" s="126" t="str">
        <f t="shared" si="0"/>
        <v/>
      </c>
      <c r="I5" s="126" t="str">
        <f t="shared" si="0"/>
        <v/>
      </c>
      <c r="J5" s="126" t="str">
        <f t="shared" si="0"/>
        <v/>
      </c>
      <c r="K5" s="126" t="str">
        <f t="shared" si="0"/>
        <v/>
      </c>
      <c r="L5" s="126" t="str">
        <f t="shared" si="0"/>
        <v/>
      </c>
      <c r="M5" s="126" t="str">
        <f t="shared" si="0"/>
        <v/>
      </c>
      <c r="N5" s="126" t="str">
        <f t="shared" si="0"/>
        <v/>
      </c>
      <c r="O5" s="126" t="str">
        <f t="shared" si="0"/>
        <v/>
      </c>
      <c r="P5" s="126" t="str">
        <f t="shared" si="0"/>
        <v/>
      </c>
      <c r="Q5" s="126" t="str">
        <f t="shared" si="0"/>
        <v/>
      </c>
      <c r="R5" s="126" t="str">
        <f t="shared" si="0"/>
        <v/>
      </c>
      <c r="S5" s="126" t="str">
        <f t="shared" si="0"/>
        <v/>
      </c>
      <c r="T5" s="126" t="str">
        <f t="shared" si="0"/>
        <v/>
      </c>
      <c r="U5" s="126" t="str">
        <f t="shared" si="0"/>
        <v/>
      </c>
      <c r="V5" s="126" t="str">
        <f t="shared" si="0"/>
        <v/>
      </c>
      <c r="W5" s="126" t="str">
        <f t="shared" si="0"/>
        <v/>
      </c>
      <c r="X5" s="126" t="str">
        <f t="shared" si="0"/>
        <v/>
      </c>
      <c r="Y5" s="443"/>
      <c r="AA5" s="20"/>
      <c r="AB5" s="20"/>
      <c r="AC5" s="20"/>
    </row>
    <row r="6" spans="1:29" ht="60.75" customHeight="1" x14ac:dyDescent="0.2">
      <c r="B6" s="432"/>
      <c r="C6" s="432"/>
      <c r="D6" s="130" t="s">
        <v>106</v>
      </c>
      <c r="E6" s="200">
        <f>'内訳書2-1'!$E$3</f>
        <v>0</v>
      </c>
      <c r="F6" s="200">
        <f>'内訳書2-2'!$E$3</f>
        <v>0</v>
      </c>
      <c r="G6" s="200">
        <f>'内訳書2-3'!$E$3</f>
        <v>0</v>
      </c>
      <c r="H6" s="200">
        <f>'内訳書2-4'!$E$3</f>
        <v>0</v>
      </c>
      <c r="I6" s="200">
        <f>'内訳書2-5'!$E$3</f>
        <v>0</v>
      </c>
      <c r="J6" s="200">
        <f>'内訳書2-6'!$E$3</f>
        <v>0</v>
      </c>
      <c r="K6" s="200">
        <f>'内訳書2-7'!$E$3</f>
        <v>0</v>
      </c>
      <c r="L6" s="200">
        <f>'内訳書2-8'!$E$3</f>
        <v>0</v>
      </c>
      <c r="M6" s="200">
        <f>'内訳書2-9'!$E$3</f>
        <v>0</v>
      </c>
      <c r="N6" s="200">
        <f>'内訳書2-10'!$E$3</f>
        <v>0</v>
      </c>
      <c r="O6" s="200">
        <f>'内訳書2-11'!$E$3</f>
        <v>0</v>
      </c>
      <c r="P6" s="200">
        <f>'内訳書2-12'!$E$3</f>
        <v>0</v>
      </c>
      <c r="Q6" s="200">
        <f>'内訳書2-13'!$E$3</f>
        <v>0</v>
      </c>
      <c r="R6" s="200">
        <f>'内訳書2-14'!$E$3</f>
        <v>0</v>
      </c>
      <c r="S6" s="200">
        <f>'内訳書2-15'!$E$3</f>
        <v>0</v>
      </c>
      <c r="T6" s="200">
        <f>'内訳書2-16'!$E$3</f>
        <v>0</v>
      </c>
      <c r="U6" s="200">
        <f>'内訳書2-17'!$E$3</f>
        <v>0</v>
      </c>
      <c r="V6" s="200">
        <f>'内訳書2-18'!$E$3</f>
        <v>0</v>
      </c>
      <c r="W6" s="200">
        <f>'内訳書2-19'!$E$3</f>
        <v>0</v>
      </c>
      <c r="X6" s="200">
        <f>'内訳書2-20'!$E$3</f>
        <v>0</v>
      </c>
      <c r="Y6" s="443"/>
      <c r="AA6" s="20"/>
      <c r="AB6" s="20"/>
      <c r="AC6" s="20"/>
    </row>
    <row r="7" spans="1:29" ht="60.75" customHeight="1" x14ac:dyDescent="0.2">
      <c r="B7" s="432"/>
      <c r="C7" s="432"/>
      <c r="D7" s="201" t="s">
        <v>107</v>
      </c>
      <c r="E7" s="200">
        <f>'内訳書2-1'!$E$4</f>
        <v>0</v>
      </c>
      <c r="F7" s="200">
        <f>'内訳書2-2'!$E$4</f>
        <v>0</v>
      </c>
      <c r="G7" s="200">
        <f>'内訳書2-3'!$E$4</f>
        <v>0</v>
      </c>
      <c r="H7" s="200">
        <f>'内訳書2-4'!$E$4</f>
        <v>0</v>
      </c>
      <c r="I7" s="200">
        <f>'内訳書2-5'!$E$4</f>
        <v>0</v>
      </c>
      <c r="J7" s="200">
        <f>'内訳書2-6'!$E$4</f>
        <v>0</v>
      </c>
      <c r="K7" s="200">
        <f>'内訳書2-7'!$E$4</f>
        <v>0</v>
      </c>
      <c r="L7" s="200">
        <f>'内訳書2-8'!$E$4</f>
        <v>0</v>
      </c>
      <c r="M7" s="200">
        <f>'内訳書2-9'!$E$4</f>
        <v>0</v>
      </c>
      <c r="N7" s="200">
        <f>'内訳書2-10'!$E$4</f>
        <v>0</v>
      </c>
      <c r="O7" s="200">
        <f>'内訳書2-11'!$E$4</f>
        <v>0</v>
      </c>
      <c r="P7" s="200">
        <f>'内訳書2-12'!$E$4</f>
        <v>0</v>
      </c>
      <c r="Q7" s="200">
        <f>'内訳書2-13'!$E$4</f>
        <v>0</v>
      </c>
      <c r="R7" s="200">
        <f>'内訳書2-14'!$E$4</f>
        <v>0</v>
      </c>
      <c r="S7" s="200">
        <f>'内訳書2-15'!$E$4</f>
        <v>0</v>
      </c>
      <c r="T7" s="200">
        <f>'内訳書2-16'!$E$4</f>
        <v>0</v>
      </c>
      <c r="U7" s="200">
        <f>'内訳書2-17'!$E$4</f>
        <v>0</v>
      </c>
      <c r="V7" s="200">
        <f>'内訳書2-18'!$E$4</f>
        <v>0</v>
      </c>
      <c r="W7" s="200">
        <f>'内訳書2-19'!$E$4</f>
        <v>0</v>
      </c>
      <c r="X7" s="200">
        <f>'内訳書2-20'!$E$4</f>
        <v>0</v>
      </c>
      <c r="Y7" s="443"/>
      <c r="AA7" s="20"/>
      <c r="AB7" s="20"/>
      <c r="AC7" s="20"/>
    </row>
    <row r="8" spans="1:29" ht="18" customHeight="1" x14ac:dyDescent="0.2">
      <c r="B8" s="444" t="s">
        <v>108</v>
      </c>
      <c r="C8" s="445"/>
      <c r="D8" s="446"/>
      <c r="E8" s="202">
        <f>'内訳書2-1'!F$224</f>
        <v>0</v>
      </c>
      <c r="F8" s="202">
        <f>'内訳書2-2'!$F224</f>
        <v>0</v>
      </c>
      <c r="G8" s="202">
        <f>'内訳書2-3'!$F224</f>
        <v>0</v>
      </c>
      <c r="H8" s="202">
        <f>'内訳書2-4'!$F224</f>
        <v>0</v>
      </c>
      <c r="I8" s="202">
        <f>'内訳書2-5'!$F224</f>
        <v>0</v>
      </c>
      <c r="J8" s="202">
        <f>'内訳書2-6'!$F224</f>
        <v>0</v>
      </c>
      <c r="K8" s="202">
        <f>'内訳書2-7'!$F224</f>
        <v>0</v>
      </c>
      <c r="L8" s="202">
        <f>'内訳書2-8'!$F224</f>
        <v>0</v>
      </c>
      <c r="M8" s="202">
        <f>'内訳書2-9'!$F224</f>
        <v>0</v>
      </c>
      <c r="N8" s="202">
        <f>'内訳書2-10'!$F224</f>
        <v>0</v>
      </c>
      <c r="O8" s="202">
        <f>'内訳書2-11'!$F224</f>
        <v>0</v>
      </c>
      <c r="P8" s="202">
        <f>'内訳書2-12'!$F224</f>
        <v>0</v>
      </c>
      <c r="Q8" s="202">
        <f>'内訳書2-13'!$F224</f>
        <v>0</v>
      </c>
      <c r="R8" s="202">
        <f>'内訳書2-14'!$F224</f>
        <v>0</v>
      </c>
      <c r="S8" s="202">
        <f>'内訳書2-15'!$F224</f>
        <v>0</v>
      </c>
      <c r="T8" s="202">
        <f>'内訳書2-16'!$F224</f>
        <v>0</v>
      </c>
      <c r="U8" s="202">
        <f>'内訳書2-17'!$F224</f>
        <v>0</v>
      </c>
      <c r="V8" s="202">
        <f>'内訳書2-18'!$F224</f>
        <v>0</v>
      </c>
      <c r="W8" s="202">
        <f>'内訳書2-19'!$F224</f>
        <v>0</v>
      </c>
      <c r="X8" s="202">
        <f>'内訳書2-20'!$F224</f>
        <v>0</v>
      </c>
      <c r="Y8" s="202">
        <f t="shared" ref="Y8:Y13" si="1">SUM(E8:X8)</f>
        <v>0</v>
      </c>
      <c r="AA8" s="20"/>
      <c r="AB8" s="20"/>
      <c r="AC8" s="20"/>
    </row>
    <row r="9" spans="1:29" ht="18" customHeight="1" x14ac:dyDescent="0.2">
      <c r="B9" s="444" t="s">
        <v>109</v>
      </c>
      <c r="C9" s="445"/>
      <c r="D9" s="446"/>
      <c r="E9" s="202">
        <f>'内訳書2-1'!$F225</f>
        <v>0</v>
      </c>
      <c r="F9" s="202">
        <f>'内訳書2-2'!$F225</f>
        <v>0</v>
      </c>
      <c r="G9" s="202">
        <f>'内訳書2-3'!$F225</f>
        <v>0</v>
      </c>
      <c r="H9" s="202">
        <f>'内訳書2-4'!$F225</f>
        <v>0</v>
      </c>
      <c r="I9" s="202">
        <f>'内訳書2-5'!$F225</f>
        <v>0</v>
      </c>
      <c r="J9" s="202">
        <f>'内訳書2-6'!$F225</f>
        <v>0</v>
      </c>
      <c r="K9" s="202">
        <f>'内訳書2-7'!$F225</f>
        <v>0</v>
      </c>
      <c r="L9" s="202">
        <f>'内訳書2-8'!$F225</f>
        <v>0</v>
      </c>
      <c r="M9" s="202">
        <f>'内訳書2-9'!$F225</f>
        <v>0</v>
      </c>
      <c r="N9" s="202">
        <f>'内訳書2-10'!$F225</f>
        <v>0</v>
      </c>
      <c r="O9" s="202">
        <f>'内訳書2-11'!$F225</f>
        <v>0</v>
      </c>
      <c r="P9" s="202">
        <f>'内訳書2-12'!$F225</f>
        <v>0</v>
      </c>
      <c r="Q9" s="202">
        <f>'内訳書2-13'!$F225</f>
        <v>0</v>
      </c>
      <c r="R9" s="202">
        <f>'内訳書2-14'!$F225</f>
        <v>0</v>
      </c>
      <c r="S9" s="202">
        <f>'内訳書2-15'!$F225</f>
        <v>0</v>
      </c>
      <c r="T9" s="202">
        <f>'内訳書2-16'!$F225</f>
        <v>0</v>
      </c>
      <c r="U9" s="202">
        <f>'内訳書2-17'!$F225</f>
        <v>0</v>
      </c>
      <c r="V9" s="202">
        <f>'内訳書2-18'!$F225</f>
        <v>0</v>
      </c>
      <c r="W9" s="202">
        <f>'内訳書2-19'!$F225</f>
        <v>0</v>
      </c>
      <c r="X9" s="202">
        <f>'内訳書2-20'!$F225</f>
        <v>0</v>
      </c>
      <c r="Y9" s="202">
        <f t="shared" si="1"/>
        <v>0</v>
      </c>
      <c r="AA9" s="20"/>
      <c r="AB9" s="20"/>
      <c r="AC9" s="20"/>
    </row>
    <row r="10" spans="1:29" ht="18" customHeight="1" x14ac:dyDescent="0.2">
      <c r="B10" s="452" t="s">
        <v>41</v>
      </c>
      <c r="C10" s="454" t="s">
        <v>110</v>
      </c>
      <c r="D10" s="455"/>
      <c r="E10" s="203">
        <f>'内訳書2-1'!$F226</f>
        <v>0</v>
      </c>
      <c r="F10" s="203">
        <f>'内訳書2-2'!$F226</f>
        <v>0</v>
      </c>
      <c r="G10" s="203">
        <f>'内訳書2-3'!$F226</f>
        <v>0</v>
      </c>
      <c r="H10" s="203">
        <f>'内訳書2-4'!$F226</f>
        <v>0</v>
      </c>
      <c r="I10" s="203">
        <f>'内訳書2-5'!$F226</f>
        <v>0</v>
      </c>
      <c r="J10" s="203">
        <f>'内訳書2-6'!$F226</f>
        <v>0</v>
      </c>
      <c r="K10" s="203">
        <f>'内訳書2-7'!$F226</f>
        <v>0</v>
      </c>
      <c r="L10" s="203">
        <f>'内訳書2-8'!$F226</f>
        <v>0</v>
      </c>
      <c r="M10" s="203">
        <f>'内訳書2-9'!$F226</f>
        <v>0</v>
      </c>
      <c r="N10" s="203">
        <f>'内訳書2-10'!$F226</f>
        <v>0</v>
      </c>
      <c r="O10" s="203">
        <f>'内訳書2-11'!$F226</f>
        <v>0</v>
      </c>
      <c r="P10" s="203">
        <f>'内訳書2-12'!$F226</f>
        <v>0</v>
      </c>
      <c r="Q10" s="203">
        <f>'内訳書2-13'!$F226</f>
        <v>0</v>
      </c>
      <c r="R10" s="203">
        <f>'内訳書2-14'!$F226</f>
        <v>0</v>
      </c>
      <c r="S10" s="203">
        <f>'内訳書2-15'!$F226</f>
        <v>0</v>
      </c>
      <c r="T10" s="203">
        <f>'内訳書2-16'!$F226</f>
        <v>0</v>
      </c>
      <c r="U10" s="203">
        <f>'内訳書2-17'!$F226</f>
        <v>0</v>
      </c>
      <c r="V10" s="203">
        <f>'内訳書2-18'!$F226</f>
        <v>0</v>
      </c>
      <c r="W10" s="203">
        <f>'内訳書2-19'!$F226</f>
        <v>0</v>
      </c>
      <c r="X10" s="203">
        <f>'内訳書2-20'!$F226</f>
        <v>0</v>
      </c>
      <c r="Y10" s="203">
        <f t="shared" si="1"/>
        <v>0</v>
      </c>
      <c r="AA10" s="20"/>
      <c r="AB10" s="20"/>
      <c r="AC10" s="20"/>
    </row>
    <row r="11" spans="1:29" ht="18" customHeight="1" x14ac:dyDescent="0.2">
      <c r="B11" s="453"/>
      <c r="C11" s="448" t="s">
        <v>111</v>
      </c>
      <c r="D11" s="449"/>
      <c r="E11" s="204">
        <f>'内訳書2-1'!$F227</f>
        <v>0</v>
      </c>
      <c r="F11" s="204">
        <f>'内訳書2-2'!$F227</f>
        <v>0</v>
      </c>
      <c r="G11" s="204">
        <f>'内訳書2-3'!$F227</f>
        <v>0</v>
      </c>
      <c r="H11" s="204">
        <f>'内訳書2-4'!$F227</f>
        <v>0</v>
      </c>
      <c r="I11" s="204">
        <f>'内訳書2-5'!$F227</f>
        <v>0</v>
      </c>
      <c r="J11" s="204">
        <f>'内訳書2-6'!$F227</f>
        <v>0</v>
      </c>
      <c r="K11" s="204">
        <f>'内訳書2-7'!$F227</f>
        <v>0</v>
      </c>
      <c r="L11" s="204">
        <f>'内訳書2-8'!$F227</f>
        <v>0</v>
      </c>
      <c r="M11" s="204">
        <f>'内訳書2-9'!$F227</f>
        <v>0</v>
      </c>
      <c r="N11" s="204">
        <f>'内訳書2-10'!$F227</f>
        <v>0</v>
      </c>
      <c r="O11" s="204">
        <f>'内訳書2-11'!$F227</f>
        <v>0</v>
      </c>
      <c r="P11" s="204">
        <f>'内訳書2-12'!$F227</f>
        <v>0</v>
      </c>
      <c r="Q11" s="204">
        <f>'内訳書2-13'!$F227</f>
        <v>0</v>
      </c>
      <c r="R11" s="204">
        <f>'内訳書2-14'!$F227</f>
        <v>0</v>
      </c>
      <c r="S11" s="204">
        <f>'内訳書2-15'!$F227</f>
        <v>0</v>
      </c>
      <c r="T11" s="204">
        <f>'内訳書2-16'!$F227</f>
        <v>0</v>
      </c>
      <c r="U11" s="204">
        <f>'内訳書2-17'!$F227</f>
        <v>0</v>
      </c>
      <c r="V11" s="204">
        <f>'内訳書2-18'!$F227</f>
        <v>0</v>
      </c>
      <c r="W11" s="204">
        <f>'内訳書2-19'!$F227</f>
        <v>0</v>
      </c>
      <c r="X11" s="204">
        <f>'内訳書2-20'!$F227</f>
        <v>0</v>
      </c>
      <c r="Y11" s="204">
        <f t="shared" si="1"/>
        <v>0</v>
      </c>
      <c r="AA11" s="20"/>
      <c r="AB11" s="20"/>
      <c r="AC11" s="20"/>
    </row>
    <row r="12" spans="1:29" ht="18" customHeight="1" x14ac:dyDescent="0.2">
      <c r="B12" s="453"/>
      <c r="C12" s="448" t="s">
        <v>112</v>
      </c>
      <c r="D12" s="449"/>
      <c r="E12" s="204">
        <f>'内訳書2-1'!$F228</f>
        <v>0</v>
      </c>
      <c r="F12" s="204">
        <f>'内訳書2-2'!$F228</f>
        <v>0</v>
      </c>
      <c r="G12" s="204">
        <f>'内訳書2-3'!$F228</f>
        <v>0</v>
      </c>
      <c r="H12" s="204">
        <f>'内訳書2-4'!$F228</f>
        <v>0</v>
      </c>
      <c r="I12" s="204">
        <f>'内訳書2-5'!$F228</f>
        <v>0</v>
      </c>
      <c r="J12" s="204">
        <f>'内訳書2-6'!$F228</f>
        <v>0</v>
      </c>
      <c r="K12" s="204">
        <f>'内訳書2-7'!$F228</f>
        <v>0</v>
      </c>
      <c r="L12" s="204">
        <f>'内訳書2-8'!$F228</f>
        <v>0</v>
      </c>
      <c r="M12" s="204">
        <f>'内訳書2-9'!$F228</f>
        <v>0</v>
      </c>
      <c r="N12" s="204">
        <f>'内訳書2-10'!$F228</f>
        <v>0</v>
      </c>
      <c r="O12" s="204">
        <f>'内訳書2-11'!$F228</f>
        <v>0</v>
      </c>
      <c r="P12" s="204">
        <f>'内訳書2-12'!$F228</f>
        <v>0</v>
      </c>
      <c r="Q12" s="204">
        <f>'内訳書2-13'!$F228</f>
        <v>0</v>
      </c>
      <c r="R12" s="204">
        <f>'内訳書2-14'!$F228</f>
        <v>0</v>
      </c>
      <c r="S12" s="204">
        <f>'内訳書2-15'!$F228</f>
        <v>0</v>
      </c>
      <c r="T12" s="204">
        <f>'内訳書2-16'!$F228</f>
        <v>0</v>
      </c>
      <c r="U12" s="204">
        <f>'内訳書2-17'!$F228</f>
        <v>0</v>
      </c>
      <c r="V12" s="204">
        <f>'内訳書2-18'!$F228</f>
        <v>0</v>
      </c>
      <c r="W12" s="204">
        <f>'内訳書2-19'!$F228</f>
        <v>0</v>
      </c>
      <c r="X12" s="204">
        <f>'内訳書2-20'!$F228</f>
        <v>0</v>
      </c>
      <c r="Y12" s="204">
        <f t="shared" si="1"/>
        <v>0</v>
      </c>
      <c r="AA12" s="20"/>
      <c r="AB12" s="20"/>
      <c r="AC12" s="20"/>
    </row>
    <row r="13" spans="1:29" ht="18" customHeight="1" x14ac:dyDescent="0.2">
      <c r="B13" s="453"/>
      <c r="C13" s="450" t="s">
        <v>113</v>
      </c>
      <c r="D13" s="451"/>
      <c r="E13" s="205">
        <f>'内訳書2-1'!$F229</f>
        <v>0</v>
      </c>
      <c r="F13" s="205">
        <f>'内訳書2-2'!$F229</f>
        <v>0</v>
      </c>
      <c r="G13" s="205">
        <f>'内訳書2-3'!$F229</f>
        <v>0</v>
      </c>
      <c r="H13" s="205">
        <f>'内訳書2-4'!$F229</f>
        <v>0</v>
      </c>
      <c r="I13" s="205">
        <f>'内訳書2-5'!$F229</f>
        <v>0</v>
      </c>
      <c r="J13" s="205">
        <f>'内訳書2-6'!$F229</f>
        <v>0</v>
      </c>
      <c r="K13" s="205">
        <f>'内訳書2-7'!$F229</f>
        <v>0</v>
      </c>
      <c r="L13" s="205">
        <f>'内訳書2-8'!$F229</f>
        <v>0</v>
      </c>
      <c r="M13" s="205">
        <f>'内訳書2-9'!$F229</f>
        <v>0</v>
      </c>
      <c r="N13" s="205">
        <f>'内訳書2-10'!$F229</f>
        <v>0</v>
      </c>
      <c r="O13" s="205">
        <f>'内訳書2-11'!$F229</f>
        <v>0</v>
      </c>
      <c r="P13" s="205">
        <f>'内訳書2-12'!$F229</f>
        <v>0</v>
      </c>
      <c r="Q13" s="205">
        <f>'内訳書2-13'!$F229</f>
        <v>0</v>
      </c>
      <c r="R13" s="205">
        <f>'内訳書2-14'!$F229</f>
        <v>0</v>
      </c>
      <c r="S13" s="205">
        <f>'内訳書2-15'!$F229</f>
        <v>0</v>
      </c>
      <c r="T13" s="205">
        <f>'内訳書2-16'!$F229</f>
        <v>0</v>
      </c>
      <c r="U13" s="205">
        <f>'内訳書2-17'!$F229</f>
        <v>0</v>
      </c>
      <c r="V13" s="205">
        <f>'内訳書2-18'!$F229</f>
        <v>0</v>
      </c>
      <c r="W13" s="205">
        <f>'内訳書2-19'!$F229</f>
        <v>0</v>
      </c>
      <c r="X13" s="205">
        <f>'内訳書2-20'!$F229</f>
        <v>0</v>
      </c>
      <c r="Y13" s="205">
        <f t="shared" si="1"/>
        <v>0</v>
      </c>
      <c r="AA13" s="20"/>
      <c r="AB13" s="20"/>
      <c r="AC13" s="20"/>
    </row>
    <row r="14" spans="1:29" ht="18" customHeight="1" x14ac:dyDescent="0.2">
      <c r="B14" s="414"/>
      <c r="C14" s="445" t="s">
        <v>46</v>
      </c>
      <c r="D14" s="446"/>
      <c r="E14" s="206">
        <f>SUM(E$10:E$13)</f>
        <v>0</v>
      </c>
      <c r="F14" s="206">
        <f t="shared" ref="F14:X14" si="2">SUM(F$10:F$13)</f>
        <v>0</v>
      </c>
      <c r="G14" s="206">
        <f t="shared" si="2"/>
        <v>0</v>
      </c>
      <c r="H14" s="206">
        <f t="shared" si="2"/>
        <v>0</v>
      </c>
      <c r="I14" s="206">
        <f t="shared" si="2"/>
        <v>0</v>
      </c>
      <c r="J14" s="206">
        <f t="shared" si="2"/>
        <v>0</v>
      </c>
      <c r="K14" s="206">
        <f t="shared" si="2"/>
        <v>0</v>
      </c>
      <c r="L14" s="206">
        <f t="shared" si="2"/>
        <v>0</v>
      </c>
      <c r="M14" s="206">
        <f t="shared" si="2"/>
        <v>0</v>
      </c>
      <c r="N14" s="206">
        <f t="shared" si="2"/>
        <v>0</v>
      </c>
      <c r="O14" s="206">
        <f t="shared" si="2"/>
        <v>0</v>
      </c>
      <c r="P14" s="206">
        <f t="shared" si="2"/>
        <v>0</v>
      </c>
      <c r="Q14" s="206">
        <f t="shared" si="2"/>
        <v>0</v>
      </c>
      <c r="R14" s="206">
        <f t="shared" si="2"/>
        <v>0</v>
      </c>
      <c r="S14" s="206">
        <f t="shared" si="2"/>
        <v>0</v>
      </c>
      <c r="T14" s="206">
        <f t="shared" si="2"/>
        <v>0</v>
      </c>
      <c r="U14" s="206">
        <f t="shared" si="2"/>
        <v>0</v>
      </c>
      <c r="V14" s="206">
        <f t="shared" si="2"/>
        <v>0</v>
      </c>
      <c r="W14" s="206">
        <f t="shared" si="2"/>
        <v>0</v>
      </c>
      <c r="X14" s="206">
        <f t="shared" si="2"/>
        <v>0</v>
      </c>
      <c r="Y14" s="206">
        <f t="shared" ref="Y14" si="3">SUM(Y10:Y13)</f>
        <v>0</v>
      </c>
      <c r="AA14" s="20"/>
      <c r="AB14" s="20"/>
      <c r="AC14" s="20"/>
    </row>
    <row r="15" spans="1:29" ht="18" customHeight="1" x14ac:dyDescent="0.2">
      <c r="B15" s="447" t="s">
        <v>114</v>
      </c>
      <c r="C15" s="447"/>
      <c r="D15" s="447"/>
      <c r="E15" s="207">
        <f>SUM(E$8:E$9,E$14)</f>
        <v>0</v>
      </c>
      <c r="F15" s="207">
        <f t="shared" ref="F15:X15" si="4">SUM(F$8:F$9,F$14)</f>
        <v>0</v>
      </c>
      <c r="G15" s="207">
        <f t="shared" si="4"/>
        <v>0</v>
      </c>
      <c r="H15" s="207">
        <f t="shared" si="4"/>
        <v>0</v>
      </c>
      <c r="I15" s="207">
        <f t="shared" si="4"/>
        <v>0</v>
      </c>
      <c r="J15" s="207">
        <f t="shared" si="4"/>
        <v>0</v>
      </c>
      <c r="K15" s="207">
        <f t="shared" si="4"/>
        <v>0</v>
      </c>
      <c r="L15" s="207">
        <f t="shared" si="4"/>
        <v>0</v>
      </c>
      <c r="M15" s="207">
        <f t="shared" si="4"/>
        <v>0</v>
      </c>
      <c r="N15" s="207">
        <f t="shared" si="4"/>
        <v>0</v>
      </c>
      <c r="O15" s="207">
        <f t="shared" si="4"/>
        <v>0</v>
      </c>
      <c r="P15" s="207">
        <f t="shared" si="4"/>
        <v>0</v>
      </c>
      <c r="Q15" s="207">
        <f t="shared" si="4"/>
        <v>0</v>
      </c>
      <c r="R15" s="207">
        <f t="shared" si="4"/>
        <v>0</v>
      </c>
      <c r="S15" s="207">
        <f t="shared" si="4"/>
        <v>0</v>
      </c>
      <c r="T15" s="207">
        <f t="shared" si="4"/>
        <v>0</v>
      </c>
      <c r="U15" s="207">
        <f t="shared" si="4"/>
        <v>0</v>
      </c>
      <c r="V15" s="207">
        <f t="shared" si="4"/>
        <v>0</v>
      </c>
      <c r="W15" s="207">
        <f t="shared" si="4"/>
        <v>0</v>
      </c>
      <c r="X15" s="207">
        <f t="shared" si="4"/>
        <v>0</v>
      </c>
      <c r="Y15" s="207">
        <f t="shared" ref="Y15" si="5">SUM(Y8:Y9,Y14)</f>
        <v>0</v>
      </c>
      <c r="AA15" s="20"/>
      <c r="AB15" s="20"/>
      <c r="AC15" s="20"/>
    </row>
    <row r="16" spans="1:29" ht="18" customHeight="1" thickBot="1" x14ac:dyDescent="0.25">
      <c r="B16" s="444" t="s">
        <v>48</v>
      </c>
      <c r="C16" s="445"/>
      <c r="D16" s="446"/>
      <c r="E16" s="208">
        <f>'内訳書2-1'!$F232</f>
        <v>0</v>
      </c>
      <c r="F16" s="208">
        <f>'内訳書2-2'!$F232</f>
        <v>0</v>
      </c>
      <c r="G16" s="208">
        <f>'内訳書2-3'!$F232</f>
        <v>0</v>
      </c>
      <c r="H16" s="208">
        <f>'内訳書2-4'!$F232</f>
        <v>0</v>
      </c>
      <c r="I16" s="208">
        <f>'内訳書2-5'!$F232</f>
        <v>0</v>
      </c>
      <c r="J16" s="208">
        <f>'内訳書2-6'!$F232</f>
        <v>0</v>
      </c>
      <c r="K16" s="208">
        <f>'内訳書2-7'!$F232</f>
        <v>0</v>
      </c>
      <c r="L16" s="208">
        <f>'内訳書2-8'!$F232</f>
        <v>0</v>
      </c>
      <c r="M16" s="208">
        <f>'内訳書2-9'!$F232</f>
        <v>0</v>
      </c>
      <c r="N16" s="208">
        <f>'内訳書2-10'!$F232</f>
        <v>0</v>
      </c>
      <c r="O16" s="208">
        <f>'内訳書2-11'!$F232</f>
        <v>0</v>
      </c>
      <c r="P16" s="208">
        <f>'内訳書2-12'!$F232</f>
        <v>0</v>
      </c>
      <c r="Q16" s="208">
        <f>'内訳書2-13'!$F232</f>
        <v>0</v>
      </c>
      <c r="R16" s="208">
        <f>'内訳書2-14'!$F232</f>
        <v>0</v>
      </c>
      <c r="S16" s="208">
        <f>'内訳書2-15'!$F232</f>
        <v>0</v>
      </c>
      <c r="T16" s="208">
        <f>'内訳書2-16'!$F232</f>
        <v>0</v>
      </c>
      <c r="U16" s="208">
        <f>'内訳書2-17'!$F232</f>
        <v>0</v>
      </c>
      <c r="V16" s="208">
        <f>'内訳書2-18'!$F232</f>
        <v>0</v>
      </c>
      <c r="W16" s="208">
        <f>'内訳書2-19'!$F232</f>
        <v>0</v>
      </c>
      <c r="X16" s="208">
        <f>'内訳書2-20'!$F232</f>
        <v>0</v>
      </c>
      <c r="Y16" s="208">
        <f>SUM(E16:X16)</f>
        <v>0</v>
      </c>
      <c r="AA16" s="20"/>
      <c r="AB16" s="20"/>
      <c r="AC16" s="20"/>
    </row>
    <row r="17" spans="2:29" ht="18" customHeight="1" thickTop="1" x14ac:dyDescent="0.2">
      <c r="B17" s="433" t="s">
        <v>115</v>
      </c>
      <c r="C17" s="433"/>
      <c r="D17" s="433"/>
      <c r="E17" s="209">
        <f>SUM(E$15:E$16)</f>
        <v>0</v>
      </c>
      <c r="F17" s="209">
        <f t="shared" ref="F17:Y17" si="6">SUM(F$15:F$16)</f>
        <v>0</v>
      </c>
      <c r="G17" s="209">
        <f t="shared" si="6"/>
        <v>0</v>
      </c>
      <c r="H17" s="209">
        <f t="shared" si="6"/>
        <v>0</v>
      </c>
      <c r="I17" s="209">
        <f t="shared" si="6"/>
        <v>0</v>
      </c>
      <c r="J17" s="209">
        <f t="shared" si="6"/>
        <v>0</v>
      </c>
      <c r="K17" s="209">
        <f t="shared" si="6"/>
        <v>0</v>
      </c>
      <c r="L17" s="209">
        <f t="shared" si="6"/>
        <v>0</v>
      </c>
      <c r="M17" s="209">
        <f t="shared" si="6"/>
        <v>0</v>
      </c>
      <c r="N17" s="209">
        <f t="shared" si="6"/>
        <v>0</v>
      </c>
      <c r="O17" s="209">
        <f t="shared" si="6"/>
        <v>0</v>
      </c>
      <c r="P17" s="209">
        <f t="shared" si="6"/>
        <v>0</v>
      </c>
      <c r="Q17" s="209">
        <f t="shared" si="6"/>
        <v>0</v>
      </c>
      <c r="R17" s="209">
        <f t="shared" si="6"/>
        <v>0</v>
      </c>
      <c r="S17" s="209">
        <f t="shared" si="6"/>
        <v>0</v>
      </c>
      <c r="T17" s="209">
        <f t="shared" si="6"/>
        <v>0</v>
      </c>
      <c r="U17" s="209">
        <f t="shared" si="6"/>
        <v>0</v>
      </c>
      <c r="V17" s="209">
        <f t="shared" si="6"/>
        <v>0</v>
      </c>
      <c r="W17" s="209">
        <f t="shared" si="6"/>
        <v>0</v>
      </c>
      <c r="X17" s="209">
        <f t="shared" si="6"/>
        <v>0</v>
      </c>
      <c r="Y17" s="209">
        <f t="shared" si="6"/>
        <v>0</v>
      </c>
      <c r="AA17" s="20"/>
      <c r="AB17" s="20"/>
      <c r="AC17" s="20"/>
    </row>
    <row r="18" spans="2:29" ht="18" customHeight="1" x14ac:dyDescent="0.2">
      <c r="E18" s="210" t="str">
        <f t="shared" ref="E18:X18" si="7">IF(E$17&lt;&gt;E$49,"収入額と支出額が一致しません。","")</f>
        <v/>
      </c>
      <c r="F18" s="210" t="str">
        <f t="shared" si="7"/>
        <v/>
      </c>
      <c r="G18" s="210" t="str">
        <f t="shared" si="7"/>
        <v/>
      </c>
      <c r="H18" s="210" t="str">
        <f t="shared" si="7"/>
        <v/>
      </c>
      <c r="I18" s="210" t="str">
        <f t="shared" si="7"/>
        <v/>
      </c>
      <c r="J18" s="210" t="str">
        <f t="shared" si="7"/>
        <v/>
      </c>
      <c r="K18" s="210" t="str">
        <f t="shared" si="7"/>
        <v/>
      </c>
      <c r="L18" s="210" t="str">
        <f t="shared" si="7"/>
        <v/>
      </c>
      <c r="M18" s="210" t="str">
        <f t="shared" si="7"/>
        <v/>
      </c>
      <c r="N18" s="210" t="str">
        <f t="shared" si="7"/>
        <v/>
      </c>
      <c r="O18" s="210" t="str">
        <f t="shared" si="7"/>
        <v/>
      </c>
      <c r="P18" s="210" t="str">
        <f t="shared" si="7"/>
        <v/>
      </c>
      <c r="Q18" s="210" t="str">
        <f t="shared" si="7"/>
        <v/>
      </c>
      <c r="R18" s="210" t="str">
        <f t="shared" si="7"/>
        <v/>
      </c>
      <c r="S18" s="210" t="str">
        <f t="shared" si="7"/>
        <v/>
      </c>
      <c r="T18" s="210" t="str">
        <f t="shared" si="7"/>
        <v/>
      </c>
      <c r="U18" s="210" t="str">
        <f t="shared" si="7"/>
        <v/>
      </c>
      <c r="V18" s="210" t="str">
        <f t="shared" si="7"/>
        <v/>
      </c>
      <c r="W18" s="210" t="str">
        <f t="shared" si="7"/>
        <v/>
      </c>
      <c r="X18" s="210" t="str">
        <f t="shared" si="7"/>
        <v/>
      </c>
      <c r="Y18" s="210"/>
      <c r="AA18" s="20"/>
      <c r="AB18" s="20"/>
      <c r="AC18" s="20"/>
    </row>
    <row r="19" spans="2:29" ht="15" customHeight="1" x14ac:dyDescent="0.2">
      <c r="B19" s="20" t="s">
        <v>116</v>
      </c>
      <c r="Y19" s="149" t="s">
        <v>117</v>
      </c>
      <c r="AA19" s="20"/>
      <c r="AB19" s="20"/>
      <c r="AC19" s="20"/>
    </row>
    <row r="20" spans="2:29" ht="18" customHeight="1" x14ac:dyDescent="0.2">
      <c r="B20" s="432"/>
      <c r="C20" s="432" t="s">
        <v>118</v>
      </c>
      <c r="D20" s="124" t="s">
        <v>83</v>
      </c>
      <c r="E20" s="199" t="str">
        <f t="shared" ref="E20:X20" si="8">E4</f>
        <v>2-1</v>
      </c>
      <c r="F20" s="199" t="str">
        <f t="shared" si="8"/>
        <v>2-2</v>
      </c>
      <c r="G20" s="199" t="str">
        <f t="shared" si="8"/>
        <v>2-3</v>
      </c>
      <c r="H20" s="199" t="str">
        <f t="shared" si="8"/>
        <v>2-4</v>
      </c>
      <c r="I20" s="199" t="str">
        <f t="shared" si="8"/>
        <v>2-5</v>
      </c>
      <c r="J20" s="199" t="str">
        <f t="shared" si="8"/>
        <v>2-6</v>
      </c>
      <c r="K20" s="199" t="str">
        <f t="shared" si="8"/>
        <v>2-7</v>
      </c>
      <c r="L20" s="199" t="str">
        <f t="shared" si="8"/>
        <v>2-8</v>
      </c>
      <c r="M20" s="199" t="str">
        <f t="shared" si="8"/>
        <v>2-9</v>
      </c>
      <c r="N20" s="199" t="str">
        <f t="shared" si="8"/>
        <v>2-10</v>
      </c>
      <c r="O20" s="199" t="str">
        <f t="shared" si="8"/>
        <v>2-11</v>
      </c>
      <c r="P20" s="199" t="str">
        <f t="shared" si="8"/>
        <v>2-12</v>
      </c>
      <c r="Q20" s="199" t="str">
        <f t="shared" si="8"/>
        <v>2-13</v>
      </c>
      <c r="R20" s="199" t="str">
        <f t="shared" si="8"/>
        <v>2-14</v>
      </c>
      <c r="S20" s="199" t="str">
        <f t="shared" si="8"/>
        <v>2-15</v>
      </c>
      <c r="T20" s="199" t="str">
        <f t="shared" si="8"/>
        <v>2-16</v>
      </c>
      <c r="U20" s="199" t="str">
        <f t="shared" si="8"/>
        <v>2-17</v>
      </c>
      <c r="V20" s="199" t="str">
        <f t="shared" si="8"/>
        <v>2-18</v>
      </c>
      <c r="W20" s="199" t="str">
        <f t="shared" si="8"/>
        <v>2-19</v>
      </c>
      <c r="X20" s="199" t="str">
        <f t="shared" si="8"/>
        <v>2-20</v>
      </c>
      <c r="Y20" s="443" t="s">
        <v>104</v>
      </c>
      <c r="AA20" s="20"/>
      <c r="AB20" s="20"/>
      <c r="AC20" s="20"/>
    </row>
    <row r="21" spans="2:29" ht="60.75" customHeight="1" x14ac:dyDescent="0.2">
      <c r="B21" s="432"/>
      <c r="C21" s="432"/>
      <c r="D21" s="432" t="s">
        <v>119</v>
      </c>
      <c r="E21" s="211">
        <f t="shared" ref="E21:X21" si="9">E6</f>
        <v>0</v>
      </c>
      <c r="F21" s="211">
        <f t="shared" si="9"/>
        <v>0</v>
      </c>
      <c r="G21" s="211">
        <f t="shared" si="9"/>
        <v>0</v>
      </c>
      <c r="H21" s="211">
        <f t="shared" si="9"/>
        <v>0</v>
      </c>
      <c r="I21" s="211">
        <f t="shared" si="9"/>
        <v>0</v>
      </c>
      <c r="J21" s="211">
        <f t="shared" si="9"/>
        <v>0</v>
      </c>
      <c r="K21" s="211">
        <f t="shared" si="9"/>
        <v>0</v>
      </c>
      <c r="L21" s="211">
        <f t="shared" si="9"/>
        <v>0</v>
      </c>
      <c r="M21" s="211">
        <f t="shared" si="9"/>
        <v>0</v>
      </c>
      <c r="N21" s="211">
        <f t="shared" si="9"/>
        <v>0</v>
      </c>
      <c r="O21" s="211">
        <f t="shared" si="9"/>
        <v>0</v>
      </c>
      <c r="P21" s="211">
        <f t="shared" si="9"/>
        <v>0</v>
      </c>
      <c r="Q21" s="211">
        <f t="shared" si="9"/>
        <v>0</v>
      </c>
      <c r="R21" s="211">
        <f t="shared" si="9"/>
        <v>0</v>
      </c>
      <c r="S21" s="211">
        <f t="shared" si="9"/>
        <v>0</v>
      </c>
      <c r="T21" s="211">
        <f t="shared" si="9"/>
        <v>0</v>
      </c>
      <c r="U21" s="211">
        <f t="shared" si="9"/>
        <v>0</v>
      </c>
      <c r="V21" s="211">
        <f t="shared" si="9"/>
        <v>0</v>
      </c>
      <c r="W21" s="211">
        <f t="shared" si="9"/>
        <v>0</v>
      </c>
      <c r="X21" s="211">
        <f t="shared" si="9"/>
        <v>0</v>
      </c>
      <c r="Y21" s="443"/>
      <c r="AA21" s="20"/>
      <c r="AB21" s="20"/>
      <c r="AC21" s="20"/>
    </row>
    <row r="22" spans="2:29" ht="60.75" customHeight="1" x14ac:dyDescent="0.2">
      <c r="B22" s="432"/>
      <c r="C22" s="432"/>
      <c r="D22" s="432"/>
      <c r="E22" s="211">
        <f t="shared" ref="E22:X22" si="10">E7</f>
        <v>0</v>
      </c>
      <c r="F22" s="211">
        <f t="shared" si="10"/>
        <v>0</v>
      </c>
      <c r="G22" s="211">
        <f t="shared" si="10"/>
        <v>0</v>
      </c>
      <c r="H22" s="211">
        <f t="shared" si="10"/>
        <v>0</v>
      </c>
      <c r="I22" s="211">
        <f t="shared" si="10"/>
        <v>0</v>
      </c>
      <c r="J22" s="211">
        <f t="shared" si="10"/>
        <v>0</v>
      </c>
      <c r="K22" s="211">
        <f t="shared" si="10"/>
        <v>0</v>
      </c>
      <c r="L22" s="211">
        <f t="shared" si="10"/>
        <v>0</v>
      </c>
      <c r="M22" s="211">
        <f t="shared" si="10"/>
        <v>0</v>
      </c>
      <c r="N22" s="211">
        <f t="shared" si="10"/>
        <v>0</v>
      </c>
      <c r="O22" s="211">
        <f t="shared" si="10"/>
        <v>0</v>
      </c>
      <c r="P22" s="211">
        <f t="shared" si="10"/>
        <v>0</v>
      </c>
      <c r="Q22" s="211">
        <f t="shared" si="10"/>
        <v>0</v>
      </c>
      <c r="R22" s="211">
        <f t="shared" si="10"/>
        <v>0</v>
      </c>
      <c r="S22" s="211">
        <f t="shared" si="10"/>
        <v>0</v>
      </c>
      <c r="T22" s="211">
        <f t="shared" si="10"/>
        <v>0</v>
      </c>
      <c r="U22" s="211">
        <f t="shared" si="10"/>
        <v>0</v>
      </c>
      <c r="V22" s="211">
        <f t="shared" si="10"/>
        <v>0</v>
      </c>
      <c r="W22" s="211">
        <f t="shared" si="10"/>
        <v>0</v>
      </c>
      <c r="X22" s="211">
        <f t="shared" si="10"/>
        <v>0</v>
      </c>
      <c r="Y22" s="443"/>
      <c r="AA22" s="20"/>
      <c r="AB22" s="20"/>
      <c r="AC22" s="20"/>
    </row>
    <row r="23" spans="2:29" ht="18" customHeight="1" x14ac:dyDescent="0.2">
      <c r="B23" s="440" t="s">
        <v>120</v>
      </c>
      <c r="C23" s="212" t="s">
        <v>54</v>
      </c>
      <c r="D23" s="213" t="s">
        <v>121</v>
      </c>
      <c r="E23" s="214">
        <f>'内訳書2-1'!$F238</f>
        <v>0</v>
      </c>
      <c r="F23" s="214">
        <f>'内訳書2-2'!$F238</f>
        <v>0</v>
      </c>
      <c r="G23" s="214">
        <f>'内訳書2-3'!$F238</f>
        <v>0</v>
      </c>
      <c r="H23" s="214">
        <f>'内訳書2-4'!$F238</f>
        <v>0</v>
      </c>
      <c r="I23" s="214">
        <f>'内訳書2-5'!$F238</f>
        <v>0</v>
      </c>
      <c r="J23" s="214">
        <f>'内訳書2-6'!$F238</f>
        <v>0</v>
      </c>
      <c r="K23" s="214">
        <f>'内訳書2-7'!$F238</f>
        <v>0</v>
      </c>
      <c r="L23" s="214">
        <f>'内訳書2-8'!$F238</f>
        <v>0</v>
      </c>
      <c r="M23" s="214">
        <f>'内訳書2-9'!$F238</f>
        <v>0</v>
      </c>
      <c r="N23" s="214">
        <f>'内訳書2-10'!$F238</f>
        <v>0</v>
      </c>
      <c r="O23" s="214">
        <f>'内訳書2-11'!$F238</f>
        <v>0</v>
      </c>
      <c r="P23" s="214">
        <f>'内訳書2-12'!$F238</f>
        <v>0</v>
      </c>
      <c r="Q23" s="214">
        <f>'内訳書2-13'!$F238</f>
        <v>0</v>
      </c>
      <c r="R23" s="214">
        <f>'内訳書2-14'!$F238</f>
        <v>0</v>
      </c>
      <c r="S23" s="214">
        <f>'内訳書2-15'!$F238</f>
        <v>0</v>
      </c>
      <c r="T23" s="214">
        <f>'内訳書2-16'!$F238</f>
        <v>0</v>
      </c>
      <c r="U23" s="214">
        <f>'内訳書2-17'!$F238</f>
        <v>0</v>
      </c>
      <c r="V23" s="214">
        <f>'内訳書2-18'!$F238</f>
        <v>0</v>
      </c>
      <c r="W23" s="214">
        <f>'内訳書2-19'!$F238</f>
        <v>0</v>
      </c>
      <c r="X23" s="214">
        <f>'内訳書2-20'!$F238</f>
        <v>0</v>
      </c>
      <c r="Y23" s="215">
        <f t="shared" ref="Y23:Y33" si="11">SUM(E23:X23)</f>
        <v>0</v>
      </c>
      <c r="AA23" s="20"/>
      <c r="AB23" s="20"/>
      <c r="AC23" s="20"/>
    </row>
    <row r="24" spans="2:29" ht="18" customHeight="1" x14ac:dyDescent="0.2">
      <c r="B24" s="440"/>
      <c r="C24" s="216"/>
      <c r="D24" s="192" t="s">
        <v>56</v>
      </c>
      <c r="E24" s="217">
        <f>'内訳書2-1'!$F239</f>
        <v>0</v>
      </c>
      <c r="F24" s="217">
        <f>'内訳書2-2'!$F239</f>
        <v>0</v>
      </c>
      <c r="G24" s="217">
        <f>'内訳書2-3'!$F239</f>
        <v>0</v>
      </c>
      <c r="H24" s="217">
        <f>'内訳書2-4'!$F239</f>
        <v>0</v>
      </c>
      <c r="I24" s="217">
        <f>'内訳書2-5'!$F239</f>
        <v>0</v>
      </c>
      <c r="J24" s="217">
        <f>'内訳書2-6'!$F239</f>
        <v>0</v>
      </c>
      <c r="K24" s="217">
        <f>'内訳書2-7'!$F239</f>
        <v>0</v>
      </c>
      <c r="L24" s="217">
        <f>'内訳書2-8'!$F239</f>
        <v>0</v>
      </c>
      <c r="M24" s="217">
        <f>'内訳書2-9'!$F239</f>
        <v>0</v>
      </c>
      <c r="N24" s="217">
        <f>'内訳書2-10'!$F239</f>
        <v>0</v>
      </c>
      <c r="O24" s="217">
        <f>'内訳書2-11'!$F239</f>
        <v>0</v>
      </c>
      <c r="P24" s="217">
        <f>'内訳書2-12'!$F239</f>
        <v>0</v>
      </c>
      <c r="Q24" s="217">
        <f>'内訳書2-13'!$F239</f>
        <v>0</v>
      </c>
      <c r="R24" s="217">
        <f>'内訳書2-14'!$F239</f>
        <v>0</v>
      </c>
      <c r="S24" s="217">
        <f>'内訳書2-15'!$F239</f>
        <v>0</v>
      </c>
      <c r="T24" s="217">
        <f>'内訳書2-16'!$F239</f>
        <v>0</v>
      </c>
      <c r="U24" s="217">
        <f>'内訳書2-17'!$F239</f>
        <v>0</v>
      </c>
      <c r="V24" s="217">
        <f>'内訳書2-18'!$F239</f>
        <v>0</v>
      </c>
      <c r="W24" s="217">
        <f>'内訳書2-19'!$F239</f>
        <v>0</v>
      </c>
      <c r="X24" s="217">
        <f>'内訳書2-20'!$F239</f>
        <v>0</v>
      </c>
      <c r="Y24" s="218">
        <f t="shared" si="11"/>
        <v>0</v>
      </c>
      <c r="AA24" s="20"/>
      <c r="AB24" s="20"/>
      <c r="AC24" s="20"/>
    </row>
    <row r="25" spans="2:29" ht="18" customHeight="1" x14ac:dyDescent="0.2">
      <c r="B25" s="440"/>
      <c r="C25" s="219"/>
      <c r="D25" s="193" t="s">
        <v>57</v>
      </c>
      <c r="E25" s="220">
        <f>'内訳書2-1'!$F240</f>
        <v>0</v>
      </c>
      <c r="F25" s="220">
        <f>'内訳書2-2'!$F240</f>
        <v>0</v>
      </c>
      <c r="G25" s="220">
        <f>'内訳書2-3'!$F240</f>
        <v>0</v>
      </c>
      <c r="H25" s="220">
        <f>'内訳書2-4'!$F240</f>
        <v>0</v>
      </c>
      <c r="I25" s="220">
        <f>'内訳書2-5'!$F240</f>
        <v>0</v>
      </c>
      <c r="J25" s="220">
        <f>'内訳書2-6'!$F240</f>
        <v>0</v>
      </c>
      <c r="K25" s="220">
        <f>'内訳書2-7'!$F240</f>
        <v>0</v>
      </c>
      <c r="L25" s="220">
        <f>'内訳書2-8'!$F240</f>
        <v>0</v>
      </c>
      <c r="M25" s="220">
        <f>'内訳書2-9'!$F240</f>
        <v>0</v>
      </c>
      <c r="N25" s="220">
        <f>'内訳書2-10'!$F240</f>
        <v>0</v>
      </c>
      <c r="O25" s="220">
        <f>'内訳書2-11'!$F240</f>
        <v>0</v>
      </c>
      <c r="P25" s="220">
        <f>'内訳書2-12'!$F240</f>
        <v>0</v>
      </c>
      <c r="Q25" s="220">
        <f>'内訳書2-13'!$F240</f>
        <v>0</v>
      </c>
      <c r="R25" s="220">
        <f>'内訳書2-14'!$F240</f>
        <v>0</v>
      </c>
      <c r="S25" s="220">
        <f>'内訳書2-15'!$F240</f>
        <v>0</v>
      </c>
      <c r="T25" s="220">
        <f>'内訳書2-16'!$F240</f>
        <v>0</v>
      </c>
      <c r="U25" s="220">
        <f>'内訳書2-17'!$F240</f>
        <v>0</v>
      </c>
      <c r="V25" s="220">
        <f>'内訳書2-18'!$F240</f>
        <v>0</v>
      </c>
      <c r="W25" s="220">
        <f>'内訳書2-19'!$F240</f>
        <v>0</v>
      </c>
      <c r="X25" s="220">
        <f>'内訳書2-20'!$F240</f>
        <v>0</v>
      </c>
      <c r="Y25" s="221">
        <f t="shared" si="11"/>
        <v>0</v>
      </c>
      <c r="AA25" s="20"/>
      <c r="AB25" s="20"/>
      <c r="AC25" s="20"/>
    </row>
    <row r="26" spans="2:29" ht="18" customHeight="1" x14ac:dyDescent="0.2">
      <c r="B26" s="440"/>
      <c r="C26" s="222" t="s">
        <v>58</v>
      </c>
      <c r="D26" s="222" t="s">
        <v>58</v>
      </c>
      <c r="E26" s="207">
        <f>'内訳書2-1'!$F241</f>
        <v>0</v>
      </c>
      <c r="F26" s="207">
        <f>'内訳書2-2'!$F241</f>
        <v>0</v>
      </c>
      <c r="G26" s="207">
        <f>'内訳書2-3'!$F241</f>
        <v>0</v>
      </c>
      <c r="H26" s="207">
        <f>'内訳書2-4'!$F241</f>
        <v>0</v>
      </c>
      <c r="I26" s="207">
        <f>'内訳書2-5'!$F241</f>
        <v>0</v>
      </c>
      <c r="J26" s="207">
        <f>'内訳書2-6'!$F241</f>
        <v>0</v>
      </c>
      <c r="K26" s="207">
        <f>'内訳書2-7'!$F241</f>
        <v>0</v>
      </c>
      <c r="L26" s="207">
        <f>'内訳書2-8'!$F241</f>
        <v>0</v>
      </c>
      <c r="M26" s="207">
        <f>'内訳書2-9'!$F241</f>
        <v>0</v>
      </c>
      <c r="N26" s="207">
        <f>'内訳書2-10'!$F241</f>
        <v>0</v>
      </c>
      <c r="O26" s="207">
        <f>'内訳書2-11'!$F241</f>
        <v>0</v>
      </c>
      <c r="P26" s="207">
        <f>'内訳書2-12'!$F241</f>
        <v>0</v>
      </c>
      <c r="Q26" s="207">
        <f>'内訳書2-13'!$F241</f>
        <v>0</v>
      </c>
      <c r="R26" s="207">
        <f>'内訳書2-14'!$F241</f>
        <v>0</v>
      </c>
      <c r="S26" s="207">
        <f>'内訳書2-15'!$F241</f>
        <v>0</v>
      </c>
      <c r="T26" s="207">
        <f>'内訳書2-16'!$F241</f>
        <v>0</v>
      </c>
      <c r="U26" s="207">
        <f>'内訳書2-17'!$F241</f>
        <v>0</v>
      </c>
      <c r="V26" s="207">
        <f>'内訳書2-18'!$F241</f>
        <v>0</v>
      </c>
      <c r="W26" s="207">
        <f>'内訳書2-19'!$F241</f>
        <v>0</v>
      </c>
      <c r="X26" s="207">
        <f>'内訳書2-20'!$F241</f>
        <v>0</v>
      </c>
      <c r="Y26" s="223">
        <f t="shared" si="11"/>
        <v>0</v>
      </c>
      <c r="AA26" s="20"/>
      <c r="AB26" s="20"/>
      <c r="AC26" s="20"/>
    </row>
    <row r="27" spans="2:29" ht="18" customHeight="1" x14ac:dyDescent="0.2">
      <c r="B27" s="440"/>
      <c r="C27" s="212" t="s">
        <v>59</v>
      </c>
      <c r="D27" s="224" t="s">
        <v>60</v>
      </c>
      <c r="E27" s="225">
        <f>'内訳書2-1'!$F242</f>
        <v>0</v>
      </c>
      <c r="F27" s="225">
        <f>'内訳書2-2'!$F242</f>
        <v>0</v>
      </c>
      <c r="G27" s="225">
        <f>'内訳書2-3'!$F242</f>
        <v>0</v>
      </c>
      <c r="H27" s="225">
        <f>'内訳書2-4'!$F242</f>
        <v>0</v>
      </c>
      <c r="I27" s="225">
        <f>'内訳書2-5'!$F242</f>
        <v>0</v>
      </c>
      <c r="J27" s="225">
        <f>'内訳書2-6'!$F242</f>
        <v>0</v>
      </c>
      <c r="K27" s="225">
        <f>'内訳書2-7'!$F242</f>
        <v>0</v>
      </c>
      <c r="L27" s="225">
        <f>'内訳書2-8'!$F242</f>
        <v>0</v>
      </c>
      <c r="M27" s="225">
        <f>'内訳書2-9'!$F242</f>
        <v>0</v>
      </c>
      <c r="N27" s="225">
        <f>'内訳書2-10'!$F242</f>
        <v>0</v>
      </c>
      <c r="O27" s="225">
        <f>'内訳書2-11'!$F242</f>
        <v>0</v>
      </c>
      <c r="P27" s="225">
        <f>'内訳書2-12'!$F242</f>
        <v>0</v>
      </c>
      <c r="Q27" s="225">
        <f>'内訳書2-13'!$F242</f>
        <v>0</v>
      </c>
      <c r="R27" s="225">
        <f>'内訳書2-14'!$F242</f>
        <v>0</v>
      </c>
      <c r="S27" s="225">
        <f>'内訳書2-15'!$F242</f>
        <v>0</v>
      </c>
      <c r="T27" s="225">
        <f>'内訳書2-16'!$F242</f>
        <v>0</v>
      </c>
      <c r="U27" s="225">
        <f>'内訳書2-17'!$F242</f>
        <v>0</v>
      </c>
      <c r="V27" s="225">
        <f>'内訳書2-18'!$F242</f>
        <v>0</v>
      </c>
      <c r="W27" s="225">
        <f>'内訳書2-19'!$F242</f>
        <v>0</v>
      </c>
      <c r="X27" s="225">
        <f>'内訳書2-20'!$F242</f>
        <v>0</v>
      </c>
      <c r="Y27" s="226">
        <f t="shared" si="11"/>
        <v>0</v>
      </c>
      <c r="AA27" s="20"/>
      <c r="AB27" s="20"/>
      <c r="AC27" s="20"/>
    </row>
    <row r="28" spans="2:29" ht="18" customHeight="1" x14ac:dyDescent="0.2">
      <c r="B28" s="440"/>
      <c r="C28" s="219"/>
      <c r="D28" s="193" t="s">
        <v>61</v>
      </c>
      <c r="E28" s="220">
        <f>'内訳書2-1'!$F243</f>
        <v>0</v>
      </c>
      <c r="F28" s="220">
        <f>'内訳書2-2'!$F243</f>
        <v>0</v>
      </c>
      <c r="G28" s="220">
        <f>'内訳書2-3'!$F243</f>
        <v>0</v>
      </c>
      <c r="H28" s="220">
        <f>'内訳書2-4'!$F243</f>
        <v>0</v>
      </c>
      <c r="I28" s="220">
        <f>'内訳書2-5'!$F243</f>
        <v>0</v>
      </c>
      <c r="J28" s="220">
        <f>'内訳書2-6'!$F243</f>
        <v>0</v>
      </c>
      <c r="K28" s="220">
        <f>'内訳書2-7'!$F243</f>
        <v>0</v>
      </c>
      <c r="L28" s="220">
        <f>'内訳書2-8'!$F243</f>
        <v>0</v>
      </c>
      <c r="M28" s="220">
        <f>'内訳書2-9'!$F243</f>
        <v>0</v>
      </c>
      <c r="N28" s="220">
        <f>'内訳書2-10'!$F243</f>
        <v>0</v>
      </c>
      <c r="O28" s="220">
        <f>'内訳書2-11'!$F243</f>
        <v>0</v>
      </c>
      <c r="P28" s="220">
        <f>'内訳書2-12'!$F243</f>
        <v>0</v>
      </c>
      <c r="Q28" s="220">
        <f>'内訳書2-13'!$F243</f>
        <v>0</v>
      </c>
      <c r="R28" s="220">
        <f>'内訳書2-14'!$F243</f>
        <v>0</v>
      </c>
      <c r="S28" s="220">
        <f>'内訳書2-15'!$F243</f>
        <v>0</v>
      </c>
      <c r="T28" s="220">
        <f>'内訳書2-16'!$F243</f>
        <v>0</v>
      </c>
      <c r="U28" s="220">
        <f>'内訳書2-17'!$F243</f>
        <v>0</v>
      </c>
      <c r="V28" s="220">
        <f>'内訳書2-18'!$F243</f>
        <v>0</v>
      </c>
      <c r="W28" s="220">
        <f>'内訳書2-19'!$F243</f>
        <v>0</v>
      </c>
      <c r="X28" s="220">
        <f>'内訳書2-20'!$F243</f>
        <v>0</v>
      </c>
      <c r="Y28" s="221">
        <f t="shared" si="11"/>
        <v>0</v>
      </c>
      <c r="AA28" s="20"/>
      <c r="AB28" s="20"/>
      <c r="AC28" s="20"/>
    </row>
    <row r="29" spans="2:29" ht="18" customHeight="1" x14ac:dyDescent="0.2">
      <c r="B29" s="440"/>
      <c r="C29" s="212" t="s">
        <v>62</v>
      </c>
      <c r="D29" s="192" t="s">
        <v>63</v>
      </c>
      <c r="E29" s="217">
        <f>'内訳書2-1'!$F244</f>
        <v>0</v>
      </c>
      <c r="F29" s="217">
        <f>'内訳書2-2'!$F244</f>
        <v>0</v>
      </c>
      <c r="G29" s="217">
        <f>'内訳書2-3'!$F244</f>
        <v>0</v>
      </c>
      <c r="H29" s="217">
        <f>'内訳書2-4'!$F244</f>
        <v>0</v>
      </c>
      <c r="I29" s="217">
        <f>'内訳書2-5'!$F244</f>
        <v>0</v>
      </c>
      <c r="J29" s="217">
        <f>'内訳書2-6'!$F244</f>
        <v>0</v>
      </c>
      <c r="K29" s="217">
        <f>'内訳書2-7'!$F244</f>
        <v>0</v>
      </c>
      <c r="L29" s="217">
        <f>'内訳書2-8'!$F244</f>
        <v>0</v>
      </c>
      <c r="M29" s="217">
        <f>'内訳書2-9'!$F244</f>
        <v>0</v>
      </c>
      <c r="N29" s="217">
        <f>'内訳書2-10'!$F244</f>
        <v>0</v>
      </c>
      <c r="O29" s="217">
        <f>'内訳書2-11'!$F244</f>
        <v>0</v>
      </c>
      <c r="P29" s="217">
        <f>'内訳書2-12'!$F244</f>
        <v>0</v>
      </c>
      <c r="Q29" s="217">
        <f>'内訳書2-13'!$F244</f>
        <v>0</v>
      </c>
      <c r="R29" s="217">
        <f>'内訳書2-14'!$F244</f>
        <v>0</v>
      </c>
      <c r="S29" s="217">
        <f>'内訳書2-15'!$F244</f>
        <v>0</v>
      </c>
      <c r="T29" s="217">
        <f>'内訳書2-16'!$F244</f>
        <v>0</v>
      </c>
      <c r="U29" s="217">
        <f>'内訳書2-17'!$F244</f>
        <v>0</v>
      </c>
      <c r="V29" s="217">
        <f>'内訳書2-18'!$F244</f>
        <v>0</v>
      </c>
      <c r="W29" s="217">
        <f>'内訳書2-19'!$F244</f>
        <v>0</v>
      </c>
      <c r="X29" s="217">
        <f>'内訳書2-20'!$F244</f>
        <v>0</v>
      </c>
      <c r="Y29" s="218">
        <f t="shared" si="11"/>
        <v>0</v>
      </c>
      <c r="AA29" s="20"/>
      <c r="AB29" s="20"/>
      <c r="AC29" s="20"/>
    </row>
    <row r="30" spans="2:29" ht="18" customHeight="1" x14ac:dyDescent="0.2">
      <c r="B30" s="440"/>
      <c r="C30" s="216"/>
      <c r="D30" s="192" t="s">
        <v>64</v>
      </c>
      <c r="E30" s="217">
        <f>'内訳書2-1'!$F245</f>
        <v>0</v>
      </c>
      <c r="F30" s="217">
        <f>'内訳書2-2'!$F245</f>
        <v>0</v>
      </c>
      <c r="G30" s="217">
        <f>'内訳書2-3'!$F245</f>
        <v>0</v>
      </c>
      <c r="H30" s="217">
        <f>'内訳書2-4'!$F245</f>
        <v>0</v>
      </c>
      <c r="I30" s="217">
        <f>'内訳書2-5'!$F245</f>
        <v>0</v>
      </c>
      <c r="J30" s="217">
        <f>'内訳書2-6'!$F245</f>
        <v>0</v>
      </c>
      <c r="K30" s="217">
        <f>'内訳書2-7'!$F245</f>
        <v>0</v>
      </c>
      <c r="L30" s="217">
        <f>'内訳書2-8'!$F245</f>
        <v>0</v>
      </c>
      <c r="M30" s="217">
        <f>'内訳書2-9'!$F245</f>
        <v>0</v>
      </c>
      <c r="N30" s="217">
        <f>'内訳書2-10'!$F245</f>
        <v>0</v>
      </c>
      <c r="O30" s="217">
        <f>'内訳書2-11'!$F245</f>
        <v>0</v>
      </c>
      <c r="P30" s="217">
        <f>'内訳書2-12'!$F245</f>
        <v>0</v>
      </c>
      <c r="Q30" s="217">
        <f>'内訳書2-13'!$F245</f>
        <v>0</v>
      </c>
      <c r="R30" s="217">
        <f>'内訳書2-14'!$F245</f>
        <v>0</v>
      </c>
      <c r="S30" s="217">
        <f>'内訳書2-15'!$F245</f>
        <v>0</v>
      </c>
      <c r="T30" s="217">
        <f>'内訳書2-16'!$F245</f>
        <v>0</v>
      </c>
      <c r="U30" s="217">
        <f>'内訳書2-17'!$F245</f>
        <v>0</v>
      </c>
      <c r="V30" s="217">
        <f>'内訳書2-18'!$F245</f>
        <v>0</v>
      </c>
      <c r="W30" s="217">
        <f>'内訳書2-19'!$F245</f>
        <v>0</v>
      </c>
      <c r="X30" s="217">
        <f>'内訳書2-20'!$F245</f>
        <v>0</v>
      </c>
      <c r="Y30" s="218">
        <f t="shared" si="11"/>
        <v>0</v>
      </c>
      <c r="AA30" s="20"/>
      <c r="AB30" s="20"/>
      <c r="AC30" s="20"/>
    </row>
    <row r="31" spans="2:29" ht="18" customHeight="1" x14ac:dyDescent="0.2">
      <c r="B31" s="440"/>
      <c r="C31" s="216"/>
      <c r="D31" s="227" t="s">
        <v>65</v>
      </c>
      <c r="E31" s="228">
        <f>'内訳書2-1'!$F246</f>
        <v>0</v>
      </c>
      <c r="F31" s="228">
        <f>'内訳書2-2'!$F246</f>
        <v>0</v>
      </c>
      <c r="G31" s="228">
        <f>'内訳書2-3'!$F246</f>
        <v>0</v>
      </c>
      <c r="H31" s="228">
        <f>'内訳書2-4'!$F246</f>
        <v>0</v>
      </c>
      <c r="I31" s="228">
        <f>'内訳書2-5'!$F246</f>
        <v>0</v>
      </c>
      <c r="J31" s="228">
        <f>'内訳書2-6'!$F246</f>
        <v>0</v>
      </c>
      <c r="K31" s="228">
        <f>'内訳書2-7'!$F246</f>
        <v>0</v>
      </c>
      <c r="L31" s="228">
        <f>'内訳書2-8'!$F246</f>
        <v>0</v>
      </c>
      <c r="M31" s="228">
        <f>'内訳書2-9'!$F246</f>
        <v>0</v>
      </c>
      <c r="N31" s="228">
        <f>'内訳書2-10'!$F246</f>
        <v>0</v>
      </c>
      <c r="O31" s="228">
        <f>'内訳書2-11'!$F246</f>
        <v>0</v>
      </c>
      <c r="P31" s="228">
        <f>'内訳書2-12'!$F246</f>
        <v>0</v>
      </c>
      <c r="Q31" s="228">
        <f>'内訳書2-13'!$F246</f>
        <v>0</v>
      </c>
      <c r="R31" s="228">
        <f>'内訳書2-14'!$F246</f>
        <v>0</v>
      </c>
      <c r="S31" s="228">
        <f>'内訳書2-15'!$F246</f>
        <v>0</v>
      </c>
      <c r="T31" s="228">
        <f>'内訳書2-16'!$F246</f>
        <v>0</v>
      </c>
      <c r="U31" s="228">
        <f>'内訳書2-17'!$F246</f>
        <v>0</v>
      </c>
      <c r="V31" s="228">
        <f>'内訳書2-18'!$F246</f>
        <v>0</v>
      </c>
      <c r="W31" s="228">
        <f>'内訳書2-19'!$F246</f>
        <v>0</v>
      </c>
      <c r="X31" s="228">
        <f>'内訳書2-20'!$F246</f>
        <v>0</v>
      </c>
      <c r="Y31" s="229">
        <f t="shared" ref="Y31" si="12">SUM(E31:X31)</f>
        <v>0</v>
      </c>
      <c r="AA31" s="20"/>
      <c r="AB31" s="20"/>
      <c r="AC31" s="20"/>
    </row>
    <row r="32" spans="2:29" ht="18" hidden="1" customHeight="1" x14ac:dyDescent="0.2">
      <c r="B32" s="440"/>
      <c r="C32" s="219" t="s">
        <v>62</v>
      </c>
      <c r="D32" s="193" t="s">
        <v>45</v>
      </c>
      <c r="E32" s="230">
        <f>'内訳書2-1'!$F247</f>
        <v>0</v>
      </c>
      <c r="F32" s="230">
        <f>'内訳書2-2'!$F247</f>
        <v>0</v>
      </c>
      <c r="G32" s="230">
        <f>'内訳書2-3'!$F247</f>
        <v>0</v>
      </c>
      <c r="H32" s="230">
        <f>'内訳書2-4'!$F247</f>
        <v>0</v>
      </c>
      <c r="I32" s="230">
        <f>'内訳書2-5'!$F247</f>
        <v>0</v>
      </c>
      <c r="J32" s="230">
        <f>'内訳書2-6'!$F247</f>
        <v>0</v>
      </c>
      <c r="K32" s="230">
        <f>'内訳書2-7'!$F247</f>
        <v>0</v>
      </c>
      <c r="L32" s="230">
        <f>'内訳書2-8'!$F247</f>
        <v>0</v>
      </c>
      <c r="M32" s="230">
        <f>'内訳書2-9'!$F247</f>
        <v>0</v>
      </c>
      <c r="N32" s="230">
        <f>'内訳書2-10'!$F247</f>
        <v>0</v>
      </c>
      <c r="O32" s="230">
        <f>'内訳書2-11'!$F247</f>
        <v>0</v>
      </c>
      <c r="P32" s="230">
        <f>'内訳書2-12'!$F247</f>
        <v>0</v>
      </c>
      <c r="Q32" s="230">
        <f>'内訳書2-13'!$F247</f>
        <v>0</v>
      </c>
      <c r="R32" s="230">
        <f>'内訳書2-14'!$F247</f>
        <v>0</v>
      </c>
      <c r="S32" s="230">
        <f>'内訳書2-15'!$F247</f>
        <v>0</v>
      </c>
      <c r="T32" s="230">
        <f>'内訳書2-16'!$F247</f>
        <v>0</v>
      </c>
      <c r="U32" s="230">
        <f>'内訳書2-17'!$F247</f>
        <v>0</v>
      </c>
      <c r="V32" s="230">
        <f>'内訳書2-18'!$F247</f>
        <v>0</v>
      </c>
      <c r="W32" s="230">
        <f>'内訳書2-19'!$F247</f>
        <v>0</v>
      </c>
      <c r="X32" s="230">
        <f>'内訳書2-20'!$F247</f>
        <v>0</v>
      </c>
      <c r="Y32" s="231">
        <f t="shared" si="11"/>
        <v>0</v>
      </c>
      <c r="AA32" s="20"/>
      <c r="AB32" s="20"/>
      <c r="AC32" s="20"/>
    </row>
    <row r="33" spans="2:29" ht="18" customHeight="1" x14ac:dyDescent="0.2">
      <c r="B33" s="440"/>
      <c r="C33" s="181" t="s">
        <v>122</v>
      </c>
      <c r="D33" s="222" t="s">
        <v>70</v>
      </c>
      <c r="E33" s="207">
        <f>'内訳書2-1'!$F248</f>
        <v>0</v>
      </c>
      <c r="F33" s="207">
        <f>'内訳書2-2'!$F248</f>
        <v>0</v>
      </c>
      <c r="G33" s="207">
        <f>'内訳書2-3'!$F248</f>
        <v>0</v>
      </c>
      <c r="H33" s="207">
        <f>'内訳書2-4'!$F248</f>
        <v>0</v>
      </c>
      <c r="I33" s="207">
        <f>'内訳書2-5'!$F248</f>
        <v>0</v>
      </c>
      <c r="J33" s="207">
        <f>'内訳書2-6'!$F248</f>
        <v>0</v>
      </c>
      <c r="K33" s="207">
        <f>'内訳書2-7'!$F248</f>
        <v>0</v>
      </c>
      <c r="L33" s="207">
        <f>'内訳書2-8'!$F248</f>
        <v>0</v>
      </c>
      <c r="M33" s="207">
        <f>'内訳書2-9'!$F248</f>
        <v>0</v>
      </c>
      <c r="N33" s="207">
        <f>'内訳書2-10'!$F248</f>
        <v>0</v>
      </c>
      <c r="O33" s="207">
        <f>'内訳書2-11'!$F248</f>
        <v>0</v>
      </c>
      <c r="P33" s="207">
        <f>'内訳書2-12'!$F248</f>
        <v>0</v>
      </c>
      <c r="Q33" s="207">
        <f>'内訳書2-13'!$F248</f>
        <v>0</v>
      </c>
      <c r="R33" s="207">
        <f>'内訳書2-14'!$F248</f>
        <v>0</v>
      </c>
      <c r="S33" s="207">
        <f>'内訳書2-15'!$F248</f>
        <v>0</v>
      </c>
      <c r="T33" s="207">
        <f>'内訳書2-16'!$F248</f>
        <v>0</v>
      </c>
      <c r="U33" s="207">
        <f>'内訳書2-17'!$F248</f>
        <v>0</v>
      </c>
      <c r="V33" s="207">
        <f>'内訳書2-18'!$F248</f>
        <v>0</v>
      </c>
      <c r="W33" s="207">
        <f>'内訳書2-19'!$F248</f>
        <v>0</v>
      </c>
      <c r="X33" s="207">
        <f>'内訳書2-20'!$F248</f>
        <v>0</v>
      </c>
      <c r="Y33" s="223">
        <f t="shared" si="11"/>
        <v>0</v>
      </c>
      <c r="AA33" s="20"/>
      <c r="AB33" s="20"/>
      <c r="AC33" s="20"/>
    </row>
    <row r="34" spans="2:29" ht="18" customHeight="1" x14ac:dyDescent="0.2">
      <c r="B34" s="440"/>
      <c r="C34" s="442" t="s">
        <v>123</v>
      </c>
      <c r="D34" s="442"/>
      <c r="E34" s="232">
        <f>SUM(E23:E33)</f>
        <v>0</v>
      </c>
      <c r="F34" s="232">
        <f t="shared" ref="F34:Y34" si="13">SUM(F23:F33)</f>
        <v>0</v>
      </c>
      <c r="G34" s="232">
        <f t="shared" si="13"/>
        <v>0</v>
      </c>
      <c r="H34" s="232">
        <f t="shared" si="13"/>
        <v>0</v>
      </c>
      <c r="I34" s="232">
        <f t="shared" si="13"/>
        <v>0</v>
      </c>
      <c r="J34" s="232">
        <f t="shared" si="13"/>
        <v>0</v>
      </c>
      <c r="K34" s="232">
        <f t="shared" si="13"/>
        <v>0</v>
      </c>
      <c r="L34" s="232">
        <f t="shared" si="13"/>
        <v>0</v>
      </c>
      <c r="M34" s="232">
        <f t="shared" si="13"/>
        <v>0</v>
      </c>
      <c r="N34" s="232">
        <f t="shared" si="13"/>
        <v>0</v>
      </c>
      <c r="O34" s="232">
        <f t="shared" si="13"/>
        <v>0</v>
      </c>
      <c r="P34" s="232">
        <f t="shared" si="13"/>
        <v>0</v>
      </c>
      <c r="Q34" s="232">
        <f t="shared" si="13"/>
        <v>0</v>
      </c>
      <c r="R34" s="232">
        <f t="shared" si="13"/>
        <v>0</v>
      </c>
      <c r="S34" s="232">
        <f t="shared" si="13"/>
        <v>0</v>
      </c>
      <c r="T34" s="232">
        <f t="shared" si="13"/>
        <v>0</v>
      </c>
      <c r="U34" s="232">
        <f t="shared" si="13"/>
        <v>0</v>
      </c>
      <c r="V34" s="232">
        <f t="shared" si="13"/>
        <v>0</v>
      </c>
      <c r="W34" s="232">
        <f t="shared" si="13"/>
        <v>0</v>
      </c>
      <c r="X34" s="232">
        <f t="shared" si="13"/>
        <v>0</v>
      </c>
      <c r="Y34" s="232">
        <f t="shared" si="13"/>
        <v>0</v>
      </c>
      <c r="AA34" s="20"/>
      <c r="AB34" s="20"/>
      <c r="AC34" s="20"/>
    </row>
    <row r="35" spans="2:29" ht="18" customHeight="1" thickBot="1" x14ac:dyDescent="0.25">
      <c r="B35" s="440"/>
      <c r="C35" s="434" t="s">
        <v>124</v>
      </c>
      <c r="D35" s="434"/>
      <c r="E35" s="233"/>
      <c r="F35" s="233"/>
      <c r="G35" s="233"/>
      <c r="H35" s="233"/>
      <c r="I35" s="233"/>
      <c r="J35" s="233"/>
      <c r="K35" s="233"/>
      <c r="L35" s="233"/>
      <c r="M35" s="233"/>
      <c r="N35" s="233"/>
      <c r="O35" s="233"/>
      <c r="P35" s="233"/>
      <c r="Q35" s="233"/>
      <c r="R35" s="233"/>
      <c r="S35" s="233"/>
      <c r="T35" s="233"/>
      <c r="U35" s="233"/>
      <c r="V35" s="233"/>
      <c r="W35" s="233"/>
      <c r="X35" s="233"/>
      <c r="Y35" s="234">
        <f>SUM(E35:X35)</f>
        <v>0</v>
      </c>
      <c r="AA35" s="20"/>
      <c r="AB35" s="20"/>
      <c r="AC35" s="20"/>
    </row>
    <row r="36" spans="2:29" ht="18" customHeight="1" thickBot="1" x14ac:dyDescent="0.25">
      <c r="B36" s="441"/>
      <c r="C36" s="435" t="s">
        <v>125</v>
      </c>
      <c r="D36" s="436"/>
      <c r="E36" s="235">
        <f>E34-E35</f>
        <v>0</v>
      </c>
      <c r="F36" s="235">
        <f t="shared" ref="F36:Y36" si="14">F34-F35</f>
        <v>0</v>
      </c>
      <c r="G36" s="235">
        <f t="shared" si="14"/>
        <v>0</v>
      </c>
      <c r="H36" s="235">
        <f t="shared" si="14"/>
        <v>0</v>
      </c>
      <c r="I36" s="235">
        <f t="shared" si="14"/>
        <v>0</v>
      </c>
      <c r="J36" s="235">
        <f t="shared" si="14"/>
        <v>0</v>
      </c>
      <c r="K36" s="235">
        <f t="shared" si="14"/>
        <v>0</v>
      </c>
      <c r="L36" s="235">
        <f t="shared" si="14"/>
        <v>0</v>
      </c>
      <c r="M36" s="235">
        <f t="shared" si="14"/>
        <v>0</v>
      </c>
      <c r="N36" s="235">
        <f t="shared" si="14"/>
        <v>0</v>
      </c>
      <c r="O36" s="235">
        <f t="shared" si="14"/>
        <v>0</v>
      </c>
      <c r="P36" s="235">
        <f t="shared" si="14"/>
        <v>0</v>
      </c>
      <c r="Q36" s="235">
        <f t="shared" si="14"/>
        <v>0</v>
      </c>
      <c r="R36" s="235">
        <f t="shared" si="14"/>
        <v>0</v>
      </c>
      <c r="S36" s="235">
        <f t="shared" si="14"/>
        <v>0</v>
      </c>
      <c r="T36" s="235">
        <f t="shared" si="14"/>
        <v>0</v>
      </c>
      <c r="U36" s="235">
        <f t="shared" si="14"/>
        <v>0</v>
      </c>
      <c r="V36" s="235">
        <f t="shared" si="14"/>
        <v>0</v>
      </c>
      <c r="W36" s="235">
        <f t="shared" si="14"/>
        <v>0</v>
      </c>
      <c r="X36" s="235">
        <f t="shared" si="14"/>
        <v>0</v>
      </c>
      <c r="Y36" s="236">
        <f t="shared" si="14"/>
        <v>0</v>
      </c>
      <c r="AA36" s="20"/>
      <c r="AB36" s="20"/>
      <c r="AC36" s="20"/>
    </row>
    <row r="37" spans="2:29" ht="18" customHeight="1" x14ac:dyDescent="0.2">
      <c r="B37" s="438" t="s">
        <v>126</v>
      </c>
      <c r="C37" s="212" t="s">
        <v>54</v>
      </c>
      <c r="D37" s="213" t="s">
        <v>121</v>
      </c>
      <c r="E37" s="214">
        <f>'内訳書2-1'!$F252</f>
        <v>0</v>
      </c>
      <c r="F37" s="214">
        <f>'内訳書2-2'!$F252</f>
        <v>0</v>
      </c>
      <c r="G37" s="214">
        <f>'内訳書2-3'!$F252</f>
        <v>0</v>
      </c>
      <c r="H37" s="214">
        <f>'内訳書2-4'!$F252</f>
        <v>0</v>
      </c>
      <c r="I37" s="214">
        <f>'内訳書2-5'!$F252</f>
        <v>0</v>
      </c>
      <c r="J37" s="214">
        <f>'内訳書2-6'!$F252</f>
        <v>0</v>
      </c>
      <c r="K37" s="214">
        <f>'内訳書2-7'!$F252</f>
        <v>0</v>
      </c>
      <c r="L37" s="214">
        <f>'内訳書2-8'!$F252</f>
        <v>0</v>
      </c>
      <c r="M37" s="214">
        <f>'内訳書2-9'!$F252</f>
        <v>0</v>
      </c>
      <c r="N37" s="214">
        <f>'内訳書2-10'!$F252</f>
        <v>0</v>
      </c>
      <c r="O37" s="214">
        <f>'内訳書2-11'!$F252</f>
        <v>0</v>
      </c>
      <c r="P37" s="214">
        <f>'内訳書2-12'!$F252</f>
        <v>0</v>
      </c>
      <c r="Q37" s="214">
        <f>'内訳書2-13'!$F252</f>
        <v>0</v>
      </c>
      <c r="R37" s="214">
        <f>'内訳書2-14'!$F252</f>
        <v>0</v>
      </c>
      <c r="S37" s="214">
        <f>'内訳書2-15'!$F252</f>
        <v>0</v>
      </c>
      <c r="T37" s="214">
        <f>'内訳書2-16'!$F252</f>
        <v>0</v>
      </c>
      <c r="U37" s="214">
        <f>'内訳書2-17'!$F252</f>
        <v>0</v>
      </c>
      <c r="V37" s="214">
        <f>'内訳書2-18'!$F252</f>
        <v>0</v>
      </c>
      <c r="W37" s="214">
        <f>'内訳書2-19'!$F252</f>
        <v>0</v>
      </c>
      <c r="X37" s="214">
        <f>'内訳書2-20'!$F252</f>
        <v>0</v>
      </c>
      <c r="Y37" s="215">
        <f t="shared" ref="Y37:Y47" si="15">SUM(E37:X37)</f>
        <v>0</v>
      </c>
      <c r="AA37" s="20"/>
      <c r="AB37" s="20"/>
      <c r="AC37" s="20"/>
    </row>
    <row r="38" spans="2:29" ht="18" customHeight="1" x14ac:dyDescent="0.2">
      <c r="B38" s="439"/>
      <c r="C38" s="216"/>
      <c r="D38" s="192" t="s">
        <v>56</v>
      </c>
      <c r="E38" s="217">
        <f>'内訳書2-1'!$F253</f>
        <v>0</v>
      </c>
      <c r="F38" s="217">
        <f>'内訳書2-2'!$F253</f>
        <v>0</v>
      </c>
      <c r="G38" s="217">
        <f>'内訳書2-3'!$F253</f>
        <v>0</v>
      </c>
      <c r="H38" s="217">
        <f>'内訳書2-4'!$F253</f>
        <v>0</v>
      </c>
      <c r="I38" s="217">
        <f>'内訳書2-5'!$F253</f>
        <v>0</v>
      </c>
      <c r="J38" s="217">
        <f>'内訳書2-6'!$F253</f>
        <v>0</v>
      </c>
      <c r="K38" s="217">
        <f>'内訳書2-7'!$F253</f>
        <v>0</v>
      </c>
      <c r="L38" s="217">
        <f>'内訳書2-8'!$F253</f>
        <v>0</v>
      </c>
      <c r="M38" s="217">
        <f>'内訳書2-9'!$F253</f>
        <v>0</v>
      </c>
      <c r="N38" s="217">
        <f>'内訳書2-10'!$F253</f>
        <v>0</v>
      </c>
      <c r="O38" s="217">
        <f>'内訳書2-11'!$F253</f>
        <v>0</v>
      </c>
      <c r="P38" s="217">
        <f>'内訳書2-12'!$F253</f>
        <v>0</v>
      </c>
      <c r="Q38" s="217">
        <f>'内訳書2-13'!$F253</f>
        <v>0</v>
      </c>
      <c r="R38" s="217">
        <f>'内訳書2-14'!$F253</f>
        <v>0</v>
      </c>
      <c r="S38" s="217">
        <f>'内訳書2-15'!$F253</f>
        <v>0</v>
      </c>
      <c r="T38" s="217">
        <f>'内訳書2-16'!$F253</f>
        <v>0</v>
      </c>
      <c r="U38" s="217">
        <f>'内訳書2-17'!$F253</f>
        <v>0</v>
      </c>
      <c r="V38" s="217">
        <f>'内訳書2-18'!$F253</f>
        <v>0</v>
      </c>
      <c r="W38" s="217">
        <f>'内訳書2-19'!$F253</f>
        <v>0</v>
      </c>
      <c r="X38" s="217">
        <f>'内訳書2-20'!$F253</f>
        <v>0</v>
      </c>
      <c r="Y38" s="218">
        <f t="shared" si="15"/>
        <v>0</v>
      </c>
      <c r="AA38" s="20"/>
      <c r="AB38" s="20"/>
      <c r="AC38" s="20"/>
    </row>
    <row r="39" spans="2:29" ht="18" customHeight="1" x14ac:dyDescent="0.2">
      <c r="B39" s="439"/>
      <c r="C39" s="219"/>
      <c r="D39" s="193" t="s">
        <v>57</v>
      </c>
      <c r="E39" s="220">
        <f>'内訳書2-1'!$F254</f>
        <v>0</v>
      </c>
      <c r="F39" s="220">
        <f>'内訳書2-2'!$F254</f>
        <v>0</v>
      </c>
      <c r="G39" s="220">
        <f>'内訳書2-3'!$F254</f>
        <v>0</v>
      </c>
      <c r="H39" s="220">
        <f>'内訳書2-4'!$F254</f>
        <v>0</v>
      </c>
      <c r="I39" s="220">
        <f>'内訳書2-5'!$F254</f>
        <v>0</v>
      </c>
      <c r="J39" s="220">
        <f>'内訳書2-6'!$F254</f>
        <v>0</v>
      </c>
      <c r="K39" s="220">
        <f>'内訳書2-7'!$F254</f>
        <v>0</v>
      </c>
      <c r="L39" s="220">
        <f>'内訳書2-8'!$F254</f>
        <v>0</v>
      </c>
      <c r="M39" s="220">
        <f>'内訳書2-9'!$F254</f>
        <v>0</v>
      </c>
      <c r="N39" s="220">
        <f>'内訳書2-10'!$F254</f>
        <v>0</v>
      </c>
      <c r="O39" s="220">
        <f>'内訳書2-11'!$F254</f>
        <v>0</v>
      </c>
      <c r="P39" s="220">
        <f>'内訳書2-12'!$F254</f>
        <v>0</v>
      </c>
      <c r="Q39" s="220">
        <f>'内訳書2-13'!$F254</f>
        <v>0</v>
      </c>
      <c r="R39" s="220">
        <f>'内訳書2-14'!$F254</f>
        <v>0</v>
      </c>
      <c r="S39" s="220">
        <f>'内訳書2-15'!$F254</f>
        <v>0</v>
      </c>
      <c r="T39" s="220">
        <f>'内訳書2-16'!$F254</f>
        <v>0</v>
      </c>
      <c r="U39" s="220">
        <f>'内訳書2-17'!$F254</f>
        <v>0</v>
      </c>
      <c r="V39" s="220">
        <f>'内訳書2-18'!$F254</f>
        <v>0</v>
      </c>
      <c r="W39" s="220">
        <f>'内訳書2-19'!$F254</f>
        <v>0</v>
      </c>
      <c r="X39" s="220">
        <f>'内訳書2-20'!$F254</f>
        <v>0</v>
      </c>
      <c r="Y39" s="221">
        <f t="shared" si="15"/>
        <v>0</v>
      </c>
      <c r="AA39" s="20"/>
      <c r="AB39" s="20"/>
      <c r="AC39" s="20"/>
    </row>
    <row r="40" spans="2:29" ht="18" customHeight="1" x14ac:dyDescent="0.2">
      <c r="B40" s="439"/>
      <c r="C40" s="222" t="s">
        <v>58</v>
      </c>
      <c r="D40" s="222" t="s">
        <v>58</v>
      </c>
      <c r="E40" s="207">
        <f>'内訳書2-1'!$F255</f>
        <v>0</v>
      </c>
      <c r="F40" s="207">
        <f>'内訳書2-2'!$F255</f>
        <v>0</v>
      </c>
      <c r="G40" s="207">
        <f>'内訳書2-3'!$F255</f>
        <v>0</v>
      </c>
      <c r="H40" s="207">
        <f>'内訳書2-4'!$F255</f>
        <v>0</v>
      </c>
      <c r="I40" s="207">
        <f>'内訳書2-5'!$F255</f>
        <v>0</v>
      </c>
      <c r="J40" s="207">
        <f>'内訳書2-6'!$F255</f>
        <v>0</v>
      </c>
      <c r="K40" s="207">
        <f>'内訳書2-7'!$F255</f>
        <v>0</v>
      </c>
      <c r="L40" s="207">
        <f>'内訳書2-8'!$F255</f>
        <v>0</v>
      </c>
      <c r="M40" s="207">
        <f>'内訳書2-9'!$F255</f>
        <v>0</v>
      </c>
      <c r="N40" s="207">
        <f>'内訳書2-10'!$F255</f>
        <v>0</v>
      </c>
      <c r="O40" s="207">
        <f>'内訳書2-11'!$F255</f>
        <v>0</v>
      </c>
      <c r="P40" s="207">
        <f>'内訳書2-12'!$F255</f>
        <v>0</v>
      </c>
      <c r="Q40" s="207">
        <f>'内訳書2-13'!$F255</f>
        <v>0</v>
      </c>
      <c r="R40" s="207">
        <f>'内訳書2-14'!$F255</f>
        <v>0</v>
      </c>
      <c r="S40" s="207">
        <f>'内訳書2-15'!$F255</f>
        <v>0</v>
      </c>
      <c r="T40" s="207">
        <f>'内訳書2-16'!$F255</f>
        <v>0</v>
      </c>
      <c r="U40" s="207">
        <f>'内訳書2-17'!$F255</f>
        <v>0</v>
      </c>
      <c r="V40" s="207">
        <f>'内訳書2-18'!$F255</f>
        <v>0</v>
      </c>
      <c r="W40" s="207">
        <f>'内訳書2-19'!$F255</f>
        <v>0</v>
      </c>
      <c r="X40" s="207">
        <f>'内訳書2-20'!$F255</f>
        <v>0</v>
      </c>
      <c r="Y40" s="223">
        <f t="shared" si="15"/>
        <v>0</v>
      </c>
      <c r="AA40" s="20"/>
      <c r="AB40" s="20"/>
      <c r="AC40" s="20"/>
    </row>
    <row r="41" spans="2:29" ht="18" customHeight="1" x14ac:dyDescent="0.2">
      <c r="B41" s="439"/>
      <c r="C41" s="216" t="s">
        <v>59</v>
      </c>
      <c r="D41" s="224" t="s">
        <v>60</v>
      </c>
      <c r="E41" s="225">
        <f>'内訳書2-1'!$F256</f>
        <v>0</v>
      </c>
      <c r="F41" s="225">
        <f>'内訳書2-2'!$F256</f>
        <v>0</v>
      </c>
      <c r="G41" s="225">
        <f>'内訳書2-3'!$F256</f>
        <v>0</v>
      </c>
      <c r="H41" s="225">
        <f>'内訳書2-4'!$F256</f>
        <v>0</v>
      </c>
      <c r="I41" s="225">
        <f>'内訳書2-5'!$F256</f>
        <v>0</v>
      </c>
      <c r="J41" s="225">
        <f>'内訳書2-6'!$F256</f>
        <v>0</v>
      </c>
      <c r="K41" s="225">
        <f>'内訳書2-7'!$F256</f>
        <v>0</v>
      </c>
      <c r="L41" s="225">
        <f>'内訳書2-8'!$F256</f>
        <v>0</v>
      </c>
      <c r="M41" s="225">
        <f>'内訳書2-9'!$F256</f>
        <v>0</v>
      </c>
      <c r="N41" s="225">
        <f>'内訳書2-10'!$F256</f>
        <v>0</v>
      </c>
      <c r="O41" s="225">
        <f>'内訳書2-11'!$F256</f>
        <v>0</v>
      </c>
      <c r="P41" s="225">
        <f>'内訳書2-12'!$F256</f>
        <v>0</v>
      </c>
      <c r="Q41" s="225">
        <f>'内訳書2-13'!$F256</f>
        <v>0</v>
      </c>
      <c r="R41" s="225">
        <f>'内訳書2-14'!$F256</f>
        <v>0</v>
      </c>
      <c r="S41" s="225">
        <f>'内訳書2-15'!$F256</f>
        <v>0</v>
      </c>
      <c r="T41" s="225">
        <f>'内訳書2-16'!$F256</f>
        <v>0</v>
      </c>
      <c r="U41" s="225">
        <f>'内訳書2-17'!$F256</f>
        <v>0</v>
      </c>
      <c r="V41" s="225">
        <f>'内訳書2-18'!$F256</f>
        <v>0</v>
      </c>
      <c r="W41" s="225">
        <f>'内訳書2-19'!$F256</f>
        <v>0</v>
      </c>
      <c r="X41" s="225">
        <f>'内訳書2-20'!$F256</f>
        <v>0</v>
      </c>
      <c r="Y41" s="226">
        <f t="shared" si="15"/>
        <v>0</v>
      </c>
      <c r="AA41" s="20"/>
      <c r="AB41" s="20"/>
      <c r="AC41" s="20"/>
    </row>
    <row r="42" spans="2:29" ht="18" customHeight="1" x14ac:dyDescent="0.2">
      <c r="B42" s="439"/>
      <c r="C42" s="219"/>
      <c r="D42" s="193" t="s">
        <v>61</v>
      </c>
      <c r="E42" s="220">
        <f>'内訳書2-1'!$F257</f>
        <v>0</v>
      </c>
      <c r="F42" s="220">
        <f>'内訳書2-2'!$F257</f>
        <v>0</v>
      </c>
      <c r="G42" s="220">
        <f>'内訳書2-3'!$F257</f>
        <v>0</v>
      </c>
      <c r="H42" s="220">
        <f>'内訳書2-4'!$F257</f>
        <v>0</v>
      </c>
      <c r="I42" s="220">
        <f>'内訳書2-5'!$F257</f>
        <v>0</v>
      </c>
      <c r="J42" s="220">
        <f>'内訳書2-6'!$F257</f>
        <v>0</v>
      </c>
      <c r="K42" s="220">
        <f>'内訳書2-7'!$F257</f>
        <v>0</v>
      </c>
      <c r="L42" s="220">
        <f>'内訳書2-8'!$F257</f>
        <v>0</v>
      </c>
      <c r="M42" s="220">
        <f>'内訳書2-9'!$F257</f>
        <v>0</v>
      </c>
      <c r="N42" s="220">
        <f>'内訳書2-10'!$F257</f>
        <v>0</v>
      </c>
      <c r="O42" s="220">
        <f>'内訳書2-11'!$F257</f>
        <v>0</v>
      </c>
      <c r="P42" s="220">
        <f>'内訳書2-12'!$F257</f>
        <v>0</v>
      </c>
      <c r="Q42" s="220">
        <f>'内訳書2-13'!$F257</f>
        <v>0</v>
      </c>
      <c r="R42" s="220">
        <f>'内訳書2-14'!$F257</f>
        <v>0</v>
      </c>
      <c r="S42" s="220">
        <f>'内訳書2-15'!$F257</f>
        <v>0</v>
      </c>
      <c r="T42" s="220">
        <f>'内訳書2-16'!$F257</f>
        <v>0</v>
      </c>
      <c r="U42" s="220">
        <f>'内訳書2-17'!$F257</f>
        <v>0</v>
      </c>
      <c r="V42" s="220">
        <f>'内訳書2-18'!$F257</f>
        <v>0</v>
      </c>
      <c r="W42" s="220">
        <f>'内訳書2-19'!$F257</f>
        <v>0</v>
      </c>
      <c r="X42" s="220">
        <f>'内訳書2-20'!$F257</f>
        <v>0</v>
      </c>
      <c r="Y42" s="221">
        <f t="shared" si="15"/>
        <v>0</v>
      </c>
      <c r="AA42" s="20"/>
      <c r="AB42" s="20"/>
      <c r="AC42" s="20"/>
    </row>
    <row r="43" spans="2:29" ht="18" customHeight="1" x14ac:dyDescent="0.2">
      <c r="B43" s="439"/>
      <c r="C43" s="216" t="s">
        <v>62</v>
      </c>
      <c r="D43" s="192" t="s">
        <v>63</v>
      </c>
      <c r="E43" s="217">
        <f>'内訳書2-1'!$F258</f>
        <v>0</v>
      </c>
      <c r="F43" s="217">
        <f>'内訳書2-2'!$F258</f>
        <v>0</v>
      </c>
      <c r="G43" s="217">
        <f>'内訳書2-3'!$F258</f>
        <v>0</v>
      </c>
      <c r="H43" s="217">
        <f>'内訳書2-4'!$F258</f>
        <v>0</v>
      </c>
      <c r="I43" s="217">
        <f>'内訳書2-5'!$F258</f>
        <v>0</v>
      </c>
      <c r="J43" s="217">
        <f>'内訳書2-6'!$F258</f>
        <v>0</v>
      </c>
      <c r="K43" s="217">
        <f>'内訳書2-7'!$F258</f>
        <v>0</v>
      </c>
      <c r="L43" s="217">
        <f>'内訳書2-8'!$F258</f>
        <v>0</v>
      </c>
      <c r="M43" s="217">
        <f>'内訳書2-9'!$F258</f>
        <v>0</v>
      </c>
      <c r="N43" s="217">
        <f>'内訳書2-10'!$F258</f>
        <v>0</v>
      </c>
      <c r="O43" s="217">
        <f>'内訳書2-11'!$F258</f>
        <v>0</v>
      </c>
      <c r="P43" s="217">
        <f>'内訳書2-12'!$F258</f>
        <v>0</v>
      </c>
      <c r="Q43" s="217">
        <f>'内訳書2-13'!$F258</f>
        <v>0</v>
      </c>
      <c r="R43" s="217">
        <f>'内訳書2-14'!$F258</f>
        <v>0</v>
      </c>
      <c r="S43" s="217">
        <f>'内訳書2-15'!$F258</f>
        <v>0</v>
      </c>
      <c r="T43" s="217">
        <f>'内訳書2-16'!$F258</f>
        <v>0</v>
      </c>
      <c r="U43" s="217">
        <f>'内訳書2-17'!$F258</f>
        <v>0</v>
      </c>
      <c r="V43" s="217">
        <f>'内訳書2-18'!$F258</f>
        <v>0</v>
      </c>
      <c r="W43" s="217">
        <f>'内訳書2-19'!$F258</f>
        <v>0</v>
      </c>
      <c r="X43" s="217">
        <f>'内訳書2-20'!$F258</f>
        <v>0</v>
      </c>
      <c r="Y43" s="218">
        <f t="shared" si="15"/>
        <v>0</v>
      </c>
      <c r="AA43" s="20"/>
      <c r="AB43" s="20"/>
      <c r="AC43" s="20"/>
    </row>
    <row r="44" spans="2:29" ht="18" customHeight="1" x14ac:dyDescent="0.2">
      <c r="B44" s="439"/>
      <c r="C44" s="216"/>
      <c r="D44" s="192" t="s">
        <v>64</v>
      </c>
      <c r="E44" s="217">
        <f>'内訳書2-1'!$F259</f>
        <v>0</v>
      </c>
      <c r="F44" s="217">
        <f>'内訳書2-2'!$F259</f>
        <v>0</v>
      </c>
      <c r="G44" s="217">
        <f>'内訳書2-3'!$F259</f>
        <v>0</v>
      </c>
      <c r="H44" s="217">
        <f>'内訳書2-4'!$F259</f>
        <v>0</v>
      </c>
      <c r="I44" s="217">
        <f>'内訳書2-5'!$F259</f>
        <v>0</v>
      </c>
      <c r="J44" s="217">
        <f>'内訳書2-6'!$F259</f>
        <v>0</v>
      </c>
      <c r="K44" s="217">
        <f>'内訳書2-7'!$F259</f>
        <v>0</v>
      </c>
      <c r="L44" s="217">
        <f>'内訳書2-8'!$F259</f>
        <v>0</v>
      </c>
      <c r="M44" s="217">
        <f>'内訳書2-9'!$F259</f>
        <v>0</v>
      </c>
      <c r="N44" s="217">
        <f>'内訳書2-10'!$F259</f>
        <v>0</v>
      </c>
      <c r="O44" s="217">
        <f>'内訳書2-11'!$F259</f>
        <v>0</v>
      </c>
      <c r="P44" s="217">
        <f>'内訳書2-12'!$F259</f>
        <v>0</v>
      </c>
      <c r="Q44" s="217">
        <f>'内訳書2-13'!$F259</f>
        <v>0</v>
      </c>
      <c r="R44" s="217">
        <f>'内訳書2-14'!$F259</f>
        <v>0</v>
      </c>
      <c r="S44" s="217">
        <f>'内訳書2-15'!$F259</f>
        <v>0</v>
      </c>
      <c r="T44" s="217">
        <f>'内訳書2-16'!$F259</f>
        <v>0</v>
      </c>
      <c r="U44" s="217">
        <f>'内訳書2-17'!$F259</f>
        <v>0</v>
      </c>
      <c r="V44" s="217">
        <f>'内訳書2-18'!$F259</f>
        <v>0</v>
      </c>
      <c r="W44" s="217">
        <f>'内訳書2-19'!$F259</f>
        <v>0</v>
      </c>
      <c r="X44" s="217">
        <f>'内訳書2-20'!$F259</f>
        <v>0</v>
      </c>
      <c r="Y44" s="218">
        <f t="shared" si="15"/>
        <v>0</v>
      </c>
      <c r="AA44" s="20"/>
      <c r="AB44" s="20"/>
      <c r="AC44" s="20"/>
    </row>
    <row r="45" spans="2:29" ht="18" customHeight="1" x14ac:dyDescent="0.2">
      <c r="B45" s="439"/>
      <c r="C45" s="216"/>
      <c r="D45" s="192" t="s">
        <v>65</v>
      </c>
      <c r="E45" s="217">
        <f>'内訳書2-1'!$F260</f>
        <v>0</v>
      </c>
      <c r="F45" s="217">
        <f>'内訳書2-2'!$F260</f>
        <v>0</v>
      </c>
      <c r="G45" s="217">
        <f>'内訳書2-3'!$F260</f>
        <v>0</v>
      </c>
      <c r="H45" s="217">
        <f>'内訳書2-4'!$F260</f>
        <v>0</v>
      </c>
      <c r="I45" s="217">
        <f>'内訳書2-5'!$F260</f>
        <v>0</v>
      </c>
      <c r="J45" s="217">
        <f>'内訳書2-6'!$F260</f>
        <v>0</v>
      </c>
      <c r="K45" s="217">
        <f>'内訳書2-7'!$F260</f>
        <v>0</v>
      </c>
      <c r="L45" s="217">
        <f>'内訳書2-8'!$F260</f>
        <v>0</v>
      </c>
      <c r="M45" s="217">
        <f>'内訳書2-9'!$F260</f>
        <v>0</v>
      </c>
      <c r="N45" s="217">
        <f>'内訳書2-10'!$F260</f>
        <v>0</v>
      </c>
      <c r="O45" s="217">
        <f>'内訳書2-11'!$F260</f>
        <v>0</v>
      </c>
      <c r="P45" s="217">
        <f>'内訳書2-12'!$F260</f>
        <v>0</v>
      </c>
      <c r="Q45" s="217">
        <f>'内訳書2-13'!$F260</f>
        <v>0</v>
      </c>
      <c r="R45" s="217">
        <f>'内訳書2-14'!$F260</f>
        <v>0</v>
      </c>
      <c r="S45" s="217">
        <f>'内訳書2-15'!$F260</f>
        <v>0</v>
      </c>
      <c r="T45" s="217">
        <f>'内訳書2-16'!$F260</f>
        <v>0</v>
      </c>
      <c r="U45" s="217">
        <f>'内訳書2-17'!$F260</f>
        <v>0</v>
      </c>
      <c r="V45" s="217">
        <f>'内訳書2-18'!$F260</f>
        <v>0</v>
      </c>
      <c r="W45" s="217">
        <f>'内訳書2-19'!$F260</f>
        <v>0</v>
      </c>
      <c r="X45" s="217">
        <f>'内訳書2-20'!$F260</f>
        <v>0</v>
      </c>
      <c r="Y45" s="218">
        <f t="shared" si="15"/>
        <v>0</v>
      </c>
      <c r="AA45" s="20"/>
      <c r="AB45" s="20"/>
      <c r="AC45" s="20"/>
    </row>
    <row r="46" spans="2:29" ht="18" customHeight="1" x14ac:dyDescent="0.2">
      <c r="B46" s="439"/>
      <c r="C46" s="219"/>
      <c r="D46" s="193" t="s">
        <v>45</v>
      </c>
      <c r="E46" s="220">
        <f>'内訳書2-1'!$F261</f>
        <v>0</v>
      </c>
      <c r="F46" s="220">
        <f>'内訳書2-2'!$F261</f>
        <v>0</v>
      </c>
      <c r="G46" s="220">
        <f>'内訳書2-3'!$F261</f>
        <v>0</v>
      </c>
      <c r="H46" s="220">
        <f>'内訳書2-4'!$F261</f>
        <v>0</v>
      </c>
      <c r="I46" s="220">
        <f>'内訳書2-5'!$F261</f>
        <v>0</v>
      </c>
      <c r="J46" s="220">
        <f>'内訳書2-6'!$F261</f>
        <v>0</v>
      </c>
      <c r="K46" s="220">
        <f>'内訳書2-7'!$F261</f>
        <v>0</v>
      </c>
      <c r="L46" s="220">
        <f>'内訳書2-8'!$F261</f>
        <v>0</v>
      </c>
      <c r="M46" s="220">
        <f>'内訳書2-9'!$F261</f>
        <v>0</v>
      </c>
      <c r="N46" s="220">
        <f>'内訳書2-10'!$F261</f>
        <v>0</v>
      </c>
      <c r="O46" s="220">
        <f>'内訳書2-11'!$F261</f>
        <v>0</v>
      </c>
      <c r="P46" s="220">
        <f>'内訳書2-12'!$F261</f>
        <v>0</v>
      </c>
      <c r="Q46" s="220">
        <f>'内訳書2-13'!$F261</f>
        <v>0</v>
      </c>
      <c r="R46" s="220">
        <f>'内訳書2-14'!$F261</f>
        <v>0</v>
      </c>
      <c r="S46" s="220">
        <f>'内訳書2-15'!$F261</f>
        <v>0</v>
      </c>
      <c r="T46" s="220">
        <f>'内訳書2-16'!$F261</f>
        <v>0</v>
      </c>
      <c r="U46" s="220">
        <f>'内訳書2-17'!$F261</f>
        <v>0</v>
      </c>
      <c r="V46" s="220">
        <f>'内訳書2-18'!$F261</f>
        <v>0</v>
      </c>
      <c r="W46" s="220">
        <f>'内訳書2-19'!$F261</f>
        <v>0</v>
      </c>
      <c r="X46" s="220">
        <f>'内訳書2-20'!$F261</f>
        <v>0</v>
      </c>
      <c r="Y46" s="221">
        <f t="shared" si="15"/>
        <v>0</v>
      </c>
      <c r="AA46" s="20"/>
      <c r="AB46" s="20"/>
      <c r="AC46" s="20"/>
    </row>
    <row r="47" spans="2:29" ht="18" customHeight="1" x14ac:dyDescent="0.2">
      <c r="B47" s="439"/>
      <c r="C47" s="181" t="s">
        <v>122</v>
      </c>
      <c r="D47" s="222" t="s">
        <v>70</v>
      </c>
      <c r="E47" s="207">
        <f>'内訳書2-1'!$F262</f>
        <v>0</v>
      </c>
      <c r="F47" s="207">
        <f>'内訳書2-2'!$F262</f>
        <v>0</v>
      </c>
      <c r="G47" s="207">
        <f>'内訳書2-3'!$F262</f>
        <v>0</v>
      </c>
      <c r="H47" s="207">
        <f>'内訳書2-4'!$F262</f>
        <v>0</v>
      </c>
      <c r="I47" s="207">
        <f>'内訳書2-5'!$F262</f>
        <v>0</v>
      </c>
      <c r="J47" s="207">
        <f>'内訳書2-6'!$F262</f>
        <v>0</v>
      </c>
      <c r="K47" s="207">
        <f>'内訳書2-7'!$F262</f>
        <v>0</v>
      </c>
      <c r="L47" s="207">
        <f>'内訳書2-8'!$F262</f>
        <v>0</v>
      </c>
      <c r="M47" s="207">
        <f>'内訳書2-9'!$F262</f>
        <v>0</v>
      </c>
      <c r="N47" s="207">
        <f>'内訳書2-10'!$F262</f>
        <v>0</v>
      </c>
      <c r="O47" s="207">
        <f>'内訳書2-11'!$F262</f>
        <v>0</v>
      </c>
      <c r="P47" s="207">
        <f>'内訳書2-12'!$F262</f>
        <v>0</v>
      </c>
      <c r="Q47" s="207">
        <f>'内訳書2-13'!$F262</f>
        <v>0</v>
      </c>
      <c r="R47" s="207">
        <f>'内訳書2-14'!$F262</f>
        <v>0</v>
      </c>
      <c r="S47" s="207">
        <f>'内訳書2-15'!$F262</f>
        <v>0</v>
      </c>
      <c r="T47" s="207">
        <f>'内訳書2-16'!$F262</f>
        <v>0</v>
      </c>
      <c r="U47" s="207">
        <f>'内訳書2-17'!$F262</f>
        <v>0</v>
      </c>
      <c r="V47" s="207">
        <f>'内訳書2-18'!$F262</f>
        <v>0</v>
      </c>
      <c r="W47" s="207">
        <f>'内訳書2-19'!$F262</f>
        <v>0</v>
      </c>
      <c r="X47" s="207">
        <f>'内訳書2-20'!$F262</f>
        <v>0</v>
      </c>
      <c r="Y47" s="223">
        <f t="shared" si="15"/>
        <v>0</v>
      </c>
      <c r="AA47" s="20"/>
      <c r="AB47" s="20"/>
      <c r="AC47" s="20"/>
    </row>
    <row r="48" spans="2:29" ht="18" customHeight="1" thickBot="1" x14ac:dyDescent="0.25">
      <c r="B48" s="439"/>
      <c r="C48" s="437" t="s">
        <v>127</v>
      </c>
      <c r="D48" s="437"/>
      <c r="E48" s="237">
        <f>SUM(E37:E47)</f>
        <v>0</v>
      </c>
      <c r="F48" s="237">
        <f t="shared" ref="F48:Y48" si="16">SUM(F37:F47)</f>
        <v>0</v>
      </c>
      <c r="G48" s="237">
        <f t="shared" si="16"/>
        <v>0</v>
      </c>
      <c r="H48" s="237">
        <f t="shared" si="16"/>
        <v>0</v>
      </c>
      <c r="I48" s="237">
        <f t="shared" si="16"/>
        <v>0</v>
      </c>
      <c r="J48" s="237">
        <f t="shared" si="16"/>
        <v>0</v>
      </c>
      <c r="K48" s="237">
        <f t="shared" si="16"/>
        <v>0</v>
      </c>
      <c r="L48" s="237">
        <f t="shared" si="16"/>
        <v>0</v>
      </c>
      <c r="M48" s="237">
        <f t="shared" si="16"/>
        <v>0</v>
      </c>
      <c r="N48" s="237">
        <f t="shared" si="16"/>
        <v>0</v>
      </c>
      <c r="O48" s="237">
        <f t="shared" si="16"/>
        <v>0</v>
      </c>
      <c r="P48" s="237">
        <f t="shared" si="16"/>
        <v>0</v>
      </c>
      <c r="Q48" s="237">
        <f t="shared" si="16"/>
        <v>0</v>
      </c>
      <c r="R48" s="237">
        <f t="shared" si="16"/>
        <v>0</v>
      </c>
      <c r="S48" s="237">
        <f t="shared" si="16"/>
        <v>0</v>
      </c>
      <c r="T48" s="237">
        <f t="shared" si="16"/>
        <v>0</v>
      </c>
      <c r="U48" s="237">
        <f t="shared" si="16"/>
        <v>0</v>
      </c>
      <c r="V48" s="237">
        <f t="shared" si="16"/>
        <v>0</v>
      </c>
      <c r="W48" s="237">
        <f t="shared" si="16"/>
        <v>0</v>
      </c>
      <c r="X48" s="237">
        <f t="shared" si="16"/>
        <v>0</v>
      </c>
      <c r="Y48" s="237">
        <f t="shared" si="16"/>
        <v>0</v>
      </c>
      <c r="AA48" s="20"/>
      <c r="AB48" s="20"/>
      <c r="AC48" s="20"/>
    </row>
    <row r="49" spans="2:29" ht="18" customHeight="1" thickTop="1" x14ac:dyDescent="0.2">
      <c r="B49" s="433" t="s">
        <v>128</v>
      </c>
      <c r="C49" s="433"/>
      <c r="D49" s="433"/>
      <c r="E49" s="238">
        <f>SUM(E34,E48)</f>
        <v>0</v>
      </c>
      <c r="F49" s="238">
        <f t="shared" ref="F49:Y49" si="17">SUM(F34,F48)</f>
        <v>0</v>
      </c>
      <c r="G49" s="238">
        <f t="shared" si="17"/>
        <v>0</v>
      </c>
      <c r="H49" s="238">
        <f t="shared" si="17"/>
        <v>0</v>
      </c>
      <c r="I49" s="238">
        <f t="shared" si="17"/>
        <v>0</v>
      </c>
      <c r="J49" s="238">
        <f t="shared" si="17"/>
        <v>0</v>
      </c>
      <c r="K49" s="238">
        <f t="shared" si="17"/>
        <v>0</v>
      </c>
      <c r="L49" s="238">
        <f t="shared" si="17"/>
        <v>0</v>
      </c>
      <c r="M49" s="238">
        <f t="shared" si="17"/>
        <v>0</v>
      </c>
      <c r="N49" s="238">
        <f t="shared" si="17"/>
        <v>0</v>
      </c>
      <c r="O49" s="238">
        <f t="shared" si="17"/>
        <v>0</v>
      </c>
      <c r="P49" s="238">
        <f t="shared" si="17"/>
        <v>0</v>
      </c>
      <c r="Q49" s="238">
        <f t="shared" si="17"/>
        <v>0</v>
      </c>
      <c r="R49" s="238">
        <f t="shared" si="17"/>
        <v>0</v>
      </c>
      <c r="S49" s="238">
        <f t="shared" si="17"/>
        <v>0</v>
      </c>
      <c r="T49" s="238">
        <f t="shared" si="17"/>
        <v>0</v>
      </c>
      <c r="U49" s="238">
        <f t="shared" si="17"/>
        <v>0</v>
      </c>
      <c r="V49" s="238">
        <f t="shared" si="17"/>
        <v>0</v>
      </c>
      <c r="W49" s="238">
        <f t="shared" si="17"/>
        <v>0</v>
      </c>
      <c r="X49" s="238">
        <f t="shared" si="17"/>
        <v>0</v>
      </c>
      <c r="Y49" s="238">
        <f t="shared" si="17"/>
        <v>0</v>
      </c>
      <c r="AA49" s="20"/>
      <c r="AB49" s="20"/>
      <c r="AC49" s="20"/>
    </row>
    <row r="50" spans="2:29" ht="18.75" customHeight="1" x14ac:dyDescent="0.2">
      <c r="E50" s="239" t="str">
        <f>IF(E$32&lt;&gt;0,"補助対象「その他」エラー","")</f>
        <v/>
      </c>
      <c r="F50" s="239" t="str">
        <f>IF(F$32&lt;&gt;0,"補助対象「その他」エラー","")</f>
        <v/>
      </c>
      <c r="G50" s="239" t="str">
        <f>IF(G$32&lt;&gt;0,"補助対象「その他」エラー","")</f>
        <v/>
      </c>
      <c r="H50" s="239" t="str">
        <f t="shared" ref="H50:X50" si="18">IF(H$32&lt;&gt;0,"補助対象「その他」エラー","")</f>
        <v/>
      </c>
      <c r="I50" s="239" t="str">
        <f t="shared" si="18"/>
        <v/>
      </c>
      <c r="J50" s="239" t="str">
        <f t="shared" si="18"/>
        <v/>
      </c>
      <c r="K50" s="239" t="str">
        <f t="shared" si="18"/>
        <v/>
      </c>
      <c r="L50" s="239" t="str">
        <f t="shared" si="18"/>
        <v/>
      </c>
      <c r="M50" s="239" t="str">
        <f t="shared" si="18"/>
        <v/>
      </c>
      <c r="N50" s="239" t="str">
        <f t="shared" si="18"/>
        <v/>
      </c>
      <c r="O50" s="239" t="str">
        <f t="shared" si="18"/>
        <v/>
      </c>
      <c r="P50" s="239" t="str">
        <f t="shared" si="18"/>
        <v/>
      </c>
      <c r="Q50" s="239" t="str">
        <f t="shared" si="18"/>
        <v/>
      </c>
      <c r="R50" s="239" t="str">
        <f t="shared" si="18"/>
        <v/>
      </c>
      <c r="S50" s="239" t="str">
        <f t="shared" si="18"/>
        <v/>
      </c>
      <c r="T50" s="239" t="str">
        <f t="shared" si="18"/>
        <v/>
      </c>
      <c r="U50" s="239" t="str">
        <f t="shared" si="18"/>
        <v/>
      </c>
      <c r="V50" s="239" t="str">
        <f t="shared" si="18"/>
        <v/>
      </c>
      <c r="W50" s="239" t="str">
        <f t="shared" si="18"/>
        <v/>
      </c>
      <c r="X50" s="239" t="str">
        <f t="shared" si="18"/>
        <v/>
      </c>
      <c r="AA50" s="20"/>
      <c r="AB50" s="20"/>
      <c r="AC50" s="20"/>
    </row>
  </sheetData>
  <sheetProtection formatColumns="0"/>
  <mergeCells count="2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 ref="C20:C22"/>
    <mergeCell ref="B49:D49"/>
    <mergeCell ref="C35:D35"/>
    <mergeCell ref="C36:D36"/>
    <mergeCell ref="C48:D48"/>
    <mergeCell ref="B37:B48"/>
    <mergeCell ref="B23:B36"/>
    <mergeCell ref="C34:D34"/>
  </mergeCells>
  <phoneticPr fontId="6"/>
  <conditionalFormatting sqref="E50:X50">
    <cfRule type="cellIs" dxfId="1548" priority="1" operator="equal">
      <formula>"補助対象「その他」エラー"</formula>
    </cfRule>
  </conditionalFormatting>
  <dataValidations count="1">
    <dataValidation imeMode="off" allowBlank="1" showInputMessage="1" showErrorMessage="1" sqref="E20:X20 E4:X5 E8:Y17 E23:Y49" xr:uid="{00000000-0002-0000-0200-000000000000}"/>
  </dataValidations>
  <pageMargins left="0.70866141732283472" right="0.70866141732283472" top="0.74803149606299213" bottom="0.74803149606299213" header="0.31496062992125984" footer="0.31496062992125984"/>
  <pageSetup paperSize="9" scale="7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C50"/>
  <sheetViews>
    <sheetView view="pageBreakPreview" zoomScaleNormal="100" zoomScaleSheetLayoutView="100" workbookViewId="0">
      <selection activeCell="E6" sqref="E6"/>
    </sheetView>
  </sheetViews>
  <sheetFormatPr defaultColWidth="9" defaultRowHeight="13.2" x14ac:dyDescent="0.2"/>
  <cols>
    <col min="1" max="1" width="1.109375" style="20" customWidth="1"/>
    <col min="2" max="2" width="5.21875" style="20" customWidth="1"/>
    <col min="3" max="3" width="25.33203125" style="20" customWidth="1"/>
    <col min="4" max="4" width="13.77734375" style="20" customWidth="1"/>
    <col min="5" max="7" width="16.88671875" style="198" customWidth="1"/>
    <col min="8" max="12" width="16.88671875" style="198" hidden="1" customWidth="1"/>
    <col min="13" max="13" width="16.6640625" style="198" hidden="1" customWidth="1"/>
    <col min="14" max="24" width="16.88671875" style="198" hidden="1" customWidth="1"/>
    <col min="25" max="25" width="16.88671875" style="20" customWidth="1"/>
    <col min="26" max="26" width="2.6640625" style="20" customWidth="1"/>
    <col min="27" max="29" width="16.88671875" style="198" customWidth="1"/>
    <col min="30" max="16384" width="9" style="20"/>
  </cols>
  <sheetData>
    <row r="1" spans="1:29" ht="17.25" customHeight="1" x14ac:dyDescent="0.2">
      <c r="A1" s="20" t="str">
        <f>IF(事業計画書!$S$4="","",事業計画書!$S$4)</f>
        <v/>
      </c>
    </row>
    <row r="2" spans="1:29" x14ac:dyDescent="0.2">
      <c r="B2" s="20" t="s">
        <v>80</v>
      </c>
      <c r="AA2" s="20"/>
      <c r="AB2" s="20"/>
      <c r="AC2" s="20"/>
    </row>
    <row r="3" spans="1:29" ht="15" customHeight="1" x14ac:dyDescent="0.2">
      <c r="B3" s="20" t="s">
        <v>81</v>
      </c>
      <c r="Y3" s="149" t="s">
        <v>35</v>
      </c>
      <c r="AA3" s="79"/>
      <c r="AB3" s="79"/>
      <c r="AC3" s="79"/>
    </row>
    <row r="4" spans="1:29" ht="18" customHeight="1" x14ac:dyDescent="0.2">
      <c r="B4" s="432" t="s">
        <v>82</v>
      </c>
      <c r="C4" s="432"/>
      <c r="D4" s="124" t="s">
        <v>83</v>
      </c>
      <c r="E4" s="199" t="s">
        <v>129</v>
      </c>
      <c r="F4" s="199" t="s">
        <v>85</v>
      </c>
      <c r="G4" s="199" t="s">
        <v>86</v>
      </c>
      <c r="H4" s="199" t="s">
        <v>87</v>
      </c>
      <c r="I4" s="199" t="s">
        <v>88</v>
      </c>
      <c r="J4" s="199" t="s">
        <v>89</v>
      </c>
      <c r="K4" s="199" t="s">
        <v>90</v>
      </c>
      <c r="L4" s="199" t="s">
        <v>91</v>
      </c>
      <c r="M4" s="199" t="s">
        <v>92</v>
      </c>
      <c r="N4" s="199" t="s">
        <v>93</v>
      </c>
      <c r="O4" s="199" t="s">
        <v>94</v>
      </c>
      <c r="P4" s="199" t="s">
        <v>95</v>
      </c>
      <c r="Q4" s="199" t="s">
        <v>96</v>
      </c>
      <c r="R4" s="199" t="s">
        <v>97</v>
      </c>
      <c r="S4" s="199" t="s">
        <v>98</v>
      </c>
      <c r="T4" s="199" t="s">
        <v>99</v>
      </c>
      <c r="U4" s="199" t="s">
        <v>100</v>
      </c>
      <c r="V4" s="199" t="s">
        <v>101</v>
      </c>
      <c r="W4" s="199" t="s">
        <v>102</v>
      </c>
      <c r="X4" s="199" t="s">
        <v>103</v>
      </c>
      <c r="Y4" s="443" t="s">
        <v>130</v>
      </c>
      <c r="AA4" s="79"/>
      <c r="AB4" s="79"/>
      <c r="AC4" s="79"/>
    </row>
    <row r="5" spans="1:29" ht="15" hidden="1" customHeight="1" x14ac:dyDescent="0.2">
      <c r="B5" s="432"/>
      <c r="C5" s="432"/>
      <c r="D5" s="124" t="s">
        <v>105</v>
      </c>
      <c r="E5" s="126" t="str">
        <f t="shared" ref="E5:X5" si="0">IFERROR(VLOOKUP(E$4,実行団体,2,FALSE),"")</f>
        <v/>
      </c>
      <c r="F5" s="126" t="str">
        <f t="shared" si="0"/>
        <v/>
      </c>
      <c r="G5" s="126" t="str">
        <f t="shared" si="0"/>
        <v/>
      </c>
      <c r="H5" s="126" t="str">
        <f t="shared" si="0"/>
        <v/>
      </c>
      <c r="I5" s="126" t="str">
        <f t="shared" si="0"/>
        <v/>
      </c>
      <c r="J5" s="126" t="str">
        <f t="shared" si="0"/>
        <v/>
      </c>
      <c r="K5" s="126" t="str">
        <f t="shared" si="0"/>
        <v/>
      </c>
      <c r="L5" s="126" t="str">
        <f t="shared" si="0"/>
        <v/>
      </c>
      <c r="M5" s="126" t="str">
        <f t="shared" si="0"/>
        <v/>
      </c>
      <c r="N5" s="126" t="str">
        <f t="shared" si="0"/>
        <v/>
      </c>
      <c r="O5" s="126" t="str">
        <f t="shared" si="0"/>
        <v/>
      </c>
      <c r="P5" s="126" t="str">
        <f t="shared" si="0"/>
        <v/>
      </c>
      <c r="Q5" s="126" t="str">
        <f t="shared" si="0"/>
        <v/>
      </c>
      <c r="R5" s="126" t="str">
        <f t="shared" si="0"/>
        <v/>
      </c>
      <c r="S5" s="126" t="str">
        <f t="shared" si="0"/>
        <v/>
      </c>
      <c r="T5" s="126" t="str">
        <f t="shared" si="0"/>
        <v/>
      </c>
      <c r="U5" s="126" t="str">
        <f t="shared" si="0"/>
        <v/>
      </c>
      <c r="V5" s="126" t="str">
        <f t="shared" si="0"/>
        <v/>
      </c>
      <c r="W5" s="126" t="str">
        <f t="shared" si="0"/>
        <v/>
      </c>
      <c r="X5" s="126" t="str">
        <f t="shared" si="0"/>
        <v/>
      </c>
      <c r="Y5" s="443"/>
      <c r="AA5" s="79"/>
      <c r="AB5" s="79"/>
      <c r="AC5" s="79"/>
    </row>
    <row r="6" spans="1:29" ht="60.75" customHeight="1" x14ac:dyDescent="0.2">
      <c r="B6" s="432"/>
      <c r="C6" s="432"/>
      <c r="D6" s="130" t="s">
        <v>106</v>
      </c>
      <c r="E6" s="200">
        <f>'内訳書2-1'!$E$3</f>
        <v>0</v>
      </c>
      <c r="F6" s="200">
        <f>'内訳書2-2'!$E$3</f>
        <v>0</v>
      </c>
      <c r="G6" s="200">
        <f>'内訳書2-3'!$E$3</f>
        <v>0</v>
      </c>
      <c r="H6" s="200">
        <f>'内訳書2-4'!$E$3</f>
        <v>0</v>
      </c>
      <c r="I6" s="200">
        <f>'内訳書2-5'!$E$3</f>
        <v>0</v>
      </c>
      <c r="J6" s="200">
        <f>'内訳書2-6'!$E$3</f>
        <v>0</v>
      </c>
      <c r="K6" s="200">
        <f>'内訳書2-7'!$E$3</f>
        <v>0</v>
      </c>
      <c r="L6" s="200">
        <f>'内訳書2-8'!$E$3</f>
        <v>0</v>
      </c>
      <c r="M6" s="200">
        <f>'内訳書2-9'!$E$3</f>
        <v>0</v>
      </c>
      <c r="N6" s="200">
        <f>'内訳書2-10'!$E$3</f>
        <v>0</v>
      </c>
      <c r="O6" s="200">
        <f>'内訳書2-11'!$E$3</f>
        <v>0</v>
      </c>
      <c r="P6" s="200">
        <f>'内訳書2-12'!$E$3</f>
        <v>0</v>
      </c>
      <c r="Q6" s="200">
        <f>'内訳書2-13'!$E$3</f>
        <v>0</v>
      </c>
      <c r="R6" s="200">
        <f>'内訳書2-14'!$E$3</f>
        <v>0</v>
      </c>
      <c r="S6" s="200">
        <f>'内訳書2-15'!$E$3</f>
        <v>0</v>
      </c>
      <c r="T6" s="200">
        <f>'内訳書2-16'!$E$3</f>
        <v>0</v>
      </c>
      <c r="U6" s="200">
        <f>'内訳書2-17'!$E$3</f>
        <v>0</v>
      </c>
      <c r="V6" s="200">
        <f>'内訳書2-18'!$E$3</f>
        <v>0</v>
      </c>
      <c r="W6" s="200">
        <f>'内訳書2-19'!$E$3</f>
        <v>0</v>
      </c>
      <c r="X6" s="200">
        <f>'内訳書2-20'!$E$3</f>
        <v>0</v>
      </c>
      <c r="Y6" s="443"/>
      <c r="AA6" s="79"/>
      <c r="AB6" s="79"/>
      <c r="AC6" s="79"/>
    </row>
    <row r="7" spans="1:29" ht="60.75" customHeight="1" x14ac:dyDescent="0.2">
      <c r="B7" s="432"/>
      <c r="C7" s="432"/>
      <c r="D7" s="201" t="s">
        <v>107</v>
      </c>
      <c r="E7" s="200">
        <f>'内訳書2-1'!$E$4</f>
        <v>0</v>
      </c>
      <c r="F7" s="200">
        <f>'内訳書2-2'!$E$4</f>
        <v>0</v>
      </c>
      <c r="G7" s="200">
        <f>'内訳書2-3'!$E$4</f>
        <v>0</v>
      </c>
      <c r="H7" s="200">
        <f>'内訳書2-4'!$E$4</f>
        <v>0</v>
      </c>
      <c r="I7" s="200">
        <f>'内訳書2-5'!$E$4</f>
        <v>0</v>
      </c>
      <c r="J7" s="200">
        <f>'内訳書2-6'!$E$4</f>
        <v>0</v>
      </c>
      <c r="K7" s="200">
        <f>'内訳書2-7'!$E$4</f>
        <v>0</v>
      </c>
      <c r="L7" s="200">
        <f>'内訳書2-8'!$E$4</f>
        <v>0</v>
      </c>
      <c r="M7" s="200">
        <f>'内訳書2-9'!$E$4</f>
        <v>0</v>
      </c>
      <c r="N7" s="200">
        <f>'内訳書2-10'!$E$4</f>
        <v>0</v>
      </c>
      <c r="O7" s="200">
        <f>'内訳書2-11'!$E$4</f>
        <v>0</v>
      </c>
      <c r="P7" s="200">
        <f>'内訳書2-12'!$E$4</f>
        <v>0</v>
      </c>
      <c r="Q7" s="200">
        <f>'内訳書2-13'!$E$4</f>
        <v>0</v>
      </c>
      <c r="R7" s="200">
        <f>'内訳書2-14'!$E$4</f>
        <v>0</v>
      </c>
      <c r="S7" s="200">
        <f>'内訳書2-15'!$E$4</f>
        <v>0</v>
      </c>
      <c r="T7" s="200">
        <f>'内訳書2-16'!$E$4</f>
        <v>0</v>
      </c>
      <c r="U7" s="200">
        <f>'内訳書2-17'!$E$4</f>
        <v>0</v>
      </c>
      <c r="V7" s="200">
        <f>'内訳書2-18'!$E$4</f>
        <v>0</v>
      </c>
      <c r="W7" s="200">
        <f>'内訳書2-19'!$E$4</f>
        <v>0</v>
      </c>
      <c r="X7" s="200">
        <f>'内訳書2-20'!$E$4</f>
        <v>0</v>
      </c>
      <c r="Y7" s="443"/>
      <c r="AA7" s="79"/>
      <c r="AB7" s="79"/>
      <c r="AC7" s="79"/>
    </row>
    <row r="8" spans="1:29" ht="18" customHeight="1" x14ac:dyDescent="0.2">
      <c r="B8" s="444" t="s">
        <v>131</v>
      </c>
      <c r="C8" s="445"/>
      <c r="D8" s="446"/>
      <c r="E8" s="468">
        <f t="shared" ref="E8:E17" si="1">Y8</f>
        <v>0</v>
      </c>
      <c r="F8" s="469"/>
      <c r="G8" s="469"/>
      <c r="H8" s="469"/>
      <c r="I8" s="469"/>
      <c r="J8" s="469"/>
      <c r="K8" s="469"/>
      <c r="L8" s="469"/>
      <c r="M8" s="469"/>
      <c r="N8" s="469"/>
      <c r="O8" s="469"/>
      <c r="P8" s="469"/>
      <c r="Q8" s="469"/>
      <c r="R8" s="469"/>
      <c r="S8" s="469"/>
      <c r="T8" s="469"/>
      <c r="U8" s="469"/>
      <c r="V8" s="469"/>
      <c r="W8" s="469"/>
      <c r="X8" s="470"/>
      <c r="Y8" s="223">
        <f>'内訳書１(収入事業別)'!$Y8</f>
        <v>0</v>
      </c>
      <c r="AA8" s="79"/>
      <c r="AB8" s="79"/>
      <c r="AC8" s="79"/>
    </row>
    <row r="9" spans="1:29" ht="18" customHeight="1" x14ac:dyDescent="0.2">
      <c r="B9" s="444" t="s">
        <v>109</v>
      </c>
      <c r="C9" s="445"/>
      <c r="D9" s="446"/>
      <c r="E9" s="468">
        <f t="shared" si="1"/>
        <v>0</v>
      </c>
      <c r="F9" s="469"/>
      <c r="G9" s="469"/>
      <c r="H9" s="469"/>
      <c r="I9" s="469"/>
      <c r="J9" s="469"/>
      <c r="K9" s="469"/>
      <c r="L9" s="469"/>
      <c r="M9" s="469"/>
      <c r="N9" s="469"/>
      <c r="O9" s="469"/>
      <c r="P9" s="469"/>
      <c r="Q9" s="469"/>
      <c r="R9" s="469"/>
      <c r="S9" s="469"/>
      <c r="T9" s="469"/>
      <c r="U9" s="469"/>
      <c r="V9" s="469"/>
      <c r="W9" s="469"/>
      <c r="X9" s="470"/>
      <c r="Y9" s="223">
        <f>'内訳書１(収入事業別)'!$Y9</f>
        <v>0</v>
      </c>
      <c r="AA9" s="79"/>
      <c r="AB9" s="79"/>
      <c r="AC9" s="79"/>
    </row>
    <row r="10" spans="1:29" ht="18" customHeight="1" x14ac:dyDescent="0.2">
      <c r="B10" s="452" t="s">
        <v>41</v>
      </c>
      <c r="C10" s="454" t="s">
        <v>110</v>
      </c>
      <c r="D10" s="455"/>
      <c r="E10" s="471">
        <f t="shared" si="1"/>
        <v>0</v>
      </c>
      <c r="F10" s="472"/>
      <c r="G10" s="472"/>
      <c r="H10" s="472"/>
      <c r="I10" s="472"/>
      <c r="J10" s="472"/>
      <c r="K10" s="472"/>
      <c r="L10" s="472"/>
      <c r="M10" s="472"/>
      <c r="N10" s="472"/>
      <c r="O10" s="472"/>
      <c r="P10" s="472"/>
      <c r="Q10" s="472"/>
      <c r="R10" s="472"/>
      <c r="S10" s="472"/>
      <c r="T10" s="472"/>
      <c r="U10" s="472"/>
      <c r="V10" s="472"/>
      <c r="W10" s="472"/>
      <c r="X10" s="473"/>
      <c r="Y10" s="226">
        <f>'内訳書１(収入事業別)'!$Y10</f>
        <v>0</v>
      </c>
      <c r="AA10" s="79"/>
      <c r="AB10" s="79"/>
      <c r="AC10" s="79"/>
    </row>
    <row r="11" spans="1:29" ht="18" customHeight="1" x14ac:dyDescent="0.2">
      <c r="B11" s="453"/>
      <c r="C11" s="448" t="s">
        <v>111</v>
      </c>
      <c r="D11" s="449"/>
      <c r="E11" s="477">
        <f t="shared" si="1"/>
        <v>0</v>
      </c>
      <c r="F11" s="478"/>
      <c r="G11" s="478"/>
      <c r="H11" s="478"/>
      <c r="I11" s="478"/>
      <c r="J11" s="478"/>
      <c r="K11" s="478"/>
      <c r="L11" s="478"/>
      <c r="M11" s="478"/>
      <c r="N11" s="478"/>
      <c r="O11" s="478"/>
      <c r="P11" s="478"/>
      <c r="Q11" s="478"/>
      <c r="R11" s="478"/>
      <c r="S11" s="478"/>
      <c r="T11" s="478"/>
      <c r="U11" s="478"/>
      <c r="V11" s="478"/>
      <c r="W11" s="478"/>
      <c r="X11" s="479"/>
      <c r="Y11" s="218">
        <f>'内訳書１(収入事業別)'!$Y11</f>
        <v>0</v>
      </c>
      <c r="AA11" s="79"/>
      <c r="AB11" s="79"/>
      <c r="AC11" s="79"/>
    </row>
    <row r="12" spans="1:29" ht="18" customHeight="1" x14ac:dyDescent="0.2">
      <c r="B12" s="453"/>
      <c r="C12" s="448" t="s">
        <v>112</v>
      </c>
      <c r="D12" s="449"/>
      <c r="E12" s="474">
        <f t="shared" si="1"/>
        <v>0</v>
      </c>
      <c r="F12" s="475"/>
      <c r="G12" s="475"/>
      <c r="H12" s="475"/>
      <c r="I12" s="475"/>
      <c r="J12" s="475"/>
      <c r="K12" s="475"/>
      <c r="L12" s="475"/>
      <c r="M12" s="475"/>
      <c r="N12" s="475"/>
      <c r="O12" s="475"/>
      <c r="P12" s="475"/>
      <c r="Q12" s="475"/>
      <c r="R12" s="475"/>
      <c r="S12" s="475"/>
      <c r="T12" s="475"/>
      <c r="U12" s="475"/>
      <c r="V12" s="475"/>
      <c r="W12" s="475"/>
      <c r="X12" s="476"/>
      <c r="Y12" s="218">
        <f>'内訳書１(収入事業別)'!$Y12</f>
        <v>0</v>
      </c>
      <c r="AA12" s="79"/>
      <c r="AB12" s="79"/>
      <c r="AC12" s="79"/>
    </row>
    <row r="13" spans="1:29" ht="18" customHeight="1" x14ac:dyDescent="0.2">
      <c r="B13" s="453"/>
      <c r="C13" s="450" t="s">
        <v>113</v>
      </c>
      <c r="D13" s="451"/>
      <c r="E13" s="480">
        <f t="shared" si="1"/>
        <v>0</v>
      </c>
      <c r="F13" s="481"/>
      <c r="G13" s="481"/>
      <c r="H13" s="481"/>
      <c r="I13" s="481"/>
      <c r="J13" s="481"/>
      <c r="K13" s="481"/>
      <c r="L13" s="481"/>
      <c r="M13" s="481"/>
      <c r="N13" s="481"/>
      <c r="O13" s="481"/>
      <c r="P13" s="481"/>
      <c r="Q13" s="481"/>
      <c r="R13" s="481"/>
      <c r="S13" s="481"/>
      <c r="T13" s="481"/>
      <c r="U13" s="481"/>
      <c r="V13" s="481"/>
      <c r="W13" s="481"/>
      <c r="X13" s="482"/>
      <c r="Y13" s="221">
        <f>'内訳書１(収入事業別)'!$Y13</f>
        <v>0</v>
      </c>
      <c r="AA13" s="79"/>
      <c r="AB13" s="79"/>
      <c r="AC13" s="79"/>
    </row>
    <row r="14" spans="1:29" ht="18" customHeight="1" x14ac:dyDescent="0.2">
      <c r="B14" s="414"/>
      <c r="C14" s="445" t="s">
        <v>46</v>
      </c>
      <c r="D14" s="446"/>
      <c r="E14" s="468">
        <f t="shared" si="1"/>
        <v>0</v>
      </c>
      <c r="F14" s="469"/>
      <c r="G14" s="469"/>
      <c r="H14" s="469"/>
      <c r="I14" s="469"/>
      <c r="J14" s="469"/>
      <c r="K14" s="469"/>
      <c r="L14" s="469"/>
      <c r="M14" s="469"/>
      <c r="N14" s="469"/>
      <c r="O14" s="469"/>
      <c r="P14" s="469"/>
      <c r="Q14" s="469"/>
      <c r="R14" s="469"/>
      <c r="S14" s="469"/>
      <c r="T14" s="469"/>
      <c r="U14" s="469"/>
      <c r="V14" s="469"/>
      <c r="W14" s="469"/>
      <c r="X14" s="470"/>
      <c r="Y14" s="240">
        <f>SUM($Y$10:$Y$13)</f>
        <v>0</v>
      </c>
      <c r="AA14" s="79"/>
      <c r="AB14" s="79"/>
      <c r="AC14" s="79"/>
    </row>
    <row r="15" spans="1:29" ht="18" customHeight="1" x14ac:dyDescent="0.2">
      <c r="B15" s="447" t="s">
        <v>114</v>
      </c>
      <c r="C15" s="447"/>
      <c r="D15" s="447"/>
      <c r="E15" s="468">
        <f t="shared" si="1"/>
        <v>0</v>
      </c>
      <c r="F15" s="469"/>
      <c r="G15" s="469"/>
      <c r="H15" s="469"/>
      <c r="I15" s="469"/>
      <c r="J15" s="469"/>
      <c r="K15" s="469"/>
      <c r="L15" s="469"/>
      <c r="M15" s="469"/>
      <c r="N15" s="469"/>
      <c r="O15" s="469"/>
      <c r="P15" s="469"/>
      <c r="Q15" s="469"/>
      <c r="R15" s="469"/>
      <c r="S15" s="469"/>
      <c r="T15" s="469"/>
      <c r="U15" s="469"/>
      <c r="V15" s="469"/>
      <c r="W15" s="469"/>
      <c r="X15" s="470"/>
      <c r="Y15" s="223">
        <f>SUM($Y$8:$Y$9,$Y$14)</f>
        <v>0</v>
      </c>
      <c r="AA15" s="79"/>
      <c r="AB15" s="79"/>
      <c r="AC15" s="79"/>
    </row>
    <row r="16" spans="1:29" ht="18" customHeight="1" thickBot="1" x14ac:dyDescent="0.25">
      <c r="B16" s="444" t="s">
        <v>48</v>
      </c>
      <c r="C16" s="445"/>
      <c r="D16" s="446"/>
      <c r="E16" s="461">
        <f t="shared" si="1"/>
        <v>0</v>
      </c>
      <c r="F16" s="462"/>
      <c r="G16" s="462"/>
      <c r="H16" s="462"/>
      <c r="I16" s="462"/>
      <c r="J16" s="462"/>
      <c r="K16" s="462"/>
      <c r="L16" s="462"/>
      <c r="M16" s="462"/>
      <c r="N16" s="462"/>
      <c r="O16" s="462"/>
      <c r="P16" s="462"/>
      <c r="Q16" s="462"/>
      <c r="R16" s="462"/>
      <c r="S16" s="462"/>
      <c r="T16" s="462"/>
      <c r="U16" s="462"/>
      <c r="V16" s="462"/>
      <c r="W16" s="462"/>
      <c r="X16" s="463"/>
      <c r="Y16" s="223">
        <f>'内訳書１(収入事業別)'!$Y16</f>
        <v>0</v>
      </c>
      <c r="AA16" s="79"/>
      <c r="AB16" s="79"/>
      <c r="AC16" s="79"/>
    </row>
    <row r="17" spans="2:29" ht="18" customHeight="1" thickTop="1" x14ac:dyDescent="0.2">
      <c r="B17" s="433" t="s">
        <v>115</v>
      </c>
      <c r="C17" s="433"/>
      <c r="D17" s="433"/>
      <c r="E17" s="465">
        <f t="shared" si="1"/>
        <v>0</v>
      </c>
      <c r="F17" s="466"/>
      <c r="G17" s="466"/>
      <c r="H17" s="466"/>
      <c r="I17" s="466"/>
      <c r="J17" s="466"/>
      <c r="K17" s="466"/>
      <c r="L17" s="466"/>
      <c r="M17" s="466"/>
      <c r="N17" s="466"/>
      <c r="O17" s="466"/>
      <c r="P17" s="466"/>
      <c r="Q17" s="466"/>
      <c r="R17" s="466"/>
      <c r="S17" s="466"/>
      <c r="T17" s="466"/>
      <c r="U17" s="466"/>
      <c r="V17" s="466"/>
      <c r="W17" s="466"/>
      <c r="X17" s="467"/>
      <c r="Y17" s="241">
        <f>SUM(Y$15:Y$16)</f>
        <v>0</v>
      </c>
      <c r="AA17" s="79"/>
      <c r="AB17" s="79"/>
      <c r="AC17" s="79"/>
    </row>
    <row r="18" spans="2:29" ht="18" customHeight="1" x14ac:dyDescent="0.2">
      <c r="E18" s="464" t="str">
        <f>IF(E$17&lt;&gt;Y$49,"収入額と支出額が一致しません。","")</f>
        <v/>
      </c>
      <c r="F18" s="464" t="str">
        <f t="shared" ref="F18:X18" si="2">IF(F$17&lt;&gt;F$49,"収支不一致","")</f>
        <v/>
      </c>
      <c r="G18" s="464" t="str">
        <f t="shared" si="2"/>
        <v/>
      </c>
      <c r="H18" s="464" t="str">
        <f t="shared" si="2"/>
        <v/>
      </c>
      <c r="I18" s="464" t="str">
        <f t="shared" si="2"/>
        <v/>
      </c>
      <c r="J18" s="464" t="str">
        <f t="shared" si="2"/>
        <v/>
      </c>
      <c r="K18" s="464" t="str">
        <f t="shared" si="2"/>
        <v/>
      </c>
      <c r="L18" s="464" t="str">
        <f t="shared" si="2"/>
        <v/>
      </c>
      <c r="M18" s="464" t="str">
        <f t="shared" si="2"/>
        <v/>
      </c>
      <c r="N18" s="464" t="str">
        <f t="shared" si="2"/>
        <v/>
      </c>
      <c r="O18" s="464" t="str">
        <f t="shared" si="2"/>
        <v/>
      </c>
      <c r="P18" s="464" t="str">
        <f t="shared" si="2"/>
        <v/>
      </c>
      <c r="Q18" s="464" t="str">
        <f t="shared" si="2"/>
        <v/>
      </c>
      <c r="R18" s="464" t="str">
        <f t="shared" si="2"/>
        <v/>
      </c>
      <c r="S18" s="464" t="str">
        <f t="shared" si="2"/>
        <v/>
      </c>
      <c r="T18" s="464" t="str">
        <f t="shared" si="2"/>
        <v/>
      </c>
      <c r="U18" s="464" t="str">
        <f t="shared" si="2"/>
        <v/>
      </c>
      <c r="V18" s="464" t="str">
        <f t="shared" si="2"/>
        <v/>
      </c>
      <c r="W18" s="464" t="str">
        <f t="shared" si="2"/>
        <v/>
      </c>
      <c r="X18" s="464" t="str">
        <f t="shared" si="2"/>
        <v/>
      </c>
      <c r="AA18" s="242"/>
      <c r="AB18" s="242"/>
      <c r="AC18" s="242"/>
    </row>
    <row r="19" spans="2:29" ht="15" customHeight="1" x14ac:dyDescent="0.2">
      <c r="B19" s="20" t="s">
        <v>116</v>
      </c>
      <c r="Y19" s="149" t="s">
        <v>35</v>
      </c>
    </row>
    <row r="20" spans="2:29" ht="18" customHeight="1" x14ac:dyDescent="0.2">
      <c r="B20" s="432"/>
      <c r="C20" s="432" t="s">
        <v>118</v>
      </c>
      <c r="D20" s="124" t="s">
        <v>83</v>
      </c>
      <c r="E20" s="199" t="str">
        <f t="shared" ref="E20:X20" si="3">E4</f>
        <v>2-1</v>
      </c>
      <c r="F20" s="199" t="str">
        <f t="shared" si="3"/>
        <v>2-2</v>
      </c>
      <c r="G20" s="199" t="str">
        <f t="shared" si="3"/>
        <v>2-3</v>
      </c>
      <c r="H20" s="199" t="str">
        <f t="shared" si="3"/>
        <v>2-4</v>
      </c>
      <c r="I20" s="199" t="str">
        <f t="shared" si="3"/>
        <v>2-5</v>
      </c>
      <c r="J20" s="199" t="str">
        <f t="shared" si="3"/>
        <v>2-6</v>
      </c>
      <c r="K20" s="199" t="str">
        <f t="shared" si="3"/>
        <v>2-7</v>
      </c>
      <c r="L20" s="199" t="str">
        <f t="shared" si="3"/>
        <v>2-8</v>
      </c>
      <c r="M20" s="199" t="str">
        <f t="shared" si="3"/>
        <v>2-9</v>
      </c>
      <c r="N20" s="199" t="str">
        <f t="shared" si="3"/>
        <v>2-10</v>
      </c>
      <c r="O20" s="199" t="str">
        <f t="shared" si="3"/>
        <v>2-11</v>
      </c>
      <c r="P20" s="199" t="str">
        <f t="shared" si="3"/>
        <v>2-12</v>
      </c>
      <c r="Q20" s="199" t="str">
        <f t="shared" si="3"/>
        <v>2-13</v>
      </c>
      <c r="R20" s="199" t="str">
        <f t="shared" si="3"/>
        <v>2-14</v>
      </c>
      <c r="S20" s="199" t="str">
        <f t="shared" si="3"/>
        <v>2-15</v>
      </c>
      <c r="T20" s="199" t="str">
        <f t="shared" si="3"/>
        <v>2-16</v>
      </c>
      <c r="U20" s="199" t="str">
        <f t="shared" si="3"/>
        <v>2-17</v>
      </c>
      <c r="V20" s="199" t="str">
        <f t="shared" si="3"/>
        <v>2-18</v>
      </c>
      <c r="W20" s="199" t="str">
        <f t="shared" si="3"/>
        <v>2-19</v>
      </c>
      <c r="X20" s="199" t="str">
        <f t="shared" si="3"/>
        <v>2-20</v>
      </c>
      <c r="Y20" s="443" t="s">
        <v>130</v>
      </c>
      <c r="AA20" s="20"/>
      <c r="AB20" s="20"/>
      <c r="AC20" s="20"/>
    </row>
    <row r="21" spans="2:29" ht="60.75" customHeight="1" x14ac:dyDescent="0.2">
      <c r="B21" s="432"/>
      <c r="C21" s="432"/>
      <c r="D21" s="432" t="s">
        <v>119</v>
      </c>
      <c r="E21" s="211">
        <f t="shared" ref="E21:X21" si="4">E6</f>
        <v>0</v>
      </c>
      <c r="F21" s="211">
        <f t="shared" si="4"/>
        <v>0</v>
      </c>
      <c r="G21" s="211">
        <f t="shared" si="4"/>
        <v>0</v>
      </c>
      <c r="H21" s="211">
        <f t="shared" si="4"/>
        <v>0</v>
      </c>
      <c r="I21" s="211">
        <f t="shared" si="4"/>
        <v>0</v>
      </c>
      <c r="J21" s="211">
        <f t="shared" si="4"/>
        <v>0</v>
      </c>
      <c r="K21" s="211">
        <f t="shared" si="4"/>
        <v>0</v>
      </c>
      <c r="L21" s="211">
        <f t="shared" si="4"/>
        <v>0</v>
      </c>
      <c r="M21" s="211">
        <f t="shared" si="4"/>
        <v>0</v>
      </c>
      <c r="N21" s="211">
        <f t="shared" si="4"/>
        <v>0</v>
      </c>
      <c r="O21" s="211">
        <f t="shared" si="4"/>
        <v>0</v>
      </c>
      <c r="P21" s="211">
        <f t="shared" si="4"/>
        <v>0</v>
      </c>
      <c r="Q21" s="211">
        <f t="shared" si="4"/>
        <v>0</v>
      </c>
      <c r="R21" s="211">
        <f t="shared" si="4"/>
        <v>0</v>
      </c>
      <c r="S21" s="211">
        <f t="shared" si="4"/>
        <v>0</v>
      </c>
      <c r="T21" s="211">
        <f t="shared" si="4"/>
        <v>0</v>
      </c>
      <c r="U21" s="211">
        <f t="shared" si="4"/>
        <v>0</v>
      </c>
      <c r="V21" s="211">
        <f t="shared" si="4"/>
        <v>0</v>
      </c>
      <c r="W21" s="211">
        <f t="shared" si="4"/>
        <v>0</v>
      </c>
      <c r="X21" s="211">
        <f t="shared" si="4"/>
        <v>0</v>
      </c>
      <c r="Y21" s="443"/>
      <c r="AA21" s="20"/>
      <c r="AB21" s="20"/>
      <c r="AC21" s="20"/>
    </row>
    <row r="22" spans="2:29" ht="60.75" customHeight="1" x14ac:dyDescent="0.2">
      <c r="B22" s="432"/>
      <c r="C22" s="432"/>
      <c r="D22" s="432"/>
      <c r="E22" s="211">
        <f t="shared" ref="E22:X22" si="5">E7</f>
        <v>0</v>
      </c>
      <c r="F22" s="211">
        <f t="shared" si="5"/>
        <v>0</v>
      </c>
      <c r="G22" s="211">
        <f t="shared" si="5"/>
        <v>0</v>
      </c>
      <c r="H22" s="211">
        <f t="shared" si="5"/>
        <v>0</v>
      </c>
      <c r="I22" s="211">
        <f t="shared" si="5"/>
        <v>0</v>
      </c>
      <c r="J22" s="211">
        <f t="shared" si="5"/>
        <v>0</v>
      </c>
      <c r="K22" s="211">
        <f t="shared" si="5"/>
        <v>0</v>
      </c>
      <c r="L22" s="211">
        <f t="shared" si="5"/>
        <v>0</v>
      </c>
      <c r="M22" s="211">
        <f t="shared" si="5"/>
        <v>0</v>
      </c>
      <c r="N22" s="211">
        <f t="shared" si="5"/>
        <v>0</v>
      </c>
      <c r="O22" s="211">
        <f t="shared" si="5"/>
        <v>0</v>
      </c>
      <c r="P22" s="211">
        <f t="shared" si="5"/>
        <v>0</v>
      </c>
      <c r="Q22" s="211">
        <f t="shared" si="5"/>
        <v>0</v>
      </c>
      <c r="R22" s="211">
        <f t="shared" si="5"/>
        <v>0</v>
      </c>
      <c r="S22" s="211">
        <f t="shared" si="5"/>
        <v>0</v>
      </c>
      <c r="T22" s="211">
        <f t="shared" si="5"/>
        <v>0</v>
      </c>
      <c r="U22" s="211">
        <f t="shared" si="5"/>
        <v>0</v>
      </c>
      <c r="V22" s="211">
        <f t="shared" si="5"/>
        <v>0</v>
      </c>
      <c r="W22" s="211">
        <f t="shared" si="5"/>
        <v>0</v>
      </c>
      <c r="X22" s="211">
        <f t="shared" si="5"/>
        <v>0</v>
      </c>
      <c r="Y22" s="443"/>
      <c r="AA22" s="20"/>
      <c r="AB22" s="20"/>
      <c r="AC22" s="20"/>
    </row>
    <row r="23" spans="2:29" ht="18" customHeight="1" x14ac:dyDescent="0.2">
      <c r="B23" s="440" t="s">
        <v>120</v>
      </c>
      <c r="C23" s="212" t="s">
        <v>54</v>
      </c>
      <c r="D23" s="213" t="s">
        <v>121</v>
      </c>
      <c r="E23" s="214">
        <f>'内訳書2-1'!$F238</f>
        <v>0</v>
      </c>
      <c r="F23" s="214">
        <f>'内訳書2-2'!$F238</f>
        <v>0</v>
      </c>
      <c r="G23" s="214">
        <f>'内訳書2-3'!$F238</f>
        <v>0</v>
      </c>
      <c r="H23" s="214">
        <f>'内訳書2-4'!$F238</f>
        <v>0</v>
      </c>
      <c r="I23" s="214">
        <f>'内訳書2-5'!$F238</f>
        <v>0</v>
      </c>
      <c r="J23" s="214">
        <f>'内訳書2-6'!$F238</f>
        <v>0</v>
      </c>
      <c r="K23" s="214">
        <f>'内訳書2-7'!$F238</f>
        <v>0</v>
      </c>
      <c r="L23" s="214">
        <f>'内訳書2-8'!$F238</f>
        <v>0</v>
      </c>
      <c r="M23" s="214">
        <f>'内訳書2-9'!$F238</f>
        <v>0</v>
      </c>
      <c r="N23" s="214">
        <f>'内訳書2-10'!$F238</f>
        <v>0</v>
      </c>
      <c r="O23" s="214">
        <f>'内訳書2-11'!$F238</f>
        <v>0</v>
      </c>
      <c r="P23" s="214">
        <f>'内訳書2-12'!$F238</f>
        <v>0</v>
      </c>
      <c r="Q23" s="214">
        <f>'内訳書2-13'!$F238</f>
        <v>0</v>
      </c>
      <c r="R23" s="214">
        <f>'内訳書2-14'!$F238</f>
        <v>0</v>
      </c>
      <c r="S23" s="214">
        <f>'内訳書2-15'!$F238</f>
        <v>0</v>
      </c>
      <c r="T23" s="214">
        <f>'内訳書2-16'!$F238</f>
        <v>0</v>
      </c>
      <c r="U23" s="214">
        <f>'内訳書2-17'!$F238</f>
        <v>0</v>
      </c>
      <c r="V23" s="214">
        <f>'内訳書2-18'!$F238</f>
        <v>0</v>
      </c>
      <c r="W23" s="214">
        <f>'内訳書2-19'!$F238</f>
        <v>0</v>
      </c>
      <c r="X23" s="214">
        <f>'内訳書2-20'!$F238</f>
        <v>0</v>
      </c>
      <c r="Y23" s="215">
        <f>SUM(E23:X23)</f>
        <v>0</v>
      </c>
      <c r="AA23" s="20"/>
      <c r="AB23" s="20"/>
      <c r="AC23" s="20"/>
    </row>
    <row r="24" spans="2:29" ht="18" customHeight="1" x14ac:dyDescent="0.2">
      <c r="B24" s="440"/>
      <c r="C24" s="216"/>
      <c r="D24" s="192" t="s">
        <v>56</v>
      </c>
      <c r="E24" s="217">
        <f>'内訳書2-1'!$F239</f>
        <v>0</v>
      </c>
      <c r="F24" s="217">
        <f>'内訳書2-2'!$F239</f>
        <v>0</v>
      </c>
      <c r="G24" s="217">
        <f>'内訳書2-3'!$F239</f>
        <v>0</v>
      </c>
      <c r="H24" s="217">
        <f>'内訳書2-4'!$F239</f>
        <v>0</v>
      </c>
      <c r="I24" s="217">
        <f>'内訳書2-5'!$F239</f>
        <v>0</v>
      </c>
      <c r="J24" s="217">
        <f>'内訳書2-6'!$F239</f>
        <v>0</v>
      </c>
      <c r="K24" s="217">
        <f>'内訳書2-7'!$F239</f>
        <v>0</v>
      </c>
      <c r="L24" s="217">
        <f>'内訳書2-8'!$F239</f>
        <v>0</v>
      </c>
      <c r="M24" s="217">
        <f>'内訳書2-9'!$F239</f>
        <v>0</v>
      </c>
      <c r="N24" s="217">
        <f>'内訳書2-10'!$F239</f>
        <v>0</v>
      </c>
      <c r="O24" s="217">
        <f>'内訳書2-11'!$F239</f>
        <v>0</v>
      </c>
      <c r="P24" s="217">
        <f>'内訳書2-12'!$F239</f>
        <v>0</v>
      </c>
      <c r="Q24" s="217">
        <f>'内訳書2-13'!$F239</f>
        <v>0</v>
      </c>
      <c r="R24" s="217">
        <f>'内訳書2-14'!$F239</f>
        <v>0</v>
      </c>
      <c r="S24" s="217">
        <f>'内訳書2-15'!$F239</f>
        <v>0</v>
      </c>
      <c r="T24" s="217">
        <f>'内訳書2-16'!$F239</f>
        <v>0</v>
      </c>
      <c r="U24" s="217">
        <f>'内訳書2-17'!$F239</f>
        <v>0</v>
      </c>
      <c r="V24" s="217">
        <f>'内訳書2-18'!$F239</f>
        <v>0</v>
      </c>
      <c r="W24" s="217">
        <f>'内訳書2-19'!$F239</f>
        <v>0</v>
      </c>
      <c r="X24" s="217">
        <f>'内訳書2-20'!$F239</f>
        <v>0</v>
      </c>
      <c r="Y24" s="218">
        <f t="shared" ref="Y24:Y47" si="6">SUM(E24:X24)</f>
        <v>0</v>
      </c>
      <c r="AA24" s="20"/>
      <c r="AB24" s="20"/>
      <c r="AC24" s="20"/>
    </row>
    <row r="25" spans="2:29" ht="18" customHeight="1" x14ac:dyDescent="0.2">
      <c r="B25" s="440"/>
      <c r="C25" s="219"/>
      <c r="D25" s="193" t="s">
        <v>57</v>
      </c>
      <c r="E25" s="220">
        <f>'内訳書2-1'!$F240</f>
        <v>0</v>
      </c>
      <c r="F25" s="220">
        <f>'内訳書2-2'!$F240</f>
        <v>0</v>
      </c>
      <c r="G25" s="220">
        <f>'内訳書2-3'!$F240</f>
        <v>0</v>
      </c>
      <c r="H25" s="220">
        <f>'内訳書2-4'!$F240</f>
        <v>0</v>
      </c>
      <c r="I25" s="220">
        <f>'内訳書2-5'!$F240</f>
        <v>0</v>
      </c>
      <c r="J25" s="220">
        <f>'内訳書2-6'!$F240</f>
        <v>0</v>
      </c>
      <c r="K25" s="220">
        <f>'内訳書2-7'!$F240</f>
        <v>0</v>
      </c>
      <c r="L25" s="220">
        <f>'内訳書2-8'!$F240</f>
        <v>0</v>
      </c>
      <c r="M25" s="220">
        <f>'内訳書2-9'!$F240</f>
        <v>0</v>
      </c>
      <c r="N25" s="220">
        <f>'内訳書2-10'!$F240</f>
        <v>0</v>
      </c>
      <c r="O25" s="220">
        <f>'内訳書2-11'!$F240</f>
        <v>0</v>
      </c>
      <c r="P25" s="220">
        <f>'内訳書2-12'!$F240</f>
        <v>0</v>
      </c>
      <c r="Q25" s="220">
        <f>'内訳書2-13'!$F240</f>
        <v>0</v>
      </c>
      <c r="R25" s="220">
        <f>'内訳書2-14'!$F240</f>
        <v>0</v>
      </c>
      <c r="S25" s="220">
        <f>'内訳書2-15'!$F240</f>
        <v>0</v>
      </c>
      <c r="T25" s="220">
        <f>'内訳書2-16'!$F240</f>
        <v>0</v>
      </c>
      <c r="U25" s="220">
        <f>'内訳書2-17'!$F240</f>
        <v>0</v>
      </c>
      <c r="V25" s="220">
        <f>'内訳書2-18'!$F240</f>
        <v>0</v>
      </c>
      <c r="W25" s="220">
        <f>'内訳書2-19'!$F240</f>
        <v>0</v>
      </c>
      <c r="X25" s="220">
        <f>'内訳書2-20'!$F240</f>
        <v>0</v>
      </c>
      <c r="Y25" s="221">
        <f t="shared" si="6"/>
        <v>0</v>
      </c>
      <c r="AA25" s="20"/>
      <c r="AB25" s="20"/>
      <c r="AC25" s="20"/>
    </row>
    <row r="26" spans="2:29" ht="18" customHeight="1" x14ac:dyDescent="0.2">
      <c r="B26" s="440"/>
      <c r="C26" s="222" t="s">
        <v>58</v>
      </c>
      <c r="D26" s="222" t="s">
        <v>58</v>
      </c>
      <c r="E26" s="207">
        <f>'内訳書2-1'!$F241</f>
        <v>0</v>
      </c>
      <c r="F26" s="207">
        <f>'内訳書2-2'!$F241</f>
        <v>0</v>
      </c>
      <c r="G26" s="207">
        <f>'内訳書2-3'!$F241</f>
        <v>0</v>
      </c>
      <c r="H26" s="207">
        <f>'内訳書2-4'!$F241</f>
        <v>0</v>
      </c>
      <c r="I26" s="207">
        <f>'内訳書2-5'!$F241</f>
        <v>0</v>
      </c>
      <c r="J26" s="207">
        <f>'内訳書2-6'!$F241</f>
        <v>0</v>
      </c>
      <c r="K26" s="207">
        <f>'内訳書2-7'!$F241</f>
        <v>0</v>
      </c>
      <c r="L26" s="207">
        <f>'内訳書2-8'!$F241</f>
        <v>0</v>
      </c>
      <c r="M26" s="207">
        <f>'内訳書2-9'!$F241</f>
        <v>0</v>
      </c>
      <c r="N26" s="207">
        <f>'内訳書2-10'!$F241</f>
        <v>0</v>
      </c>
      <c r="O26" s="207">
        <f>'内訳書2-11'!$F241</f>
        <v>0</v>
      </c>
      <c r="P26" s="207">
        <f>'内訳書2-12'!$F241</f>
        <v>0</v>
      </c>
      <c r="Q26" s="207">
        <f>'内訳書2-13'!$F241</f>
        <v>0</v>
      </c>
      <c r="R26" s="207">
        <f>'内訳書2-14'!$F241</f>
        <v>0</v>
      </c>
      <c r="S26" s="207">
        <f>'内訳書2-15'!$F241</f>
        <v>0</v>
      </c>
      <c r="T26" s="207">
        <f>'内訳書2-16'!$F241</f>
        <v>0</v>
      </c>
      <c r="U26" s="207">
        <f>'内訳書2-17'!$F241</f>
        <v>0</v>
      </c>
      <c r="V26" s="207">
        <f>'内訳書2-18'!$F241</f>
        <v>0</v>
      </c>
      <c r="W26" s="207">
        <f>'内訳書2-19'!$F241</f>
        <v>0</v>
      </c>
      <c r="X26" s="207">
        <f>'内訳書2-20'!$F241</f>
        <v>0</v>
      </c>
      <c r="Y26" s="223">
        <f t="shared" si="6"/>
        <v>0</v>
      </c>
      <c r="AA26" s="20"/>
      <c r="AB26" s="20"/>
      <c r="AC26" s="20"/>
    </row>
    <row r="27" spans="2:29" ht="18" customHeight="1" x14ac:dyDescent="0.2">
      <c r="B27" s="440"/>
      <c r="C27" s="212" t="s">
        <v>59</v>
      </c>
      <c r="D27" s="224" t="s">
        <v>60</v>
      </c>
      <c r="E27" s="225">
        <f>'内訳書2-1'!$F242</f>
        <v>0</v>
      </c>
      <c r="F27" s="225">
        <f>'内訳書2-2'!$F242</f>
        <v>0</v>
      </c>
      <c r="G27" s="225">
        <f>'内訳書2-3'!$F242</f>
        <v>0</v>
      </c>
      <c r="H27" s="225">
        <f>'内訳書2-4'!$F242</f>
        <v>0</v>
      </c>
      <c r="I27" s="225">
        <f>'内訳書2-5'!$F242</f>
        <v>0</v>
      </c>
      <c r="J27" s="225">
        <f>'内訳書2-6'!$F242</f>
        <v>0</v>
      </c>
      <c r="K27" s="225">
        <f>'内訳書2-7'!$F242</f>
        <v>0</v>
      </c>
      <c r="L27" s="225">
        <f>'内訳書2-8'!$F242</f>
        <v>0</v>
      </c>
      <c r="M27" s="225">
        <f>'内訳書2-9'!$F242</f>
        <v>0</v>
      </c>
      <c r="N27" s="225">
        <f>'内訳書2-10'!$F242</f>
        <v>0</v>
      </c>
      <c r="O27" s="225">
        <f>'内訳書2-11'!$F242</f>
        <v>0</v>
      </c>
      <c r="P27" s="225">
        <f>'内訳書2-12'!$F242</f>
        <v>0</v>
      </c>
      <c r="Q27" s="225">
        <f>'内訳書2-13'!$F242</f>
        <v>0</v>
      </c>
      <c r="R27" s="225">
        <f>'内訳書2-14'!$F242</f>
        <v>0</v>
      </c>
      <c r="S27" s="225">
        <f>'内訳書2-15'!$F242</f>
        <v>0</v>
      </c>
      <c r="T27" s="225">
        <f>'内訳書2-16'!$F242</f>
        <v>0</v>
      </c>
      <c r="U27" s="225">
        <f>'内訳書2-17'!$F242</f>
        <v>0</v>
      </c>
      <c r="V27" s="225">
        <f>'内訳書2-18'!$F242</f>
        <v>0</v>
      </c>
      <c r="W27" s="225">
        <f>'内訳書2-19'!$F242</f>
        <v>0</v>
      </c>
      <c r="X27" s="225">
        <f>'内訳書2-20'!$F242</f>
        <v>0</v>
      </c>
      <c r="Y27" s="226">
        <f t="shared" si="6"/>
        <v>0</v>
      </c>
      <c r="AA27" s="20"/>
      <c r="AB27" s="20"/>
      <c r="AC27" s="20"/>
    </row>
    <row r="28" spans="2:29" ht="18" customHeight="1" x14ac:dyDescent="0.2">
      <c r="B28" s="440"/>
      <c r="C28" s="219"/>
      <c r="D28" s="193" t="s">
        <v>61</v>
      </c>
      <c r="E28" s="220">
        <f>'内訳書2-1'!$F243</f>
        <v>0</v>
      </c>
      <c r="F28" s="220">
        <f>'内訳書2-2'!$F243</f>
        <v>0</v>
      </c>
      <c r="G28" s="220">
        <f>'内訳書2-3'!$F243</f>
        <v>0</v>
      </c>
      <c r="H28" s="220">
        <f>'内訳書2-4'!$F243</f>
        <v>0</v>
      </c>
      <c r="I28" s="220">
        <f>'内訳書2-5'!$F243</f>
        <v>0</v>
      </c>
      <c r="J28" s="220">
        <f>'内訳書2-6'!$F243</f>
        <v>0</v>
      </c>
      <c r="K28" s="220">
        <f>'内訳書2-7'!$F243</f>
        <v>0</v>
      </c>
      <c r="L28" s="220">
        <f>'内訳書2-8'!$F243</f>
        <v>0</v>
      </c>
      <c r="M28" s="220">
        <f>'内訳書2-9'!$F243</f>
        <v>0</v>
      </c>
      <c r="N28" s="220">
        <f>'内訳書2-10'!$F243</f>
        <v>0</v>
      </c>
      <c r="O28" s="220">
        <f>'内訳書2-11'!$F243</f>
        <v>0</v>
      </c>
      <c r="P28" s="220">
        <f>'内訳書2-12'!$F243</f>
        <v>0</v>
      </c>
      <c r="Q28" s="220">
        <f>'内訳書2-13'!$F243</f>
        <v>0</v>
      </c>
      <c r="R28" s="220">
        <f>'内訳書2-14'!$F243</f>
        <v>0</v>
      </c>
      <c r="S28" s="220">
        <f>'内訳書2-15'!$F243</f>
        <v>0</v>
      </c>
      <c r="T28" s="220">
        <f>'内訳書2-16'!$F243</f>
        <v>0</v>
      </c>
      <c r="U28" s="220">
        <f>'内訳書2-17'!$F243</f>
        <v>0</v>
      </c>
      <c r="V28" s="220">
        <f>'内訳書2-18'!$F243</f>
        <v>0</v>
      </c>
      <c r="W28" s="220">
        <f>'内訳書2-19'!$F243</f>
        <v>0</v>
      </c>
      <c r="X28" s="220">
        <f>'内訳書2-20'!$F243</f>
        <v>0</v>
      </c>
      <c r="Y28" s="221">
        <f t="shared" si="6"/>
        <v>0</v>
      </c>
      <c r="AA28" s="20"/>
      <c r="AB28" s="20"/>
      <c r="AC28" s="20"/>
    </row>
    <row r="29" spans="2:29" ht="18" customHeight="1" x14ac:dyDescent="0.2">
      <c r="B29" s="440"/>
      <c r="C29" s="212" t="s">
        <v>62</v>
      </c>
      <c r="D29" s="192" t="s">
        <v>63</v>
      </c>
      <c r="E29" s="217">
        <f>'内訳書2-1'!$F244</f>
        <v>0</v>
      </c>
      <c r="F29" s="217">
        <f>'内訳書2-2'!$F244</f>
        <v>0</v>
      </c>
      <c r="G29" s="217">
        <f>'内訳書2-3'!$F244</f>
        <v>0</v>
      </c>
      <c r="H29" s="217">
        <f>'内訳書2-4'!$F244</f>
        <v>0</v>
      </c>
      <c r="I29" s="217">
        <f>'内訳書2-5'!$F244</f>
        <v>0</v>
      </c>
      <c r="J29" s="217">
        <f>'内訳書2-6'!$F244</f>
        <v>0</v>
      </c>
      <c r="K29" s="217">
        <f>'内訳書2-7'!$F244</f>
        <v>0</v>
      </c>
      <c r="L29" s="217">
        <f>'内訳書2-8'!$F244</f>
        <v>0</v>
      </c>
      <c r="M29" s="217">
        <f>'内訳書2-9'!$F244</f>
        <v>0</v>
      </c>
      <c r="N29" s="217">
        <f>'内訳書2-10'!$F244</f>
        <v>0</v>
      </c>
      <c r="O29" s="217">
        <f>'内訳書2-11'!$F244</f>
        <v>0</v>
      </c>
      <c r="P29" s="217">
        <f>'内訳書2-12'!$F244</f>
        <v>0</v>
      </c>
      <c r="Q29" s="217">
        <f>'内訳書2-13'!$F244</f>
        <v>0</v>
      </c>
      <c r="R29" s="217">
        <f>'内訳書2-14'!$F244</f>
        <v>0</v>
      </c>
      <c r="S29" s="217">
        <f>'内訳書2-15'!$F244</f>
        <v>0</v>
      </c>
      <c r="T29" s="217">
        <f>'内訳書2-16'!$F244</f>
        <v>0</v>
      </c>
      <c r="U29" s="217">
        <f>'内訳書2-17'!$F244</f>
        <v>0</v>
      </c>
      <c r="V29" s="217">
        <f>'内訳書2-18'!$F244</f>
        <v>0</v>
      </c>
      <c r="W29" s="217">
        <f>'内訳書2-19'!$F244</f>
        <v>0</v>
      </c>
      <c r="X29" s="217">
        <f>'内訳書2-20'!$F244</f>
        <v>0</v>
      </c>
      <c r="Y29" s="218">
        <f t="shared" si="6"/>
        <v>0</v>
      </c>
      <c r="AA29" s="20"/>
      <c r="AB29" s="20"/>
      <c r="AC29" s="20"/>
    </row>
    <row r="30" spans="2:29" ht="18" customHeight="1" x14ac:dyDescent="0.2">
      <c r="B30" s="440"/>
      <c r="C30" s="216"/>
      <c r="D30" s="192" t="s">
        <v>64</v>
      </c>
      <c r="E30" s="217">
        <f>'内訳書2-1'!$F245</f>
        <v>0</v>
      </c>
      <c r="F30" s="217">
        <f>'内訳書2-2'!$F245</f>
        <v>0</v>
      </c>
      <c r="G30" s="217">
        <f>'内訳書2-3'!$F245</f>
        <v>0</v>
      </c>
      <c r="H30" s="217">
        <f>'内訳書2-4'!$F245</f>
        <v>0</v>
      </c>
      <c r="I30" s="217">
        <f>'内訳書2-5'!$F245</f>
        <v>0</v>
      </c>
      <c r="J30" s="217">
        <f>'内訳書2-6'!$F245</f>
        <v>0</v>
      </c>
      <c r="K30" s="217">
        <f>'内訳書2-7'!$F245</f>
        <v>0</v>
      </c>
      <c r="L30" s="217">
        <f>'内訳書2-8'!$F245</f>
        <v>0</v>
      </c>
      <c r="M30" s="217">
        <f>'内訳書2-9'!$F245</f>
        <v>0</v>
      </c>
      <c r="N30" s="217">
        <f>'内訳書2-10'!$F245</f>
        <v>0</v>
      </c>
      <c r="O30" s="217">
        <f>'内訳書2-11'!$F245</f>
        <v>0</v>
      </c>
      <c r="P30" s="217">
        <f>'内訳書2-12'!$F245</f>
        <v>0</v>
      </c>
      <c r="Q30" s="217">
        <f>'内訳書2-13'!$F245</f>
        <v>0</v>
      </c>
      <c r="R30" s="217">
        <f>'内訳書2-14'!$F245</f>
        <v>0</v>
      </c>
      <c r="S30" s="217">
        <f>'内訳書2-15'!$F245</f>
        <v>0</v>
      </c>
      <c r="T30" s="217">
        <f>'内訳書2-16'!$F245</f>
        <v>0</v>
      </c>
      <c r="U30" s="217">
        <f>'内訳書2-17'!$F245</f>
        <v>0</v>
      </c>
      <c r="V30" s="217">
        <f>'内訳書2-18'!$F245</f>
        <v>0</v>
      </c>
      <c r="W30" s="217">
        <f>'内訳書2-19'!$F245</f>
        <v>0</v>
      </c>
      <c r="X30" s="217">
        <f>'内訳書2-20'!$F245</f>
        <v>0</v>
      </c>
      <c r="Y30" s="218">
        <f t="shared" si="6"/>
        <v>0</v>
      </c>
      <c r="AA30" s="20"/>
      <c r="AB30" s="20"/>
      <c r="AC30" s="20"/>
    </row>
    <row r="31" spans="2:29" ht="18" customHeight="1" x14ac:dyDescent="0.2">
      <c r="B31" s="440"/>
      <c r="C31" s="243"/>
      <c r="D31" s="227" t="s">
        <v>65</v>
      </c>
      <c r="E31" s="228">
        <f>'内訳書2-1'!$F246</f>
        <v>0</v>
      </c>
      <c r="F31" s="228">
        <f>'内訳書2-2'!$F246</f>
        <v>0</v>
      </c>
      <c r="G31" s="228">
        <f>'内訳書2-3'!$F246</f>
        <v>0</v>
      </c>
      <c r="H31" s="228">
        <f>'内訳書2-4'!$F246</f>
        <v>0</v>
      </c>
      <c r="I31" s="228">
        <f>'内訳書2-5'!$F246</f>
        <v>0</v>
      </c>
      <c r="J31" s="228">
        <f>'内訳書2-6'!$F246</f>
        <v>0</v>
      </c>
      <c r="K31" s="228">
        <f>'内訳書2-7'!$F246</f>
        <v>0</v>
      </c>
      <c r="L31" s="228">
        <f>'内訳書2-8'!$F246</f>
        <v>0</v>
      </c>
      <c r="M31" s="228">
        <f>'内訳書2-9'!$F246</f>
        <v>0</v>
      </c>
      <c r="N31" s="228">
        <f>'内訳書2-10'!$F246</f>
        <v>0</v>
      </c>
      <c r="O31" s="228">
        <f>'内訳書2-11'!$F246</f>
        <v>0</v>
      </c>
      <c r="P31" s="228">
        <f>'内訳書2-12'!$F246</f>
        <v>0</v>
      </c>
      <c r="Q31" s="228">
        <f>'内訳書2-13'!$F246</f>
        <v>0</v>
      </c>
      <c r="R31" s="228">
        <f>'内訳書2-14'!$F246</f>
        <v>0</v>
      </c>
      <c r="S31" s="228">
        <f>'内訳書2-15'!$F246</f>
        <v>0</v>
      </c>
      <c r="T31" s="228">
        <f>'内訳書2-16'!$F246</f>
        <v>0</v>
      </c>
      <c r="U31" s="228">
        <f>'内訳書2-17'!$F246</f>
        <v>0</v>
      </c>
      <c r="V31" s="228">
        <f>'内訳書2-18'!$F246</f>
        <v>0</v>
      </c>
      <c r="W31" s="228">
        <f>'内訳書2-19'!$F246</f>
        <v>0</v>
      </c>
      <c r="X31" s="228">
        <f>'内訳書2-20'!$F246</f>
        <v>0</v>
      </c>
      <c r="Y31" s="229">
        <f t="shared" ref="Y31" si="7">SUM(E31:X31)</f>
        <v>0</v>
      </c>
      <c r="AA31" s="20"/>
      <c r="AB31" s="20"/>
      <c r="AC31" s="20"/>
    </row>
    <row r="32" spans="2:29" ht="18" hidden="1" customHeight="1" x14ac:dyDescent="0.2">
      <c r="B32" s="440"/>
      <c r="C32" s="244" t="s">
        <v>62</v>
      </c>
      <c r="D32" s="193" t="s">
        <v>45</v>
      </c>
      <c r="E32" s="230">
        <f>'内訳書2-1'!$F247</f>
        <v>0</v>
      </c>
      <c r="F32" s="230">
        <f>'内訳書2-2'!$F247</f>
        <v>0</v>
      </c>
      <c r="G32" s="230">
        <f>'内訳書2-3'!$F247</f>
        <v>0</v>
      </c>
      <c r="H32" s="230">
        <f>'内訳書2-4'!$F247</f>
        <v>0</v>
      </c>
      <c r="I32" s="230">
        <f>'内訳書2-5'!$F247</f>
        <v>0</v>
      </c>
      <c r="J32" s="230">
        <f>'内訳書2-6'!$F247</f>
        <v>0</v>
      </c>
      <c r="K32" s="230">
        <f>'内訳書2-7'!$F247</f>
        <v>0</v>
      </c>
      <c r="L32" s="230">
        <f>'内訳書2-8'!$F247</f>
        <v>0</v>
      </c>
      <c r="M32" s="230">
        <f>'内訳書2-9'!$F247</f>
        <v>0</v>
      </c>
      <c r="N32" s="230">
        <f>'内訳書2-10'!$F247</f>
        <v>0</v>
      </c>
      <c r="O32" s="230">
        <f>'内訳書2-11'!$F247</f>
        <v>0</v>
      </c>
      <c r="P32" s="230">
        <f>'内訳書2-12'!$F247</f>
        <v>0</v>
      </c>
      <c r="Q32" s="230">
        <f>'内訳書2-13'!$F247</f>
        <v>0</v>
      </c>
      <c r="R32" s="230">
        <f>'内訳書2-14'!$F247</f>
        <v>0</v>
      </c>
      <c r="S32" s="230">
        <f>'内訳書2-15'!$F247</f>
        <v>0</v>
      </c>
      <c r="T32" s="230">
        <f>'内訳書2-16'!$F247</f>
        <v>0</v>
      </c>
      <c r="U32" s="230">
        <f>'内訳書2-17'!$F247</f>
        <v>0</v>
      </c>
      <c r="V32" s="230">
        <f>'内訳書2-18'!$F247</f>
        <v>0</v>
      </c>
      <c r="W32" s="230">
        <f>'内訳書2-19'!$F247</f>
        <v>0</v>
      </c>
      <c r="X32" s="230">
        <f>'内訳書2-20'!$F247</f>
        <v>0</v>
      </c>
      <c r="Y32" s="231">
        <f t="shared" si="6"/>
        <v>0</v>
      </c>
      <c r="AA32" s="20"/>
      <c r="AB32" s="20"/>
      <c r="AC32" s="20"/>
    </row>
    <row r="33" spans="2:29" ht="18" customHeight="1" x14ac:dyDescent="0.2">
      <c r="B33" s="440"/>
      <c r="C33" s="169" t="s">
        <v>122</v>
      </c>
      <c r="D33" s="213" t="s">
        <v>70</v>
      </c>
      <c r="E33" s="214">
        <f>'内訳書2-1'!$F248</f>
        <v>0</v>
      </c>
      <c r="F33" s="214">
        <f>'内訳書2-2'!$F248</f>
        <v>0</v>
      </c>
      <c r="G33" s="214">
        <f>'内訳書2-3'!$F248</f>
        <v>0</v>
      </c>
      <c r="H33" s="214">
        <f>'内訳書2-4'!$F248</f>
        <v>0</v>
      </c>
      <c r="I33" s="214">
        <f>'内訳書2-5'!$F248</f>
        <v>0</v>
      </c>
      <c r="J33" s="214">
        <f>'内訳書2-6'!$F248</f>
        <v>0</v>
      </c>
      <c r="K33" s="214">
        <f>'内訳書2-7'!$F248</f>
        <v>0</v>
      </c>
      <c r="L33" s="214">
        <f>'内訳書2-8'!$F248</f>
        <v>0</v>
      </c>
      <c r="M33" s="214">
        <f>'内訳書2-9'!$F248</f>
        <v>0</v>
      </c>
      <c r="N33" s="214">
        <f>'内訳書2-10'!$F248</f>
        <v>0</v>
      </c>
      <c r="O33" s="214">
        <f>'内訳書2-11'!$F248</f>
        <v>0</v>
      </c>
      <c r="P33" s="214">
        <f>'内訳書2-12'!$F248</f>
        <v>0</v>
      </c>
      <c r="Q33" s="214">
        <f>'内訳書2-13'!$F248</f>
        <v>0</v>
      </c>
      <c r="R33" s="214">
        <f>'内訳書2-14'!$F248</f>
        <v>0</v>
      </c>
      <c r="S33" s="214">
        <f>'内訳書2-15'!$F248</f>
        <v>0</v>
      </c>
      <c r="T33" s="214">
        <f>'内訳書2-16'!$F248</f>
        <v>0</v>
      </c>
      <c r="U33" s="214">
        <f>'内訳書2-17'!$F248</f>
        <v>0</v>
      </c>
      <c r="V33" s="214">
        <f>'内訳書2-18'!$F248</f>
        <v>0</v>
      </c>
      <c r="W33" s="214">
        <f>'内訳書2-19'!$F248</f>
        <v>0</v>
      </c>
      <c r="X33" s="214">
        <f>'内訳書2-20'!$F248</f>
        <v>0</v>
      </c>
      <c r="Y33" s="215">
        <f t="shared" si="6"/>
        <v>0</v>
      </c>
      <c r="AA33" s="20"/>
      <c r="AB33" s="20"/>
      <c r="AC33" s="20"/>
    </row>
    <row r="34" spans="2:29" ht="18" customHeight="1" x14ac:dyDescent="0.2">
      <c r="B34" s="440"/>
      <c r="C34" s="459" t="s">
        <v>123</v>
      </c>
      <c r="D34" s="459"/>
      <c r="E34" s="207">
        <f>SUM(E23:E33)</f>
        <v>0</v>
      </c>
      <c r="F34" s="207">
        <f t="shared" ref="F34:Y34" si="8">SUM(F23:F33)</f>
        <v>0</v>
      </c>
      <c r="G34" s="207">
        <f t="shared" si="8"/>
        <v>0</v>
      </c>
      <c r="H34" s="207">
        <f t="shared" si="8"/>
        <v>0</v>
      </c>
      <c r="I34" s="207">
        <f t="shared" si="8"/>
        <v>0</v>
      </c>
      <c r="J34" s="207">
        <f t="shared" si="8"/>
        <v>0</v>
      </c>
      <c r="K34" s="207">
        <f t="shared" si="8"/>
        <v>0</v>
      </c>
      <c r="L34" s="207">
        <f t="shared" si="8"/>
        <v>0</v>
      </c>
      <c r="M34" s="207">
        <f t="shared" si="8"/>
        <v>0</v>
      </c>
      <c r="N34" s="207">
        <f t="shared" si="8"/>
        <v>0</v>
      </c>
      <c r="O34" s="207">
        <f t="shared" si="8"/>
        <v>0</v>
      </c>
      <c r="P34" s="207">
        <f t="shared" si="8"/>
        <v>0</v>
      </c>
      <c r="Q34" s="207">
        <f t="shared" si="8"/>
        <v>0</v>
      </c>
      <c r="R34" s="207">
        <f t="shared" si="8"/>
        <v>0</v>
      </c>
      <c r="S34" s="207">
        <f t="shared" si="8"/>
        <v>0</v>
      </c>
      <c r="T34" s="207">
        <f t="shared" si="8"/>
        <v>0</v>
      </c>
      <c r="U34" s="207">
        <f t="shared" si="8"/>
        <v>0</v>
      </c>
      <c r="V34" s="207">
        <f t="shared" si="8"/>
        <v>0</v>
      </c>
      <c r="W34" s="207">
        <f t="shared" si="8"/>
        <v>0</v>
      </c>
      <c r="X34" s="207">
        <f t="shared" si="8"/>
        <v>0</v>
      </c>
      <c r="Y34" s="207">
        <f t="shared" si="8"/>
        <v>0</v>
      </c>
      <c r="AA34" s="20"/>
      <c r="AB34" s="20"/>
      <c r="AC34" s="20"/>
    </row>
    <row r="35" spans="2:29" ht="18" customHeight="1" thickBot="1" x14ac:dyDescent="0.25">
      <c r="B35" s="440"/>
      <c r="C35" s="460" t="s">
        <v>124</v>
      </c>
      <c r="D35" s="460"/>
      <c r="E35" s="245"/>
      <c r="F35" s="245"/>
      <c r="G35" s="245"/>
      <c r="H35" s="245"/>
      <c r="I35" s="245"/>
      <c r="J35" s="245"/>
      <c r="K35" s="245"/>
      <c r="L35" s="245"/>
      <c r="M35" s="245"/>
      <c r="N35" s="245"/>
      <c r="O35" s="245"/>
      <c r="P35" s="245"/>
      <c r="Q35" s="245"/>
      <c r="R35" s="245"/>
      <c r="S35" s="245"/>
      <c r="T35" s="245"/>
      <c r="U35" s="245"/>
      <c r="V35" s="245"/>
      <c r="W35" s="245"/>
      <c r="X35" s="245"/>
      <c r="Y35" s="246">
        <f t="shared" si="6"/>
        <v>0</v>
      </c>
      <c r="AA35" s="20"/>
      <c r="AB35" s="20"/>
      <c r="AC35" s="20"/>
    </row>
    <row r="36" spans="2:29" ht="18" customHeight="1" thickBot="1" x14ac:dyDescent="0.25">
      <c r="B36" s="441"/>
      <c r="C36" s="435" t="s">
        <v>125</v>
      </c>
      <c r="D36" s="436"/>
      <c r="E36" s="235">
        <f>E34-E35</f>
        <v>0</v>
      </c>
      <c r="F36" s="235">
        <f t="shared" ref="F36:Y36" si="9">F34-F35</f>
        <v>0</v>
      </c>
      <c r="G36" s="235">
        <f t="shared" si="9"/>
        <v>0</v>
      </c>
      <c r="H36" s="235">
        <f t="shared" si="9"/>
        <v>0</v>
      </c>
      <c r="I36" s="235">
        <f t="shared" si="9"/>
        <v>0</v>
      </c>
      <c r="J36" s="235">
        <f t="shared" si="9"/>
        <v>0</v>
      </c>
      <c r="K36" s="235">
        <f t="shared" si="9"/>
        <v>0</v>
      </c>
      <c r="L36" s="235">
        <f t="shared" si="9"/>
        <v>0</v>
      </c>
      <c r="M36" s="235">
        <f t="shared" si="9"/>
        <v>0</v>
      </c>
      <c r="N36" s="235">
        <f t="shared" si="9"/>
        <v>0</v>
      </c>
      <c r="O36" s="235">
        <f t="shared" si="9"/>
        <v>0</v>
      </c>
      <c r="P36" s="235">
        <f t="shared" si="9"/>
        <v>0</v>
      </c>
      <c r="Q36" s="235">
        <f t="shared" si="9"/>
        <v>0</v>
      </c>
      <c r="R36" s="235">
        <f t="shared" si="9"/>
        <v>0</v>
      </c>
      <c r="S36" s="235">
        <f t="shared" si="9"/>
        <v>0</v>
      </c>
      <c r="T36" s="235">
        <f t="shared" si="9"/>
        <v>0</v>
      </c>
      <c r="U36" s="235">
        <f t="shared" si="9"/>
        <v>0</v>
      </c>
      <c r="V36" s="235">
        <f t="shared" si="9"/>
        <v>0</v>
      </c>
      <c r="W36" s="235">
        <f t="shared" si="9"/>
        <v>0</v>
      </c>
      <c r="X36" s="235">
        <f t="shared" si="9"/>
        <v>0</v>
      </c>
      <c r="Y36" s="236">
        <f t="shared" si="9"/>
        <v>0</v>
      </c>
      <c r="AA36" s="20"/>
      <c r="AB36" s="20"/>
      <c r="AC36" s="20"/>
    </row>
    <row r="37" spans="2:29" ht="18" customHeight="1" x14ac:dyDescent="0.2">
      <c r="B37" s="457" t="s">
        <v>126</v>
      </c>
      <c r="C37" s="212" t="s">
        <v>54</v>
      </c>
      <c r="D37" s="213" t="s">
        <v>121</v>
      </c>
      <c r="E37" s="214">
        <f>'内訳書2-1'!$F252</f>
        <v>0</v>
      </c>
      <c r="F37" s="214">
        <f>'内訳書2-2'!$F252</f>
        <v>0</v>
      </c>
      <c r="G37" s="214">
        <f>'内訳書2-3'!$F252</f>
        <v>0</v>
      </c>
      <c r="H37" s="214">
        <f>'内訳書2-4'!$F252</f>
        <v>0</v>
      </c>
      <c r="I37" s="214">
        <f>'内訳書2-5'!$F252</f>
        <v>0</v>
      </c>
      <c r="J37" s="214">
        <f>'内訳書2-6'!$F252</f>
        <v>0</v>
      </c>
      <c r="K37" s="214">
        <f>'内訳書2-7'!$F252</f>
        <v>0</v>
      </c>
      <c r="L37" s="214">
        <f>'内訳書2-8'!$F252</f>
        <v>0</v>
      </c>
      <c r="M37" s="214">
        <f>'内訳書2-9'!$F252</f>
        <v>0</v>
      </c>
      <c r="N37" s="214">
        <f>'内訳書2-10'!$F252</f>
        <v>0</v>
      </c>
      <c r="O37" s="214">
        <f>'内訳書2-11'!$F252</f>
        <v>0</v>
      </c>
      <c r="P37" s="214">
        <f>'内訳書2-12'!$F252</f>
        <v>0</v>
      </c>
      <c r="Q37" s="214">
        <f>'内訳書2-13'!$F252</f>
        <v>0</v>
      </c>
      <c r="R37" s="214">
        <f>'内訳書2-14'!$F252</f>
        <v>0</v>
      </c>
      <c r="S37" s="214">
        <f>'内訳書2-15'!$F252</f>
        <v>0</v>
      </c>
      <c r="T37" s="214">
        <f>'内訳書2-16'!$F252</f>
        <v>0</v>
      </c>
      <c r="U37" s="214">
        <f>'内訳書2-17'!$F252</f>
        <v>0</v>
      </c>
      <c r="V37" s="214">
        <f>'内訳書2-18'!$F252</f>
        <v>0</v>
      </c>
      <c r="W37" s="214">
        <f>'内訳書2-19'!$F252</f>
        <v>0</v>
      </c>
      <c r="X37" s="214">
        <f>'内訳書2-20'!$F252</f>
        <v>0</v>
      </c>
      <c r="Y37" s="215">
        <f t="shared" si="6"/>
        <v>0</v>
      </c>
      <c r="AA37" s="20"/>
      <c r="AB37" s="20"/>
      <c r="AC37" s="20"/>
    </row>
    <row r="38" spans="2:29" ht="18" customHeight="1" x14ac:dyDescent="0.2">
      <c r="B38" s="458"/>
      <c r="C38" s="216"/>
      <c r="D38" s="192" t="s">
        <v>56</v>
      </c>
      <c r="E38" s="217">
        <f>'内訳書2-1'!$F253</f>
        <v>0</v>
      </c>
      <c r="F38" s="217">
        <f>'内訳書2-2'!$F253</f>
        <v>0</v>
      </c>
      <c r="G38" s="217">
        <f>'内訳書2-3'!$F253</f>
        <v>0</v>
      </c>
      <c r="H38" s="217">
        <f>'内訳書2-4'!$F253</f>
        <v>0</v>
      </c>
      <c r="I38" s="217">
        <f>'内訳書2-5'!$F253</f>
        <v>0</v>
      </c>
      <c r="J38" s="217">
        <f>'内訳書2-6'!$F253</f>
        <v>0</v>
      </c>
      <c r="K38" s="217">
        <f>'内訳書2-7'!$F253</f>
        <v>0</v>
      </c>
      <c r="L38" s="217">
        <f>'内訳書2-8'!$F253</f>
        <v>0</v>
      </c>
      <c r="M38" s="217">
        <f>'内訳書2-9'!$F253</f>
        <v>0</v>
      </c>
      <c r="N38" s="217">
        <f>'内訳書2-10'!$F253</f>
        <v>0</v>
      </c>
      <c r="O38" s="217">
        <f>'内訳書2-11'!$F253</f>
        <v>0</v>
      </c>
      <c r="P38" s="217">
        <f>'内訳書2-12'!$F253</f>
        <v>0</v>
      </c>
      <c r="Q38" s="217">
        <f>'内訳書2-13'!$F253</f>
        <v>0</v>
      </c>
      <c r="R38" s="217">
        <f>'内訳書2-14'!$F253</f>
        <v>0</v>
      </c>
      <c r="S38" s="217">
        <f>'内訳書2-15'!$F253</f>
        <v>0</v>
      </c>
      <c r="T38" s="217">
        <f>'内訳書2-16'!$F253</f>
        <v>0</v>
      </c>
      <c r="U38" s="217">
        <f>'内訳書2-17'!$F253</f>
        <v>0</v>
      </c>
      <c r="V38" s="217">
        <f>'内訳書2-18'!$F253</f>
        <v>0</v>
      </c>
      <c r="W38" s="217">
        <f>'内訳書2-19'!$F253</f>
        <v>0</v>
      </c>
      <c r="X38" s="217">
        <f>'内訳書2-20'!$F253</f>
        <v>0</v>
      </c>
      <c r="Y38" s="218">
        <f t="shared" si="6"/>
        <v>0</v>
      </c>
      <c r="AA38" s="20"/>
      <c r="AB38" s="20"/>
      <c r="AC38" s="20"/>
    </row>
    <row r="39" spans="2:29" ht="18" customHeight="1" x14ac:dyDescent="0.2">
      <c r="B39" s="458"/>
      <c r="C39" s="219"/>
      <c r="D39" s="193" t="s">
        <v>57</v>
      </c>
      <c r="E39" s="220">
        <f>'内訳書2-1'!$F254</f>
        <v>0</v>
      </c>
      <c r="F39" s="220">
        <f>'内訳書2-2'!$F254</f>
        <v>0</v>
      </c>
      <c r="G39" s="220">
        <f>'内訳書2-3'!$F254</f>
        <v>0</v>
      </c>
      <c r="H39" s="220">
        <f>'内訳書2-4'!$F254</f>
        <v>0</v>
      </c>
      <c r="I39" s="220">
        <f>'内訳書2-5'!$F254</f>
        <v>0</v>
      </c>
      <c r="J39" s="220">
        <f>'内訳書2-6'!$F254</f>
        <v>0</v>
      </c>
      <c r="K39" s="220">
        <f>'内訳書2-7'!$F254</f>
        <v>0</v>
      </c>
      <c r="L39" s="220">
        <f>'内訳書2-8'!$F254</f>
        <v>0</v>
      </c>
      <c r="M39" s="220">
        <f>'内訳書2-9'!$F254</f>
        <v>0</v>
      </c>
      <c r="N39" s="220">
        <f>'内訳書2-10'!$F254</f>
        <v>0</v>
      </c>
      <c r="O39" s="220">
        <f>'内訳書2-11'!$F254</f>
        <v>0</v>
      </c>
      <c r="P39" s="220">
        <f>'内訳書2-12'!$F254</f>
        <v>0</v>
      </c>
      <c r="Q39" s="220">
        <f>'内訳書2-13'!$F254</f>
        <v>0</v>
      </c>
      <c r="R39" s="220">
        <f>'内訳書2-14'!$F254</f>
        <v>0</v>
      </c>
      <c r="S39" s="220">
        <f>'内訳書2-15'!$F254</f>
        <v>0</v>
      </c>
      <c r="T39" s="220">
        <f>'内訳書2-16'!$F254</f>
        <v>0</v>
      </c>
      <c r="U39" s="220">
        <f>'内訳書2-17'!$F254</f>
        <v>0</v>
      </c>
      <c r="V39" s="220">
        <f>'内訳書2-18'!$F254</f>
        <v>0</v>
      </c>
      <c r="W39" s="220">
        <f>'内訳書2-19'!$F254</f>
        <v>0</v>
      </c>
      <c r="X39" s="220">
        <f>'内訳書2-20'!$F254</f>
        <v>0</v>
      </c>
      <c r="Y39" s="221">
        <f t="shared" si="6"/>
        <v>0</v>
      </c>
      <c r="AA39" s="20"/>
      <c r="AB39" s="20"/>
      <c r="AC39" s="20"/>
    </row>
    <row r="40" spans="2:29" ht="18" customHeight="1" x14ac:dyDescent="0.2">
      <c r="B40" s="458"/>
      <c r="C40" s="222" t="s">
        <v>58</v>
      </c>
      <c r="D40" s="222" t="s">
        <v>58</v>
      </c>
      <c r="E40" s="207">
        <f>'内訳書2-1'!$F255</f>
        <v>0</v>
      </c>
      <c r="F40" s="207">
        <f>'内訳書2-2'!$F255</f>
        <v>0</v>
      </c>
      <c r="G40" s="207">
        <f>'内訳書2-3'!$F255</f>
        <v>0</v>
      </c>
      <c r="H40" s="207">
        <f>'内訳書2-4'!$F255</f>
        <v>0</v>
      </c>
      <c r="I40" s="207">
        <f>'内訳書2-5'!$F255</f>
        <v>0</v>
      </c>
      <c r="J40" s="207">
        <f>'内訳書2-6'!$F255</f>
        <v>0</v>
      </c>
      <c r="K40" s="207">
        <f>'内訳書2-7'!$F255</f>
        <v>0</v>
      </c>
      <c r="L40" s="207">
        <f>'内訳書2-8'!$F255</f>
        <v>0</v>
      </c>
      <c r="M40" s="207">
        <f>'内訳書2-9'!$F255</f>
        <v>0</v>
      </c>
      <c r="N40" s="207">
        <f>'内訳書2-10'!$F255</f>
        <v>0</v>
      </c>
      <c r="O40" s="207">
        <f>'内訳書2-11'!$F255</f>
        <v>0</v>
      </c>
      <c r="P40" s="207">
        <f>'内訳書2-12'!$F255</f>
        <v>0</v>
      </c>
      <c r="Q40" s="207">
        <f>'内訳書2-13'!$F255</f>
        <v>0</v>
      </c>
      <c r="R40" s="207">
        <f>'内訳書2-14'!$F255</f>
        <v>0</v>
      </c>
      <c r="S40" s="207">
        <f>'内訳書2-15'!$F255</f>
        <v>0</v>
      </c>
      <c r="T40" s="207">
        <f>'内訳書2-16'!$F255</f>
        <v>0</v>
      </c>
      <c r="U40" s="207">
        <f>'内訳書2-17'!$F255</f>
        <v>0</v>
      </c>
      <c r="V40" s="207">
        <f>'内訳書2-18'!$F255</f>
        <v>0</v>
      </c>
      <c r="W40" s="207">
        <f>'内訳書2-19'!$F255</f>
        <v>0</v>
      </c>
      <c r="X40" s="207">
        <f>'内訳書2-20'!$F255</f>
        <v>0</v>
      </c>
      <c r="Y40" s="223">
        <f t="shared" si="6"/>
        <v>0</v>
      </c>
      <c r="AA40" s="20"/>
      <c r="AB40" s="20"/>
      <c r="AC40" s="20"/>
    </row>
    <row r="41" spans="2:29" ht="18" customHeight="1" x14ac:dyDescent="0.2">
      <c r="B41" s="458"/>
      <c r="C41" s="212" t="s">
        <v>59</v>
      </c>
      <c r="D41" s="224" t="s">
        <v>60</v>
      </c>
      <c r="E41" s="225">
        <f>'内訳書2-1'!$F256</f>
        <v>0</v>
      </c>
      <c r="F41" s="225">
        <f>'内訳書2-2'!$F256</f>
        <v>0</v>
      </c>
      <c r="G41" s="225">
        <f>'内訳書2-3'!$F256</f>
        <v>0</v>
      </c>
      <c r="H41" s="225">
        <f>'内訳書2-4'!$F256</f>
        <v>0</v>
      </c>
      <c r="I41" s="225">
        <f>'内訳書2-5'!$F256</f>
        <v>0</v>
      </c>
      <c r="J41" s="225">
        <f>'内訳書2-6'!$F256</f>
        <v>0</v>
      </c>
      <c r="K41" s="225">
        <f>'内訳書2-7'!$F256</f>
        <v>0</v>
      </c>
      <c r="L41" s="225">
        <f>'内訳書2-8'!$F256</f>
        <v>0</v>
      </c>
      <c r="M41" s="225">
        <f>'内訳書2-9'!$F256</f>
        <v>0</v>
      </c>
      <c r="N41" s="225">
        <f>'内訳書2-10'!$F256</f>
        <v>0</v>
      </c>
      <c r="O41" s="225">
        <f>'内訳書2-11'!$F256</f>
        <v>0</v>
      </c>
      <c r="P41" s="225">
        <f>'内訳書2-12'!$F256</f>
        <v>0</v>
      </c>
      <c r="Q41" s="225">
        <f>'内訳書2-13'!$F256</f>
        <v>0</v>
      </c>
      <c r="R41" s="225">
        <f>'内訳書2-14'!$F256</f>
        <v>0</v>
      </c>
      <c r="S41" s="225">
        <f>'内訳書2-15'!$F256</f>
        <v>0</v>
      </c>
      <c r="T41" s="225">
        <f>'内訳書2-16'!$F256</f>
        <v>0</v>
      </c>
      <c r="U41" s="225">
        <f>'内訳書2-17'!$F256</f>
        <v>0</v>
      </c>
      <c r="V41" s="225">
        <f>'内訳書2-18'!$F256</f>
        <v>0</v>
      </c>
      <c r="W41" s="225">
        <f>'内訳書2-19'!$F256</f>
        <v>0</v>
      </c>
      <c r="X41" s="225">
        <f>'内訳書2-20'!$F256</f>
        <v>0</v>
      </c>
      <c r="Y41" s="226">
        <f t="shared" si="6"/>
        <v>0</v>
      </c>
      <c r="AA41" s="20"/>
      <c r="AB41" s="20"/>
      <c r="AC41" s="20"/>
    </row>
    <row r="42" spans="2:29" ht="18" customHeight="1" x14ac:dyDescent="0.2">
      <c r="B42" s="458"/>
      <c r="C42" s="219"/>
      <c r="D42" s="193" t="s">
        <v>61</v>
      </c>
      <c r="E42" s="220">
        <f>'内訳書2-1'!$F257</f>
        <v>0</v>
      </c>
      <c r="F42" s="220">
        <f>'内訳書2-2'!$F257</f>
        <v>0</v>
      </c>
      <c r="G42" s="220">
        <f>'内訳書2-3'!$F257</f>
        <v>0</v>
      </c>
      <c r="H42" s="220">
        <f>'内訳書2-4'!$F257</f>
        <v>0</v>
      </c>
      <c r="I42" s="220">
        <f>'内訳書2-5'!$F257</f>
        <v>0</v>
      </c>
      <c r="J42" s="220">
        <f>'内訳書2-6'!$F257</f>
        <v>0</v>
      </c>
      <c r="K42" s="220">
        <f>'内訳書2-7'!$F257</f>
        <v>0</v>
      </c>
      <c r="L42" s="220">
        <f>'内訳書2-8'!$F257</f>
        <v>0</v>
      </c>
      <c r="M42" s="220">
        <f>'内訳書2-9'!$F257</f>
        <v>0</v>
      </c>
      <c r="N42" s="220">
        <f>'内訳書2-10'!$F257</f>
        <v>0</v>
      </c>
      <c r="O42" s="220">
        <f>'内訳書2-11'!$F257</f>
        <v>0</v>
      </c>
      <c r="P42" s="220">
        <f>'内訳書2-12'!$F257</f>
        <v>0</v>
      </c>
      <c r="Q42" s="220">
        <f>'内訳書2-13'!$F257</f>
        <v>0</v>
      </c>
      <c r="R42" s="220">
        <f>'内訳書2-14'!$F257</f>
        <v>0</v>
      </c>
      <c r="S42" s="220">
        <f>'内訳書2-15'!$F257</f>
        <v>0</v>
      </c>
      <c r="T42" s="220">
        <f>'内訳書2-16'!$F257</f>
        <v>0</v>
      </c>
      <c r="U42" s="220">
        <f>'内訳書2-17'!$F257</f>
        <v>0</v>
      </c>
      <c r="V42" s="220">
        <f>'内訳書2-18'!$F257</f>
        <v>0</v>
      </c>
      <c r="W42" s="220">
        <f>'内訳書2-19'!$F257</f>
        <v>0</v>
      </c>
      <c r="X42" s="220">
        <f>'内訳書2-20'!$F257</f>
        <v>0</v>
      </c>
      <c r="Y42" s="221">
        <f t="shared" si="6"/>
        <v>0</v>
      </c>
      <c r="AA42" s="20"/>
      <c r="AB42" s="20"/>
      <c r="AC42" s="20"/>
    </row>
    <row r="43" spans="2:29" ht="18" customHeight="1" x14ac:dyDescent="0.2">
      <c r="B43" s="458"/>
      <c r="C43" s="212" t="s">
        <v>62</v>
      </c>
      <c r="D43" s="192" t="s">
        <v>63</v>
      </c>
      <c r="E43" s="217">
        <f>'内訳書2-1'!$F258</f>
        <v>0</v>
      </c>
      <c r="F43" s="217">
        <f>'内訳書2-2'!$F258</f>
        <v>0</v>
      </c>
      <c r="G43" s="217">
        <f>'内訳書2-3'!$F258</f>
        <v>0</v>
      </c>
      <c r="H43" s="217">
        <f>'内訳書2-4'!$F258</f>
        <v>0</v>
      </c>
      <c r="I43" s="217">
        <f>'内訳書2-5'!$F258</f>
        <v>0</v>
      </c>
      <c r="J43" s="217">
        <f>'内訳書2-6'!$F258</f>
        <v>0</v>
      </c>
      <c r="K43" s="217">
        <f>'内訳書2-7'!$F258</f>
        <v>0</v>
      </c>
      <c r="L43" s="217">
        <f>'内訳書2-8'!$F258</f>
        <v>0</v>
      </c>
      <c r="M43" s="217">
        <f>'内訳書2-9'!$F258</f>
        <v>0</v>
      </c>
      <c r="N43" s="217">
        <f>'内訳書2-10'!$F258</f>
        <v>0</v>
      </c>
      <c r="O43" s="217">
        <f>'内訳書2-11'!$F258</f>
        <v>0</v>
      </c>
      <c r="P43" s="217">
        <f>'内訳書2-12'!$F258</f>
        <v>0</v>
      </c>
      <c r="Q43" s="217">
        <f>'内訳書2-13'!$F258</f>
        <v>0</v>
      </c>
      <c r="R43" s="217">
        <f>'内訳書2-14'!$F258</f>
        <v>0</v>
      </c>
      <c r="S43" s="217">
        <f>'内訳書2-15'!$F258</f>
        <v>0</v>
      </c>
      <c r="T43" s="217">
        <f>'内訳書2-16'!$F258</f>
        <v>0</v>
      </c>
      <c r="U43" s="217">
        <f>'内訳書2-17'!$F258</f>
        <v>0</v>
      </c>
      <c r="V43" s="217">
        <f>'内訳書2-18'!$F258</f>
        <v>0</v>
      </c>
      <c r="W43" s="217">
        <f>'内訳書2-19'!$F258</f>
        <v>0</v>
      </c>
      <c r="X43" s="217">
        <f>'内訳書2-20'!$F258</f>
        <v>0</v>
      </c>
      <c r="Y43" s="218">
        <f t="shared" si="6"/>
        <v>0</v>
      </c>
      <c r="AA43" s="20"/>
      <c r="AB43" s="20"/>
      <c r="AC43" s="20"/>
    </row>
    <row r="44" spans="2:29" ht="18" customHeight="1" x14ac:dyDescent="0.2">
      <c r="B44" s="458"/>
      <c r="C44" s="216"/>
      <c r="D44" s="192" t="s">
        <v>64</v>
      </c>
      <c r="E44" s="217">
        <f>'内訳書2-1'!$F259</f>
        <v>0</v>
      </c>
      <c r="F44" s="217">
        <f>'内訳書2-2'!$F259</f>
        <v>0</v>
      </c>
      <c r="G44" s="217">
        <f>'内訳書2-3'!$F259</f>
        <v>0</v>
      </c>
      <c r="H44" s="217">
        <f>'内訳書2-4'!$F259</f>
        <v>0</v>
      </c>
      <c r="I44" s="217">
        <f>'内訳書2-5'!$F259</f>
        <v>0</v>
      </c>
      <c r="J44" s="217">
        <f>'内訳書2-6'!$F259</f>
        <v>0</v>
      </c>
      <c r="K44" s="217">
        <f>'内訳書2-7'!$F259</f>
        <v>0</v>
      </c>
      <c r="L44" s="217">
        <f>'内訳書2-8'!$F259</f>
        <v>0</v>
      </c>
      <c r="M44" s="217">
        <f>'内訳書2-9'!$F259</f>
        <v>0</v>
      </c>
      <c r="N44" s="217">
        <f>'内訳書2-10'!$F259</f>
        <v>0</v>
      </c>
      <c r="O44" s="217">
        <f>'内訳書2-11'!$F259</f>
        <v>0</v>
      </c>
      <c r="P44" s="217">
        <f>'内訳書2-12'!$F259</f>
        <v>0</v>
      </c>
      <c r="Q44" s="217">
        <f>'内訳書2-13'!$F259</f>
        <v>0</v>
      </c>
      <c r="R44" s="217">
        <f>'内訳書2-14'!$F259</f>
        <v>0</v>
      </c>
      <c r="S44" s="217">
        <f>'内訳書2-15'!$F259</f>
        <v>0</v>
      </c>
      <c r="T44" s="217">
        <f>'内訳書2-16'!$F259</f>
        <v>0</v>
      </c>
      <c r="U44" s="217">
        <f>'内訳書2-17'!$F259</f>
        <v>0</v>
      </c>
      <c r="V44" s="217">
        <f>'内訳書2-18'!$F259</f>
        <v>0</v>
      </c>
      <c r="W44" s="217">
        <f>'内訳書2-19'!$F259</f>
        <v>0</v>
      </c>
      <c r="X44" s="217">
        <f>'内訳書2-20'!$F259</f>
        <v>0</v>
      </c>
      <c r="Y44" s="218">
        <f t="shared" si="6"/>
        <v>0</v>
      </c>
      <c r="AA44" s="20"/>
      <c r="AB44" s="20"/>
      <c r="AC44" s="20"/>
    </row>
    <row r="45" spans="2:29" ht="18" customHeight="1" x14ac:dyDescent="0.2">
      <c r="B45" s="458"/>
      <c r="C45" s="247"/>
      <c r="D45" s="192" t="s">
        <v>65</v>
      </c>
      <c r="E45" s="217">
        <f>'内訳書2-1'!$F260</f>
        <v>0</v>
      </c>
      <c r="F45" s="217">
        <f>'内訳書2-2'!$F260</f>
        <v>0</v>
      </c>
      <c r="G45" s="217">
        <f>'内訳書2-3'!$F260</f>
        <v>0</v>
      </c>
      <c r="H45" s="217">
        <f>'内訳書2-4'!$F260</f>
        <v>0</v>
      </c>
      <c r="I45" s="217">
        <f>'内訳書2-5'!$F260</f>
        <v>0</v>
      </c>
      <c r="J45" s="217">
        <f>'内訳書2-6'!$F260</f>
        <v>0</v>
      </c>
      <c r="K45" s="217">
        <f>'内訳書2-7'!$F260</f>
        <v>0</v>
      </c>
      <c r="L45" s="217">
        <f>'内訳書2-8'!$F260</f>
        <v>0</v>
      </c>
      <c r="M45" s="217">
        <f>'内訳書2-9'!$F260</f>
        <v>0</v>
      </c>
      <c r="N45" s="217">
        <f>'内訳書2-10'!$F260</f>
        <v>0</v>
      </c>
      <c r="O45" s="217">
        <f>'内訳書2-11'!$F260</f>
        <v>0</v>
      </c>
      <c r="P45" s="217">
        <f>'内訳書2-12'!$F260</f>
        <v>0</v>
      </c>
      <c r="Q45" s="217">
        <f>'内訳書2-13'!$F260</f>
        <v>0</v>
      </c>
      <c r="R45" s="217">
        <f>'内訳書2-14'!$F260</f>
        <v>0</v>
      </c>
      <c r="S45" s="217">
        <f>'内訳書2-15'!$F260</f>
        <v>0</v>
      </c>
      <c r="T45" s="217">
        <f>'内訳書2-16'!$F260</f>
        <v>0</v>
      </c>
      <c r="U45" s="217">
        <f>'内訳書2-17'!$F260</f>
        <v>0</v>
      </c>
      <c r="V45" s="217">
        <f>'内訳書2-18'!$F260</f>
        <v>0</v>
      </c>
      <c r="W45" s="217">
        <f>'内訳書2-19'!$F260</f>
        <v>0</v>
      </c>
      <c r="X45" s="217">
        <f>'内訳書2-20'!$F260</f>
        <v>0</v>
      </c>
      <c r="Y45" s="218">
        <f t="shared" si="6"/>
        <v>0</v>
      </c>
      <c r="AA45" s="20"/>
      <c r="AB45" s="20"/>
      <c r="AC45" s="20"/>
    </row>
    <row r="46" spans="2:29" ht="18" customHeight="1" x14ac:dyDescent="0.2">
      <c r="B46" s="458"/>
      <c r="C46" s="243"/>
      <c r="D46" s="193" t="s">
        <v>77</v>
      </c>
      <c r="E46" s="220">
        <f>'内訳書2-1'!$F261</f>
        <v>0</v>
      </c>
      <c r="F46" s="220">
        <f>'内訳書2-2'!$F261</f>
        <v>0</v>
      </c>
      <c r="G46" s="220">
        <f>'内訳書2-3'!$F261</f>
        <v>0</v>
      </c>
      <c r="H46" s="220">
        <f>'内訳書2-4'!$F261</f>
        <v>0</v>
      </c>
      <c r="I46" s="220">
        <f>'内訳書2-5'!$F261</f>
        <v>0</v>
      </c>
      <c r="J46" s="220">
        <f>'内訳書2-6'!$F261</f>
        <v>0</v>
      </c>
      <c r="K46" s="220">
        <f>'内訳書2-7'!$F261</f>
        <v>0</v>
      </c>
      <c r="L46" s="220">
        <f>'内訳書2-8'!$F261</f>
        <v>0</v>
      </c>
      <c r="M46" s="220">
        <f>'内訳書2-9'!$F261</f>
        <v>0</v>
      </c>
      <c r="N46" s="220">
        <f>'内訳書2-10'!$F261</f>
        <v>0</v>
      </c>
      <c r="O46" s="220">
        <f>'内訳書2-11'!$F261</f>
        <v>0</v>
      </c>
      <c r="P46" s="220">
        <f>'内訳書2-12'!$F261</f>
        <v>0</v>
      </c>
      <c r="Q46" s="220">
        <f>'内訳書2-13'!$F261</f>
        <v>0</v>
      </c>
      <c r="R46" s="220">
        <f>'内訳書2-14'!$F261</f>
        <v>0</v>
      </c>
      <c r="S46" s="220">
        <f>'内訳書2-15'!$F261</f>
        <v>0</v>
      </c>
      <c r="T46" s="220">
        <f>'内訳書2-16'!$F261</f>
        <v>0</v>
      </c>
      <c r="U46" s="220">
        <f>'内訳書2-17'!$F261</f>
        <v>0</v>
      </c>
      <c r="V46" s="220">
        <f>'内訳書2-18'!$F261</f>
        <v>0</v>
      </c>
      <c r="W46" s="220">
        <f>'内訳書2-19'!$F261</f>
        <v>0</v>
      </c>
      <c r="X46" s="220">
        <f>'内訳書2-20'!$F261</f>
        <v>0</v>
      </c>
      <c r="Y46" s="221">
        <f t="shared" si="6"/>
        <v>0</v>
      </c>
      <c r="AA46" s="20"/>
      <c r="AB46" s="20"/>
      <c r="AC46" s="20"/>
    </row>
    <row r="47" spans="2:29" ht="18" customHeight="1" x14ac:dyDescent="0.2">
      <c r="B47" s="458"/>
      <c r="C47" s="169" t="s">
        <v>67</v>
      </c>
      <c r="D47" s="213" t="s">
        <v>132</v>
      </c>
      <c r="E47" s="214">
        <f>'内訳書2-1'!$F262</f>
        <v>0</v>
      </c>
      <c r="F47" s="214">
        <f>'内訳書2-2'!$F262</f>
        <v>0</v>
      </c>
      <c r="G47" s="214">
        <f>'内訳書2-3'!$F262</f>
        <v>0</v>
      </c>
      <c r="H47" s="214">
        <f>'内訳書2-4'!$F262</f>
        <v>0</v>
      </c>
      <c r="I47" s="214">
        <f>'内訳書2-5'!$F262</f>
        <v>0</v>
      </c>
      <c r="J47" s="214">
        <f>'内訳書2-6'!$F262</f>
        <v>0</v>
      </c>
      <c r="K47" s="214">
        <f>'内訳書2-7'!$F262</f>
        <v>0</v>
      </c>
      <c r="L47" s="214">
        <f>'内訳書2-8'!$F262</f>
        <v>0</v>
      </c>
      <c r="M47" s="214">
        <f>'内訳書2-9'!$F262</f>
        <v>0</v>
      </c>
      <c r="N47" s="214">
        <f>'内訳書2-10'!$F262</f>
        <v>0</v>
      </c>
      <c r="O47" s="214">
        <f>'内訳書2-11'!$F262</f>
        <v>0</v>
      </c>
      <c r="P47" s="214">
        <f>'内訳書2-12'!$F262</f>
        <v>0</v>
      </c>
      <c r="Q47" s="214">
        <f>'内訳書2-13'!$F262</f>
        <v>0</v>
      </c>
      <c r="R47" s="214">
        <f>'内訳書2-14'!$F262</f>
        <v>0</v>
      </c>
      <c r="S47" s="214">
        <f>'内訳書2-15'!$F262</f>
        <v>0</v>
      </c>
      <c r="T47" s="214">
        <f>'内訳書2-16'!$F262</f>
        <v>0</v>
      </c>
      <c r="U47" s="214">
        <f>'内訳書2-17'!$F262</f>
        <v>0</v>
      </c>
      <c r="V47" s="214">
        <f>'内訳書2-18'!$F262</f>
        <v>0</v>
      </c>
      <c r="W47" s="214">
        <f>'内訳書2-19'!$F262</f>
        <v>0</v>
      </c>
      <c r="X47" s="214">
        <f>'内訳書2-20'!$F262</f>
        <v>0</v>
      </c>
      <c r="Y47" s="215">
        <f t="shared" si="6"/>
        <v>0</v>
      </c>
      <c r="AA47" s="20"/>
      <c r="AB47" s="20"/>
      <c r="AC47" s="20"/>
    </row>
    <row r="48" spans="2:29" ht="18" customHeight="1" thickBot="1" x14ac:dyDescent="0.25">
      <c r="B48" s="458"/>
      <c r="C48" s="456" t="s">
        <v>127</v>
      </c>
      <c r="D48" s="456"/>
      <c r="E48" s="208">
        <f>SUM(E37:E47)</f>
        <v>0</v>
      </c>
      <c r="F48" s="208">
        <f t="shared" ref="F48:Y48" si="10">SUM(F37:F47)</f>
        <v>0</v>
      </c>
      <c r="G48" s="208">
        <f t="shared" si="10"/>
        <v>0</v>
      </c>
      <c r="H48" s="208">
        <f t="shared" si="10"/>
        <v>0</v>
      </c>
      <c r="I48" s="208">
        <f t="shared" si="10"/>
        <v>0</v>
      </c>
      <c r="J48" s="208">
        <f t="shared" si="10"/>
        <v>0</v>
      </c>
      <c r="K48" s="208">
        <f t="shared" si="10"/>
        <v>0</v>
      </c>
      <c r="L48" s="208">
        <f t="shared" si="10"/>
        <v>0</v>
      </c>
      <c r="M48" s="208">
        <f t="shared" si="10"/>
        <v>0</v>
      </c>
      <c r="N48" s="208">
        <f t="shared" si="10"/>
        <v>0</v>
      </c>
      <c r="O48" s="208">
        <f t="shared" si="10"/>
        <v>0</v>
      </c>
      <c r="P48" s="208">
        <f t="shared" si="10"/>
        <v>0</v>
      </c>
      <c r="Q48" s="208">
        <f t="shared" si="10"/>
        <v>0</v>
      </c>
      <c r="R48" s="208">
        <f t="shared" si="10"/>
        <v>0</v>
      </c>
      <c r="S48" s="208">
        <f t="shared" si="10"/>
        <v>0</v>
      </c>
      <c r="T48" s="208">
        <f t="shared" si="10"/>
        <v>0</v>
      </c>
      <c r="U48" s="208">
        <f t="shared" si="10"/>
        <v>0</v>
      </c>
      <c r="V48" s="208">
        <f t="shared" si="10"/>
        <v>0</v>
      </c>
      <c r="W48" s="208">
        <f t="shared" si="10"/>
        <v>0</v>
      </c>
      <c r="X48" s="208">
        <f t="shared" si="10"/>
        <v>0</v>
      </c>
      <c r="Y48" s="208">
        <f t="shared" si="10"/>
        <v>0</v>
      </c>
      <c r="AA48" s="20"/>
      <c r="AB48" s="20"/>
      <c r="AC48" s="20"/>
    </row>
    <row r="49" spans="2:29" ht="18" customHeight="1" thickTop="1" x14ac:dyDescent="0.2">
      <c r="B49" s="433" t="s">
        <v>128</v>
      </c>
      <c r="C49" s="433"/>
      <c r="D49" s="433"/>
      <c r="E49" s="238">
        <f>SUM(E34,E48)</f>
        <v>0</v>
      </c>
      <c r="F49" s="238">
        <f t="shared" ref="F49:Y49" si="11">SUM(F34,F48)</f>
        <v>0</v>
      </c>
      <c r="G49" s="238">
        <f t="shared" si="11"/>
        <v>0</v>
      </c>
      <c r="H49" s="238">
        <f t="shared" si="11"/>
        <v>0</v>
      </c>
      <c r="I49" s="238">
        <f t="shared" si="11"/>
        <v>0</v>
      </c>
      <c r="J49" s="238">
        <f t="shared" si="11"/>
        <v>0</v>
      </c>
      <c r="K49" s="238">
        <f t="shared" si="11"/>
        <v>0</v>
      </c>
      <c r="L49" s="238">
        <f t="shared" si="11"/>
        <v>0</v>
      </c>
      <c r="M49" s="238">
        <f t="shared" si="11"/>
        <v>0</v>
      </c>
      <c r="N49" s="238">
        <f t="shared" si="11"/>
        <v>0</v>
      </c>
      <c r="O49" s="238">
        <f t="shared" si="11"/>
        <v>0</v>
      </c>
      <c r="P49" s="238">
        <f t="shared" si="11"/>
        <v>0</v>
      </c>
      <c r="Q49" s="238">
        <f t="shared" si="11"/>
        <v>0</v>
      </c>
      <c r="R49" s="238">
        <f t="shared" si="11"/>
        <v>0</v>
      </c>
      <c r="S49" s="238">
        <f t="shared" si="11"/>
        <v>0</v>
      </c>
      <c r="T49" s="238">
        <f t="shared" si="11"/>
        <v>0</v>
      </c>
      <c r="U49" s="238">
        <f t="shared" si="11"/>
        <v>0</v>
      </c>
      <c r="V49" s="238">
        <f t="shared" si="11"/>
        <v>0</v>
      </c>
      <c r="W49" s="238">
        <f t="shared" si="11"/>
        <v>0</v>
      </c>
      <c r="X49" s="238">
        <f t="shared" si="11"/>
        <v>0</v>
      </c>
      <c r="Y49" s="238">
        <f t="shared" si="11"/>
        <v>0</v>
      </c>
      <c r="AA49" s="20"/>
      <c r="AB49" s="20"/>
      <c r="AC49" s="20"/>
    </row>
    <row r="50" spans="2:29" ht="18.75" customHeight="1" x14ac:dyDescent="0.2">
      <c r="E50" s="239" t="str">
        <f>IF(E$32&lt;&gt;0,"補助対象「その他」エラー","")</f>
        <v/>
      </c>
      <c r="F50" s="239" t="str">
        <f>IF(F$32&lt;&gt;0,"補助対象「その他」エラー","")</f>
        <v/>
      </c>
      <c r="G50" s="239" t="str">
        <f>IF(G$32&lt;&gt;0,"補助対象「その他」エラー","")</f>
        <v/>
      </c>
      <c r="H50" s="239" t="str">
        <f t="shared" ref="H50:X50" si="12">IF(H$32&lt;&gt;0,"補助対象「その他」エラー","")</f>
        <v/>
      </c>
      <c r="I50" s="239" t="str">
        <f t="shared" si="12"/>
        <v/>
      </c>
      <c r="J50" s="239" t="str">
        <f t="shared" si="12"/>
        <v/>
      </c>
      <c r="K50" s="239" t="str">
        <f t="shared" si="12"/>
        <v/>
      </c>
      <c r="L50" s="239" t="str">
        <f t="shared" si="12"/>
        <v/>
      </c>
      <c r="M50" s="239" t="str">
        <f t="shared" si="12"/>
        <v/>
      </c>
      <c r="N50" s="239" t="str">
        <f t="shared" si="12"/>
        <v/>
      </c>
      <c r="O50" s="239" t="str">
        <f t="shared" si="12"/>
        <v/>
      </c>
      <c r="P50" s="239" t="str">
        <f t="shared" si="12"/>
        <v/>
      </c>
      <c r="Q50" s="239" t="str">
        <f t="shared" si="12"/>
        <v/>
      </c>
      <c r="R50" s="239" t="str">
        <f t="shared" si="12"/>
        <v/>
      </c>
      <c r="S50" s="239" t="str">
        <f t="shared" si="12"/>
        <v/>
      </c>
      <c r="T50" s="239" t="str">
        <f t="shared" si="12"/>
        <v/>
      </c>
      <c r="U50" s="239" t="str">
        <f t="shared" si="12"/>
        <v/>
      </c>
      <c r="V50" s="239" t="str">
        <f t="shared" si="12"/>
        <v/>
      </c>
      <c r="W50" s="239" t="str">
        <f t="shared" si="12"/>
        <v/>
      </c>
      <c r="X50" s="239" t="str">
        <f t="shared" si="12"/>
        <v/>
      </c>
      <c r="AA50" s="20"/>
      <c r="AB50" s="20"/>
      <c r="AC50" s="20"/>
    </row>
  </sheetData>
  <sheetProtection formatColumns="0"/>
  <mergeCells count="35">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Y20:Y22"/>
    <mergeCell ref="E16:X16"/>
    <mergeCell ref="E18:X18"/>
    <mergeCell ref="B16:D16"/>
    <mergeCell ref="B17:D17"/>
    <mergeCell ref="E17:X17"/>
    <mergeCell ref="B49:D49"/>
    <mergeCell ref="C48:D48"/>
    <mergeCell ref="B37:B48"/>
    <mergeCell ref="D21:D22"/>
    <mergeCell ref="C20:C22"/>
    <mergeCell ref="B20:B22"/>
    <mergeCell ref="B23:B36"/>
    <mergeCell ref="C34:D34"/>
    <mergeCell ref="C35:D35"/>
    <mergeCell ref="C36:D36"/>
  </mergeCells>
  <phoneticPr fontId="6"/>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50:X50">
    <cfRule type="cellIs" dxfId="1545" priority="1" operator="equal">
      <formula>"補助対象「その他」エラー"</formula>
    </cfRule>
  </conditionalFormatting>
  <dataValidations count="2">
    <dataValidation imeMode="hiragana" allowBlank="1" showInputMessage="1" showErrorMessage="1" sqref="E21:X22" xr:uid="{00000000-0002-0000-0300-000000000000}"/>
    <dataValidation imeMode="off" allowBlank="1" showInputMessage="1" showErrorMessage="1" sqref="E4:X5 AA18:AC18 Y8:Y17 E20:X20 E8:E18 E23:Y49" xr:uid="{00000000-0002-0000-0300-000001000000}"/>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I265"/>
  <sheetViews>
    <sheetView view="pageBreakPreview" zoomScaleNormal="100" zoomScaleSheetLayoutView="100" workbookViewId="0">
      <pane ySplit="9" topLeftCell="A207" activePane="bottomLeft" state="frozen"/>
      <selection activeCell="E6" sqref="E6"/>
      <selection pane="bottomLeft" activeCell="E6" sqref="E6"/>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39" t="s">
        <v>84</v>
      </c>
      <c r="D3" s="52" t="s">
        <v>134</v>
      </c>
      <c r="E3" s="540"/>
      <c r="F3" s="541"/>
      <c r="G3" s="541"/>
      <c r="H3" s="541"/>
      <c r="I3" s="541"/>
      <c r="J3" s="541"/>
      <c r="K3" s="541"/>
      <c r="L3" s="541"/>
      <c r="M3" s="542"/>
      <c r="Q3" s="12"/>
      <c r="X3" s="3">
        <v>18</v>
      </c>
    </row>
    <row r="4" spans="1:35" ht="32.1" customHeight="1" x14ac:dyDescent="0.2">
      <c r="C4" s="539"/>
      <c r="D4" s="53" t="s">
        <v>135</v>
      </c>
      <c r="E4" s="543"/>
      <c r="F4" s="544"/>
      <c r="G4" s="544"/>
      <c r="H4" s="544"/>
      <c r="I4" s="544"/>
      <c r="J4" s="544"/>
      <c r="K4" s="544"/>
      <c r="L4" s="544"/>
      <c r="M4" s="545"/>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5"/>
      <c r="Y5" s="79"/>
      <c r="Z5" s="79"/>
      <c r="AA5" s="79"/>
      <c r="AB5" s="79"/>
      <c r="AC5" s="79"/>
      <c r="AD5" s="79"/>
      <c r="AE5" s="79"/>
      <c r="AF5" s="79"/>
      <c r="AG5" s="79"/>
      <c r="AH5" s="79"/>
      <c r="AI5" s="79"/>
    </row>
    <row r="6" spans="1:35"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35"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35" ht="20.25" customHeight="1" x14ac:dyDescent="0.2">
      <c r="A8" s="5" t="s">
        <v>50</v>
      </c>
      <c r="B8" s="5"/>
      <c r="C8" s="1"/>
      <c r="D8" s="10"/>
      <c r="E8" s="7"/>
      <c r="F8" s="7"/>
      <c r="G8" s="7"/>
      <c r="H8" s="7"/>
      <c r="I8" s="7"/>
      <c r="J8" s="7"/>
      <c r="K8" s="7"/>
      <c r="L8" s="7"/>
      <c r="M8" s="7"/>
      <c r="N8" s="7"/>
      <c r="O8" s="7"/>
      <c r="P8" s="7"/>
      <c r="R8" s="136" t="s">
        <v>35</v>
      </c>
    </row>
    <row r="9" spans="1:35"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85">
        <v>1</v>
      </c>
      <c r="B10" s="486"/>
      <c r="C10" s="279"/>
      <c r="D10" s="248"/>
      <c r="E10" s="249"/>
      <c r="F10" s="250"/>
      <c r="G10" s="251"/>
      <c r="H10" s="250"/>
      <c r="I10" s="252"/>
      <c r="J10" s="253"/>
      <c r="K10" s="254"/>
      <c r="L10" s="255"/>
      <c r="M10" s="253"/>
      <c r="N10" s="254"/>
      <c r="O10" s="256"/>
      <c r="P10" s="257"/>
      <c r="Q10" s="258">
        <f t="shared" ref="Q10:Q106" si="0">IF(G10="",0,INT(SUM(PRODUCT(G10,I10,L10),O10)))</f>
        <v>0</v>
      </c>
      <c r="R10" s="259"/>
      <c r="X10" s="125"/>
    </row>
    <row r="11" spans="1:35" s="79" customFormat="1" ht="18" customHeight="1" x14ac:dyDescent="0.2">
      <c r="A11" s="483">
        <v>2</v>
      </c>
      <c r="B11" s="484"/>
      <c r="C11" s="278"/>
      <c r="D11" s="260"/>
      <c r="E11" s="261"/>
      <c r="F11" s="262"/>
      <c r="G11" s="263"/>
      <c r="H11" s="262"/>
      <c r="I11" s="264"/>
      <c r="J11" s="265"/>
      <c r="K11" s="266"/>
      <c r="L11" s="267"/>
      <c r="M11" s="265"/>
      <c r="N11" s="266"/>
      <c r="O11" s="268"/>
      <c r="P11" s="269"/>
      <c r="Q11" s="270">
        <f t="shared" si="0"/>
        <v>0</v>
      </c>
      <c r="R11" s="271"/>
      <c r="X11" s="125"/>
    </row>
    <row r="12" spans="1:35" s="79" customFormat="1" ht="18" customHeight="1" x14ac:dyDescent="0.2">
      <c r="A12" s="483">
        <v>3</v>
      </c>
      <c r="B12" s="484"/>
      <c r="C12" s="278"/>
      <c r="D12" s="260"/>
      <c r="E12" s="261"/>
      <c r="F12" s="262"/>
      <c r="G12" s="263"/>
      <c r="H12" s="262"/>
      <c r="I12" s="264"/>
      <c r="J12" s="265"/>
      <c r="K12" s="266"/>
      <c r="L12" s="267"/>
      <c r="M12" s="265"/>
      <c r="N12" s="266"/>
      <c r="O12" s="268"/>
      <c r="P12" s="269"/>
      <c r="Q12" s="270">
        <f t="shared" si="0"/>
        <v>0</v>
      </c>
      <c r="R12" s="271"/>
      <c r="X12" s="125"/>
    </row>
    <row r="13" spans="1:35" s="79" customFormat="1" ht="18" customHeight="1" x14ac:dyDescent="0.2">
      <c r="A13" s="483">
        <v>4</v>
      </c>
      <c r="B13" s="484"/>
      <c r="C13" s="278"/>
      <c r="D13" s="260"/>
      <c r="E13" s="261"/>
      <c r="F13" s="262"/>
      <c r="G13" s="263"/>
      <c r="H13" s="262"/>
      <c r="I13" s="264"/>
      <c r="J13" s="265"/>
      <c r="K13" s="266"/>
      <c r="L13" s="267"/>
      <c r="M13" s="265"/>
      <c r="N13" s="266"/>
      <c r="O13" s="268"/>
      <c r="P13" s="269"/>
      <c r="Q13" s="270">
        <f t="shared" si="0"/>
        <v>0</v>
      </c>
      <c r="R13" s="271"/>
      <c r="X13" s="125"/>
    </row>
    <row r="14" spans="1:35" s="79" customFormat="1" ht="18" customHeight="1" x14ac:dyDescent="0.2">
      <c r="A14" s="483">
        <v>5</v>
      </c>
      <c r="B14" s="484"/>
      <c r="C14" s="278"/>
      <c r="D14" s="260"/>
      <c r="E14" s="261"/>
      <c r="F14" s="262"/>
      <c r="G14" s="263"/>
      <c r="H14" s="262"/>
      <c r="I14" s="264"/>
      <c r="J14" s="265"/>
      <c r="K14" s="266"/>
      <c r="L14" s="267"/>
      <c r="M14" s="265"/>
      <c r="N14" s="266"/>
      <c r="O14" s="268"/>
      <c r="P14" s="269"/>
      <c r="Q14" s="270">
        <f t="shared" si="0"/>
        <v>0</v>
      </c>
      <c r="R14" s="271"/>
      <c r="X14" s="125"/>
    </row>
    <row r="15" spans="1:35" s="79" customFormat="1" ht="18" customHeight="1" x14ac:dyDescent="0.2">
      <c r="A15" s="483">
        <v>6</v>
      </c>
      <c r="B15" s="484"/>
      <c r="C15" s="278"/>
      <c r="D15" s="260"/>
      <c r="E15" s="261"/>
      <c r="F15" s="262"/>
      <c r="G15" s="263"/>
      <c r="H15" s="262"/>
      <c r="I15" s="264"/>
      <c r="J15" s="265"/>
      <c r="K15" s="266"/>
      <c r="L15" s="267"/>
      <c r="M15" s="265"/>
      <c r="N15" s="266"/>
      <c r="O15" s="268"/>
      <c r="P15" s="269"/>
      <c r="Q15" s="270">
        <f t="shared" si="0"/>
        <v>0</v>
      </c>
      <c r="R15" s="271"/>
      <c r="X15" s="125"/>
    </row>
    <row r="16" spans="1:35" s="79" customFormat="1" ht="18" customHeight="1" x14ac:dyDescent="0.2">
      <c r="A16" s="483">
        <v>7</v>
      </c>
      <c r="B16" s="484"/>
      <c r="C16" s="278"/>
      <c r="D16" s="260"/>
      <c r="E16" s="261"/>
      <c r="F16" s="262"/>
      <c r="G16" s="263"/>
      <c r="H16" s="262"/>
      <c r="I16" s="264"/>
      <c r="J16" s="265"/>
      <c r="K16" s="266"/>
      <c r="L16" s="267"/>
      <c r="M16" s="265"/>
      <c r="N16" s="266"/>
      <c r="O16" s="268"/>
      <c r="P16" s="269"/>
      <c r="Q16" s="270">
        <f t="shared" si="0"/>
        <v>0</v>
      </c>
      <c r="R16" s="271"/>
      <c r="X16" s="125"/>
    </row>
    <row r="17" spans="1:24" s="79" customFormat="1" ht="18" customHeight="1" x14ac:dyDescent="0.2">
      <c r="A17" s="483">
        <v>8</v>
      </c>
      <c r="B17" s="484"/>
      <c r="C17" s="278"/>
      <c r="D17" s="260"/>
      <c r="E17" s="261"/>
      <c r="F17" s="262"/>
      <c r="G17" s="263"/>
      <c r="H17" s="262"/>
      <c r="I17" s="264"/>
      <c r="J17" s="265"/>
      <c r="K17" s="266"/>
      <c r="L17" s="267"/>
      <c r="M17" s="265"/>
      <c r="N17" s="266"/>
      <c r="O17" s="268"/>
      <c r="P17" s="269"/>
      <c r="Q17" s="270">
        <f t="shared" si="0"/>
        <v>0</v>
      </c>
      <c r="R17" s="271"/>
      <c r="X17" s="125"/>
    </row>
    <row r="18" spans="1:24" s="79" customFormat="1" ht="18" customHeight="1" x14ac:dyDescent="0.2">
      <c r="A18" s="483">
        <v>9</v>
      </c>
      <c r="B18" s="484"/>
      <c r="C18" s="278"/>
      <c r="D18" s="260"/>
      <c r="E18" s="261"/>
      <c r="F18" s="262"/>
      <c r="G18" s="263"/>
      <c r="H18" s="262"/>
      <c r="I18" s="264"/>
      <c r="J18" s="265"/>
      <c r="K18" s="266"/>
      <c r="L18" s="267"/>
      <c r="M18" s="265"/>
      <c r="N18" s="266"/>
      <c r="O18" s="268"/>
      <c r="P18" s="269"/>
      <c r="Q18" s="270">
        <f t="shared" si="0"/>
        <v>0</v>
      </c>
      <c r="R18" s="271"/>
      <c r="X18" s="125"/>
    </row>
    <row r="19" spans="1:24" s="79" customFormat="1" ht="18" customHeight="1" x14ac:dyDescent="0.2">
      <c r="A19" s="483">
        <v>10</v>
      </c>
      <c r="B19" s="484"/>
      <c r="C19" s="278"/>
      <c r="D19" s="260"/>
      <c r="E19" s="261"/>
      <c r="F19" s="262"/>
      <c r="G19" s="263"/>
      <c r="H19" s="262"/>
      <c r="I19" s="264"/>
      <c r="J19" s="265"/>
      <c r="K19" s="266"/>
      <c r="L19" s="267"/>
      <c r="M19" s="265"/>
      <c r="N19" s="266"/>
      <c r="O19" s="268"/>
      <c r="P19" s="269"/>
      <c r="Q19" s="270">
        <f t="shared" si="0"/>
        <v>0</v>
      </c>
      <c r="R19" s="271"/>
      <c r="X19" s="125"/>
    </row>
    <row r="20" spans="1:24" s="79" customFormat="1" ht="18" customHeight="1" x14ac:dyDescent="0.2">
      <c r="A20" s="483">
        <v>11</v>
      </c>
      <c r="B20" s="484"/>
      <c r="C20" s="279"/>
      <c r="D20" s="248"/>
      <c r="E20" s="261"/>
      <c r="F20" s="262"/>
      <c r="G20" s="263"/>
      <c r="H20" s="262"/>
      <c r="I20" s="264"/>
      <c r="J20" s="265"/>
      <c r="K20" s="266"/>
      <c r="L20" s="267"/>
      <c r="M20" s="265"/>
      <c r="N20" s="266"/>
      <c r="O20" s="268"/>
      <c r="P20" s="269"/>
      <c r="Q20" s="270">
        <f t="shared" si="0"/>
        <v>0</v>
      </c>
      <c r="R20" s="271"/>
      <c r="X20" s="125"/>
    </row>
    <row r="21" spans="1:24" s="79" customFormat="1" ht="18" customHeight="1" x14ac:dyDescent="0.2">
      <c r="A21" s="483">
        <v>12</v>
      </c>
      <c r="B21" s="484"/>
      <c r="C21" s="278"/>
      <c r="D21" s="260"/>
      <c r="E21" s="261"/>
      <c r="F21" s="262"/>
      <c r="G21" s="263"/>
      <c r="H21" s="266"/>
      <c r="I21" s="267"/>
      <c r="J21" s="265"/>
      <c r="K21" s="266"/>
      <c r="L21" s="267"/>
      <c r="M21" s="265"/>
      <c r="N21" s="266"/>
      <c r="O21" s="268"/>
      <c r="P21" s="269"/>
      <c r="Q21" s="270">
        <f t="shared" si="0"/>
        <v>0</v>
      </c>
      <c r="R21" s="271"/>
      <c r="X21" s="125"/>
    </row>
    <row r="22" spans="1:24" s="79" customFormat="1" ht="18" customHeight="1" x14ac:dyDescent="0.2">
      <c r="A22" s="483">
        <v>13</v>
      </c>
      <c r="B22" s="484"/>
      <c r="C22" s="278"/>
      <c r="D22" s="260"/>
      <c r="E22" s="261"/>
      <c r="F22" s="262"/>
      <c r="G22" s="263"/>
      <c r="H22" s="266"/>
      <c r="I22" s="267"/>
      <c r="J22" s="265"/>
      <c r="K22" s="266"/>
      <c r="L22" s="267"/>
      <c r="M22" s="265"/>
      <c r="N22" s="266"/>
      <c r="O22" s="268"/>
      <c r="P22" s="269"/>
      <c r="Q22" s="270">
        <f t="shared" si="0"/>
        <v>0</v>
      </c>
      <c r="R22" s="271"/>
      <c r="X22" s="125"/>
    </row>
    <row r="23" spans="1:24" s="79" customFormat="1" ht="18" customHeight="1" x14ac:dyDescent="0.2">
      <c r="A23" s="483">
        <v>14</v>
      </c>
      <c r="B23" s="484"/>
      <c r="C23" s="278"/>
      <c r="D23" s="260"/>
      <c r="E23" s="261"/>
      <c r="F23" s="262"/>
      <c r="G23" s="263"/>
      <c r="H23" s="266"/>
      <c r="I23" s="267"/>
      <c r="J23" s="265"/>
      <c r="K23" s="266"/>
      <c r="L23" s="267"/>
      <c r="M23" s="265"/>
      <c r="N23" s="266"/>
      <c r="O23" s="268"/>
      <c r="P23" s="269"/>
      <c r="Q23" s="270">
        <f t="shared" si="0"/>
        <v>0</v>
      </c>
      <c r="R23" s="271"/>
      <c r="X23" s="125"/>
    </row>
    <row r="24" spans="1:24" s="79" customFormat="1" ht="18" customHeight="1" x14ac:dyDescent="0.2">
      <c r="A24" s="483">
        <v>15</v>
      </c>
      <c r="B24" s="484"/>
      <c r="C24" s="278"/>
      <c r="D24" s="260"/>
      <c r="E24" s="261"/>
      <c r="F24" s="262"/>
      <c r="G24" s="263"/>
      <c r="H24" s="266"/>
      <c r="I24" s="267"/>
      <c r="J24" s="265"/>
      <c r="K24" s="266"/>
      <c r="L24" s="267"/>
      <c r="M24" s="265"/>
      <c r="N24" s="266"/>
      <c r="O24" s="268"/>
      <c r="P24" s="269"/>
      <c r="Q24" s="270">
        <f t="shared" si="0"/>
        <v>0</v>
      </c>
      <c r="R24" s="271"/>
      <c r="X24" s="125"/>
    </row>
    <row r="25" spans="1:24" s="79" customFormat="1" ht="18" customHeight="1" x14ac:dyDescent="0.2">
      <c r="A25" s="483">
        <v>16</v>
      </c>
      <c r="B25" s="484"/>
      <c r="C25" s="278"/>
      <c r="D25" s="260"/>
      <c r="E25" s="261"/>
      <c r="F25" s="262"/>
      <c r="G25" s="263"/>
      <c r="H25" s="266"/>
      <c r="I25" s="267"/>
      <c r="J25" s="265"/>
      <c r="K25" s="266"/>
      <c r="L25" s="267"/>
      <c r="M25" s="265"/>
      <c r="N25" s="266"/>
      <c r="O25" s="268"/>
      <c r="P25" s="269"/>
      <c r="Q25" s="270">
        <f t="shared" si="0"/>
        <v>0</v>
      </c>
      <c r="R25" s="271"/>
      <c r="X25" s="125"/>
    </row>
    <row r="26" spans="1:24" s="79" customFormat="1" ht="18" customHeight="1" x14ac:dyDescent="0.2">
      <c r="A26" s="483">
        <v>17</v>
      </c>
      <c r="B26" s="484"/>
      <c r="C26" s="278"/>
      <c r="D26" s="260"/>
      <c r="E26" s="261"/>
      <c r="F26" s="262"/>
      <c r="G26" s="263"/>
      <c r="H26" s="262"/>
      <c r="I26" s="264"/>
      <c r="J26" s="265"/>
      <c r="K26" s="262"/>
      <c r="L26" s="267"/>
      <c r="M26" s="272"/>
      <c r="N26" s="266"/>
      <c r="O26" s="268"/>
      <c r="P26" s="269"/>
      <c r="Q26" s="270">
        <f t="shared" si="0"/>
        <v>0</v>
      </c>
      <c r="R26" s="271"/>
      <c r="X26" s="125"/>
    </row>
    <row r="27" spans="1:24" s="79" customFormat="1" ht="18" customHeight="1" x14ac:dyDescent="0.2">
      <c r="A27" s="483">
        <v>18</v>
      </c>
      <c r="B27" s="484"/>
      <c r="C27" s="278"/>
      <c r="D27" s="260"/>
      <c r="E27" s="261"/>
      <c r="F27" s="262"/>
      <c r="G27" s="263"/>
      <c r="H27" s="262"/>
      <c r="I27" s="264"/>
      <c r="J27" s="265"/>
      <c r="K27" s="262"/>
      <c r="L27" s="267"/>
      <c r="M27" s="272"/>
      <c r="N27" s="266"/>
      <c r="O27" s="268"/>
      <c r="P27" s="269"/>
      <c r="Q27" s="270">
        <f t="shared" si="0"/>
        <v>0</v>
      </c>
      <c r="R27" s="271"/>
      <c r="X27" s="125"/>
    </row>
    <row r="28" spans="1:24" s="79" customFormat="1" ht="18" customHeight="1" x14ac:dyDescent="0.2">
      <c r="A28" s="483">
        <v>19</v>
      </c>
      <c r="B28" s="484"/>
      <c r="C28" s="278"/>
      <c r="D28" s="260"/>
      <c r="E28" s="261"/>
      <c r="F28" s="262"/>
      <c r="G28" s="263"/>
      <c r="H28" s="262"/>
      <c r="I28" s="264"/>
      <c r="J28" s="265"/>
      <c r="K28" s="262"/>
      <c r="L28" s="267"/>
      <c r="M28" s="272"/>
      <c r="N28" s="266"/>
      <c r="O28" s="268"/>
      <c r="P28" s="269"/>
      <c r="Q28" s="270">
        <f t="shared" si="0"/>
        <v>0</v>
      </c>
      <c r="R28" s="271"/>
      <c r="X28" s="125"/>
    </row>
    <row r="29" spans="1:24" s="79" customFormat="1" ht="18" customHeight="1" x14ac:dyDescent="0.2">
      <c r="A29" s="483">
        <v>20</v>
      </c>
      <c r="B29" s="484"/>
      <c r="C29" s="278"/>
      <c r="D29" s="260"/>
      <c r="E29" s="261"/>
      <c r="F29" s="262"/>
      <c r="G29" s="263"/>
      <c r="H29" s="262"/>
      <c r="I29" s="264"/>
      <c r="J29" s="265"/>
      <c r="K29" s="266"/>
      <c r="L29" s="267"/>
      <c r="M29" s="265"/>
      <c r="N29" s="266"/>
      <c r="O29" s="268"/>
      <c r="P29" s="269"/>
      <c r="Q29" s="270">
        <f t="shared" si="0"/>
        <v>0</v>
      </c>
      <c r="R29" s="271"/>
      <c r="X29" s="125"/>
    </row>
    <row r="30" spans="1:24" s="79" customFormat="1" ht="18" customHeight="1" x14ac:dyDescent="0.2">
      <c r="A30" s="483">
        <v>21</v>
      </c>
      <c r="B30" s="484"/>
      <c r="C30" s="278"/>
      <c r="D30" s="260"/>
      <c r="E30" s="261"/>
      <c r="F30" s="262"/>
      <c r="G30" s="263"/>
      <c r="H30" s="262"/>
      <c r="I30" s="264"/>
      <c r="J30" s="265"/>
      <c r="K30" s="266"/>
      <c r="L30" s="267"/>
      <c r="M30" s="265"/>
      <c r="N30" s="266"/>
      <c r="O30" s="268"/>
      <c r="P30" s="269"/>
      <c r="Q30" s="270">
        <f t="shared" si="0"/>
        <v>0</v>
      </c>
      <c r="R30" s="271"/>
      <c r="X30" s="125"/>
    </row>
    <row r="31" spans="1:24" s="79" customFormat="1" ht="18" customHeight="1" x14ac:dyDescent="0.2">
      <c r="A31" s="483">
        <v>22</v>
      </c>
      <c r="B31" s="484"/>
      <c r="C31" s="278"/>
      <c r="D31" s="260"/>
      <c r="E31" s="261"/>
      <c r="F31" s="262"/>
      <c r="G31" s="263"/>
      <c r="H31" s="262"/>
      <c r="I31" s="264"/>
      <c r="J31" s="265"/>
      <c r="K31" s="266"/>
      <c r="L31" s="267"/>
      <c r="M31" s="265"/>
      <c r="N31" s="266"/>
      <c r="O31" s="268"/>
      <c r="P31" s="269"/>
      <c r="Q31" s="270">
        <f t="shared" si="0"/>
        <v>0</v>
      </c>
      <c r="R31" s="271"/>
      <c r="X31" s="125"/>
    </row>
    <row r="32" spans="1:24" s="79" customFormat="1" ht="18" customHeight="1" x14ac:dyDescent="0.2">
      <c r="A32" s="483">
        <v>23</v>
      </c>
      <c r="B32" s="484"/>
      <c r="C32" s="278"/>
      <c r="D32" s="260"/>
      <c r="E32" s="261"/>
      <c r="F32" s="262"/>
      <c r="G32" s="263"/>
      <c r="H32" s="262"/>
      <c r="I32" s="264"/>
      <c r="J32" s="265"/>
      <c r="K32" s="266"/>
      <c r="L32" s="267"/>
      <c r="M32" s="265"/>
      <c r="N32" s="266"/>
      <c r="O32" s="268"/>
      <c r="P32" s="269"/>
      <c r="Q32" s="270">
        <f t="shared" si="0"/>
        <v>0</v>
      </c>
      <c r="R32" s="271"/>
      <c r="X32" s="125"/>
    </row>
    <row r="33" spans="1:24" s="79" customFormat="1" ht="18" customHeight="1" x14ac:dyDescent="0.2">
      <c r="A33" s="483">
        <v>24</v>
      </c>
      <c r="B33" s="484"/>
      <c r="C33" s="278"/>
      <c r="D33" s="260"/>
      <c r="E33" s="261"/>
      <c r="F33" s="262"/>
      <c r="G33" s="263"/>
      <c r="H33" s="262"/>
      <c r="I33" s="264"/>
      <c r="J33" s="265"/>
      <c r="K33" s="266"/>
      <c r="L33" s="267"/>
      <c r="M33" s="265"/>
      <c r="N33" s="266"/>
      <c r="O33" s="268"/>
      <c r="P33" s="269"/>
      <c r="Q33" s="270">
        <f t="shared" si="0"/>
        <v>0</v>
      </c>
      <c r="R33" s="271"/>
      <c r="X33" s="125"/>
    </row>
    <row r="34" spans="1:24" s="79" customFormat="1" ht="18" customHeight="1" x14ac:dyDescent="0.2">
      <c r="A34" s="483">
        <v>25</v>
      </c>
      <c r="B34" s="484"/>
      <c r="C34" s="278"/>
      <c r="D34" s="260"/>
      <c r="E34" s="261"/>
      <c r="F34" s="262"/>
      <c r="G34" s="263"/>
      <c r="H34" s="262"/>
      <c r="I34" s="264"/>
      <c r="J34" s="265"/>
      <c r="K34" s="266"/>
      <c r="L34" s="267"/>
      <c r="M34" s="265"/>
      <c r="N34" s="266"/>
      <c r="O34" s="268"/>
      <c r="P34" s="269"/>
      <c r="Q34" s="270">
        <f t="shared" si="0"/>
        <v>0</v>
      </c>
      <c r="R34" s="271"/>
      <c r="X34" s="125"/>
    </row>
    <row r="35" spans="1:24" s="79" customFormat="1" ht="18" customHeight="1" x14ac:dyDescent="0.2">
      <c r="A35" s="483">
        <v>26</v>
      </c>
      <c r="B35" s="484"/>
      <c r="C35" s="278"/>
      <c r="D35" s="260"/>
      <c r="E35" s="261"/>
      <c r="F35" s="262"/>
      <c r="G35" s="263"/>
      <c r="H35" s="262"/>
      <c r="I35" s="264"/>
      <c r="J35" s="265"/>
      <c r="K35" s="266"/>
      <c r="L35" s="267"/>
      <c r="M35" s="265"/>
      <c r="N35" s="266"/>
      <c r="O35" s="268"/>
      <c r="P35" s="269"/>
      <c r="Q35" s="270">
        <f t="shared" si="0"/>
        <v>0</v>
      </c>
      <c r="R35" s="271"/>
      <c r="X35" s="125"/>
    </row>
    <row r="36" spans="1:24" s="79" customFormat="1" ht="18" customHeight="1" x14ac:dyDescent="0.2">
      <c r="A36" s="483">
        <v>27</v>
      </c>
      <c r="B36" s="484"/>
      <c r="C36" s="278"/>
      <c r="D36" s="260"/>
      <c r="E36" s="261"/>
      <c r="F36" s="262"/>
      <c r="G36" s="263"/>
      <c r="H36" s="262"/>
      <c r="I36" s="264"/>
      <c r="J36" s="265"/>
      <c r="K36" s="266"/>
      <c r="L36" s="267"/>
      <c r="M36" s="265"/>
      <c r="N36" s="266"/>
      <c r="O36" s="268"/>
      <c r="P36" s="269"/>
      <c r="Q36" s="270">
        <f t="shared" si="0"/>
        <v>0</v>
      </c>
      <c r="R36" s="271"/>
      <c r="X36" s="125"/>
    </row>
    <row r="37" spans="1:24" s="79" customFormat="1" ht="18" customHeight="1" x14ac:dyDescent="0.2">
      <c r="A37" s="483">
        <v>28</v>
      </c>
      <c r="B37" s="484"/>
      <c r="C37" s="278"/>
      <c r="D37" s="260"/>
      <c r="E37" s="261"/>
      <c r="F37" s="262"/>
      <c r="G37" s="263"/>
      <c r="H37" s="262"/>
      <c r="I37" s="264"/>
      <c r="J37" s="265"/>
      <c r="K37" s="266"/>
      <c r="L37" s="267"/>
      <c r="M37" s="265"/>
      <c r="N37" s="266"/>
      <c r="O37" s="268"/>
      <c r="P37" s="269"/>
      <c r="Q37" s="270">
        <f t="shared" si="0"/>
        <v>0</v>
      </c>
      <c r="R37" s="271"/>
      <c r="X37" s="125"/>
    </row>
    <row r="38" spans="1:24" s="79" customFormat="1" ht="18" customHeight="1" x14ac:dyDescent="0.2">
      <c r="A38" s="483">
        <v>29</v>
      </c>
      <c r="B38" s="484"/>
      <c r="C38" s="278"/>
      <c r="D38" s="260"/>
      <c r="E38" s="261"/>
      <c r="F38" s="262"/>
      <c r="G38" s="263"/>
      <c r="H38" s="262"/>
      <c r="I38" s="264"/>
      <c r="J38" s="265"/>
      <c r="K38" s="266"/>
      <c r="L38" s="267"/>
      <c r="M38" s="265"/>
      <c r="N38" s="266"/>
      <c r="O38" s="268"/>
      <c r="P38" s="269"/>
      <c r="Q38" s="270">
        <f t="shared" si="0"/>
        <v>0</v>
      </c>
      <c r="R38" s="271"/>
      <c r="X38" s="125"/>
    </row>
    <row r="39" spans="1:24" s="79" customFormat="1" ht="18" customHeight="1" x14ac:dyDescent="0.2">
      <c r="A39" s="483">
        <v>30</v>
      </c>
      <c r="B39" s="484"/>
      <c r="C39" s="278"/>
      <c r="D39" s="260"/>
      <c r="E39" s="261"/>
      <c r="F39" s="262"/>
      <c r="G39" s="263"/>
      <c r="H39" s="262"/>
      <c r="I39" s="264"/>
      <c r="J39" s="265"/>
      <c r="K39" s="266"/>
      <c r="L39" s="267"/>
      <c r="M39" s="265"/>
      <c r="N39" s="266"/>
      <c r="O39" s="268"/>
      <c r="P39" s="269"/>
      <c r="Q39" s="270">
        <f t="shared" si="0"/>
        <v>0</v>
      </c>
      <c r="R39" s="271"/>
      <c r="X39" s="125"/>
    </row>
    <row r="40" spans="1:24" s="79" customFormat="1" ht="18" customHeight="1" x14ac:dyDescent="0.2">
      <c r="A40" s="483">
        <v>31</v>
      </c>
      <c r="B40" s="484"/>
      <c r="C40" s="278"/>
      <c r="D40" s="260"/>
      <c r="E40" s="261"/>
      <c r="F40" s="262"/>
      <c r="G40" s="263"/>
      <c r="H40" s="262"/>
      <c r="I40" s="264"/>
      <c r="J40" s="265"/>
      <c r="K40" s="266"/>
      <c r="L40" s="267"/>
      <c r="M40" s="265"/>
      <c r="N40" s="266"/>
      <c r="O40" s="268"/>
      <c r="P40" s="269"/>
      <c r="Q40" s="270">
        <f t="shared" si="0"/>
        <v>0</v>
      </c>
      <c r="R40" s="271"/>
      <c r="X40" s="125"/>
    </row>
    <row r="41" spans="1:24" s="79" customFormat="1" ht="18" customHeight="1" x14ac:dyDescent="0.2">
      <c r="A41" s="483">
        <v>32</v>
      </c>
      <c r="B41" s="484"/>
      <c r="C41" s="278"/>
      <c r="D41" s="260"/>
      <c r="E41" s="261"/>
      <c r="F41" s="262"/>
      <c r="G41" s="263"/>
      <c r="H41" s="262"/>
      <c r="I41" s="264"/>
      <c r="J41" s="265"/>
      <c r="K41" s="266"/>
      <c r="L41" s="267"/>
      <c r="M41" s="265"/>
      <c r="N41" s="266"/>
      <c r="O41" s="268"/>
      <c r="P41" s="269"/>
      <c r="Q41" s="270">
        <f t="shared" si="0"/>
        <v>0</v>
      </c>
      <c r="R41" s="271"/>
      <c r="X41" s="125"/>
    </row>
    <row r="42" spans="1:24" s="79" customFormat="1" ht="18" customHeight="1" x14ac:dyDescent="0.2">
      <c r="A42" s="483">
        <v>33</v>
      </c>
      <c r="B42" s="484"/>
      <c r="C42" s="278"/>
      <c r="D42" s="260"/>
      <c r="E42" s="261"/>
      <c r="F42" s="262"/>
      <c r="G42" s="263"/>
      <c r="H42" s="262"/>
      <c r="I42" s="264"/>
      <c r="J42" s="265"/>
      <c r="K42" s="266"/>
      <c r="L42" s="267"/>
      <c r="M42" s="265"/>
      <c r="N42" s="266"/>
      <c r="O42" s="268"/>
      <c r="P42" s="269"/>
      <c r="Q42" s="270">
        <f t="shared" si="0"/>
        <v>0</v>
      </c>
      <c r="R42" s="271"/>
      <c r="X42" s="125"/>
    </row>
    <row r="43" spans="1:24" s="79" customFormat="1" ht="18" customHeight="1" x14ac:dyDescent="0.2">
      <c r="A43" s="483">
        <v>34</v>
      </c>
      <c r="B43" s="484"/>
      <c r="C43" s="278"/>
      <c r="D43" s="260"/>
      <c r="E43" s="261"/>
      <c r="F43" s="262"/>
      <c r="G43" s="263"/>
      <c r="H43" s="262"/>
      <c r="I43" s="264"/>
      <c r="J43" s="265"/>
      <c r="K43" s="266"/>
      <c r="L43" s="267"/>
      <c r="M43" s="265"/>
      <c r="N43" s="266"/>
      <c r="O43" s="268"/>
      <c r="P43" s="269"/>
      <c r="Q43" s="270">
        <f t="shared" si="0"/>
        <v>0</v>
      </c>
      <c r="R43" s="271"/>
      <c r="X43" s="125"/>
    </row>
    <row r="44" spans="1:24" s="79" customFormat="1" ht="18" customHeight="1" x14ac:dyDescent="0.2">
      <c r="A44" s="483">
        <v>35</v>
      </c>
      <c r="B44" s="484"/>
      <c r="C44" s="278"/>
      <c r="D44" s="260"/>
      <c r="E44" s="261"/>
      <c r="F44" s="262"/>
      <c r="G44" s="263"/>
      <c r="H44" s="262"/>
      <c r="I44" s="264"/>
      <c r="J44" s="265"/>
      <c r="K44" s="266"/>
      <c r="L44" s="267"/>
      <c r="M44" s="265"/>
      <c r="N44" s="266"/>
      <c r="O44" s="268"/>
      <c r="P44" s="269"/>
      <c r="Q44" s="270">
        <f t="shared" si="0"/>
        <v>0</v>
      </c>
      <c r="R44" s="271"/>
      <c r="X44" s="125"/>
    </row>
    <row r="45" spans="1:24" s="79" customFormat="1" ht="18" customHeight="1" x14ac:dyDescent="0.2">
      <c r="A45" s="483">
        <v>36</v>
      </c>
      <c r="B45" s="484"/>
      <c r="C45" s="278"/>
      <c r="D45" s="260"/>
      <c r="E45" s="261"/>
      <c r="F45" s="262"/>
      <c r="G45" s="263"/>
      <c r="H45" s="266"/>
      <c r="I45" s="267"/>
      <c r="J45" s="265"/>
      <c r="K45" s="266"/>
      <c r="L45" s="267"/>
      <c r="M45" s="265"/>
      <c r="N45" s="266"/>
      <c r="O45" s="268"/>
      <c r="P45" s="269"/>
      <c r="Q45" s="270">
        <f t="shared" si="0"/>
        <v>0</v>
      </c>
      <c r="R45" s="271"/>
      <c r="X45" s="125"/>
    </row>
    <row r="46" spans="1:24" s="79" customFormat="1" ht="18" customHeight="1" x14ac:dyDescent="0.2">
      <c r="A46" s="483">
        <v>37</v>
      </c>
      <c r="B46" s="484"/>
      <c r="C46" s="278"/>
      <c r="D46" s="260"/>
      <c r="E46" s="261"/>
      <c r="F46" s="262"/>
      <c r="G46" s="263"/>
      <c r="H46" s="262"/>
      <c r="I46" s="264"/>
      <c r="J46" s="265"/>
      <c r="K46" s="266"/>
      <c r="L46" s="267"/>
      <c r="M46" s="265"/>
      <c r="N46" s="266"/>
      <c r="O46" s="268"/>
      <c r="P46" s="269"/>
      <c r="Q46" s="270">
        <f t="shared" si="0"/>
        <v>0</v>
      </c>
      <c r="R46" s="271"/>
      <c r="X46" s="125"/>
    </row>
    <row r="47" spans="1:24" s="79" customFormat="1" ht="18" customHeight="1" x14ac:dyDescent="0.2">
      <c r="A47" s="483">
        <v>38</v>
      </c>
      <c r="B47" s="484"/>
      <c r="C47" s="278"/>
      <c r="D47" s="260"/>
      <c r="E47" s="261"/>
      <c r="F47" s="262"/>
      <c r="G47" s="263"/>
      <c r="H47" s="262"/>
      <c r="I47" s="264"/>
      <c r="J47" s="265"/>
      <c r="K47" s="266"/>
      <c r="L47" s="267"/>
      <c r="M47" s="265"/>
      <c r="N47" s="266"/>
      <c r="O47" s="268"/>
      <c r="P47" s="269"/>
      <c r="Q47" s="270">
        <f t="shared" si="0"/>
        <v>0</v>
      </c>
      <c r="R47" s="271"/>
      <c r="X47" s="125"/>
    </row>
    <row r="48" spans="1:24" s="79" customFormat="1" ht="18" customHeight="1" x14ac:dyDescent="0.2">
      <c r="A48" s="483">
        <v>39</v>
      </c>
      <c r="B48" s="484"/>
      <c r="C48" s="278"/>
      <c r="D48" s="260"/>
      <c r="E48" s="261"/>
      <c r="F48" s="262"/>
      <c r="G48" s="268"/>
      <c r="H48" s="266"/>
      <c r="I48" s="267"/>
      <c r="J48" s="265"/>
      <c r="K48" s="266"/>
      <c r="L48" s="267"/>
      <c r="M48" s="265"/>
      <c r="N48" s="266"/>
      <c r="O48" s="268"/>
      <c r="P48" s="269"/>
      <c r="Q48" s="270">
        <f t="shared" si="0"/>
        <v>0</v>
      </c>
      <c r="R48" s="271"/>
      <c r="X48" s="125"/>
    </row>
    <row r="49" spans="1:24" s="79" customFormat="1" ht="18" customHeight="1" x14ac:dyDescent="0.2">
      <c r="A49" s="483">
        <v>40</v>
      </c>
      <c r="B49" s="484"/>
      <c r="C49" s="278"/>
      <c r="D49" s="260"/>
      <c r="E49" s="261"/>
      <c r="F49" s="262"/>
      <c r="G49" s="268"/>
      <c r="H49" s="266"/>
      <c r="I49" s="267"/>
      <c r="J49" s="265"/>
      <c r="K49" s="266"/>
      <c r="L49" s="267"/>
      <c r="M49" s="265"/>
      <c r="N49" s="266"/>
      <c r="O49" s="268"/>
      <c r="P49" s="269"/>
      <c r="Q49" s="270">
        <f t="shared" si="0"/>
        <v>0</v>
      </c>
      <c r="R49" s="271"/>
      <c r="X49" s="125"/>
    </row>
    <row r="50" spans="1:24" s="79" customFormat="1" ht="18" customHeight="1" x14ac:dyDescent="0.2">
      <c r="A50" s="483">
        <v>41</v>
      </c>
      <c r="B50" s="484"/>
      <c r="C50" s="278"/>
      <c r="D50" s="260"/>
      <c r="E50" s="261"/>
      <c r="F50" s="262"/>
      <c r="G50" s="268"/>
      <c r="H50" s="266"/>
      <c r="I50" s="267"/>
      <c r="J50" s="265"/>
      <c r="K50" s="266"/>
      <c r="L50" s="267"/>
      <c r="M50" s="265"/>
      <c r="N50" s="266"/>
      <c r="O50" s="268"/>
      <c r="P50" s="269"/>
      <c r="Q50" s="270">
        <f t="shared" si="0"/>
        <v>0</v>
      </c>
      <c r="R50" s="271"/>
      <c r="X50" s="125"/>
    </row>
    <row r="51" spans="1:24" s="79" customFormat="1" ht="18" customHeight="1" x14ac:dyDescent="0.2">
      <c r="A51" s="483">
        <v>42</v>
      </c>
      <c r="B51" s="484"/>
      <c r="C51" s="278"/>
      <c r="D51" s="278"/>
      <c r="E51" s="261"/>
      <c r="F51" s="262"/>
      <c r="G51" s="268"/>
      <c r="H51" s="266"/>
      <c r="I51" s="267"/>
      <c r="J51" s="265"/>
      <c r="K51" s="266"/>
      <c r="L51" s="267"/>
      <c r="M51" s="265"/>
      <c r="N51" s="266"/>
      <c r="O51" s="268"/>
      <c r="P51" s="269"/>
      <c r="Q51" s="270">
        <f t="shared" si="0"/>
        <v>0</v>
      </c>
      <c r="R51" s="271"/>
      <c r="X51" s="125"/>
    </row>
    <row r="52" spans="1:24" s="79" customFormat="1" ht="18" customHeight="1" x14ac:dyDescent="0.2">
      <c r="A52" s="483">
        <v>43</v>
      </c>
      <c r="B52" s="484"/>
      <c r="C52" s="278"/>
      <c r="D52" s="278"/>
      <c r="E52" s="261"/>
      <c r="F52" s="262"/>
      <c r="G52" s="268"/>
      <c r="H52" s="266"/>
      <c r="I52" s="267"/>
      <c r="J52" s="265"/>
      <c r="K52" s="266"/>
      <c r="L52" s="267"/>
      <c r="M52" s="265"/>
      <c r="N52" s="266"/>
      <c r="O52" s="268"/>
      <c r="P52" s="269"/>
      <c r="Q52" s="270">
        <f t="shared" si="0"/>
        <v>0</v>
      </c>
      <c r="R52" s="271"/>
      <c r="X52" s="125"/>
    </row>
    <row r="53" spans="1:24" s="79" customFormat="1" ht="18" customHeight="1" x14ac:dyDescent="0.2">
      <c r="A53" s="483">
        <v>44</v>
      </c>
      <c r="B53" s="484"/>
      <c r="C53" s="278"/>
      <c r="D53" s="278"/>
      <c r="E53" s="261"/>
      <c r="F53" s="262"/>
      <c r="G53" s="268"/>
      <c r="H53" s="266"/>
      <c r="I53" s="267"/>
      <c r="J53" s="265"/>
      <c r="K53" s="266"/>
      <c r="L53" s="267"/>
      <c r="M53" s="265"/>
      <c r="N53" s="266"/>
      <c r="O53" s="268"/>
      <c r="P53" s="269"/>
      <c r="Q53" s="270">
        <f t="shared" si="0"/>
        <v>0</v>
      </c>
      <c r="R53" s="271"/>
      <c r="X53" s="125"/>
    </row>
    <row r="54" spans="1:24" s="79" customFormat="1" ht="18" customHeight="1" x14ac:dyDescent="0.2">
      <c r="A54" s="483">
        <v>45</v>
      </c>
      <c r="B54" s="484"/>
      <c r="C54" s="278"/>
      <c r="D54" s="278"/>
      <c r="E54" s="261"/>
      <c r="F54" s="262"/>
      <c r="G54" s="268"/>
      <c r="H54" s="266"/>
      <c r="I54" s="267"/>
      <c r="J54" s="265"/>
      <c r="K54" s="266"/>
      <c r="L54" s="267"/>
      <c r="M54" s="265"/>
      <c r="N54" s="266"/>
      <c r="O54" s="268"/>
      <c r="P54" s="269"/>
      <c r="Q54" s="270">
        <f t="shared" si="0"/>
        <v>0</v>
      </c>
      <c r="R54" s="271"/>
      <c r="X54" s="125"/>
    </row>
    <row r="55" spans="1:24" s="79" customFormat="1" ht="18" customHeight="1" x14ac:dyDescent="0.2">
      <c r="A55" s="483">
        <v>46</v>
      </c>
      <c r="B55" s="484"/>
      <c r="C55" s="278"/>
      <c r="D55" s="278"/>
      <c r="E55" s="261"/>
      <c r="F55" s="262"/>
      <c r="G55" s="268"/>
      <c r="H55" s="266"/>
      <c r="I55" s="267"/>
      <c r="J55" s="265"/>
      <c r="K55" s="266"/>
      <c r="L55" s="267"/>
      <c r="M55" s="265"/>
      <c r="N55" s="266"/>
      <c r="O55" s="268"/>
      <c r="P55" s="269"/>
      <c r="Q55" s="270">
        <f t="shared" si="0"/>
        <v>0</v>
      </c>
      <c r="R55" s="271"/>
      <c r="X55" s="125"/>
    </row>
    <row r="56" spans="1:24" s="79" customFormat="1" ht="18" customHeight="1" x14ac:dyDescent="0.2">
      <c r="A56" s="483">
        <v>47</v>
      </c>
      <c r="B56" s="484"/>
      <c r="C56" s="278"/>
      <c r="D56" s="278"/>
      <c r="E56" s="261"/>
      <c r="F56" s="262"/>
      <c r="G56" s="268"/>
      <c r="H56" s="266"/>
      <c r="I56" s="267"/>
      <c r="J56" s="265"/>
      <c r="K56" s="266"/>
      <c r="L56" s="267"/>
      <c r="M56" s="265"/>
      <c r="N56" s="266"/>
      <c r="O56" s="268"/>
      <c r="P56" s="269"/>
      <c r="Q56" s="270">
        <f t="shared" si="0"/>
        <v>0</v>
      </c>
      <c r="R56" s="271"/>
      <c r="X56" s="125"/>
    </row>
    <row r="57" spans="1:24" s="79" customFormat="1" ht="18" customHeight="1" x14ac:dyDescent="0.2">
      <c r="A57" s="483">
        <v>48</v>
      </c>
      <c r="B57" s="484"/>
      <c r="C57" s="278"/>
      <c r="D57" s="278"/>
      <c r="E57" s="261"/>
      <c r="F57" s="262"/>
      <c r="G57" s="268"/>
      <c r="H57" s="266"/>
      <c r="I57" s="267"/>
      <c r="J57" s="265"/>
      <c r="K57" s="266"/>
      <c r="L57" s="267"/>
      <c r="M57" s="265"/>
      <c r="N57" s="266"/>
      <c r="O57" s="268"/>
      <c r="P57" s="269"/>
      <c r="Q57" s="270">
        <f t="shared" si="0"/>
        <v>0</v>
      </c>
      <c r="R57" s="271"/>
      <c r="X57" s="125"/>
    </row>
    <row r="58" spans="1:24" s="79" customFormat="1" ht="18" customHeight="1" x14ac:dyDescent="0.2">
      <c r="A58" s="483">
        <v>49</v>
      </c>
      <c r="B58" s="484"/>
      <c r="C58" s="278"/>
      <c r="D58" s="278"/>
      <c r="E58" s="261"/>
      <c r="F58" s="262"/>
      <c r="G58" s="268"/>
      <c r="H58" s="266"/>
      <c r="I58" s="267"/>
      <c r="J58" s="265"/>
      <c r="K58" s="266"/>
      <c r="L58" s="267"/>
      <c r="M58" s="265"/>
      <c r="N58" s="266"/>
      <c r="O58" s="268"/>
      <c r="P58" s="269"/>
      <c r="Q58" s="270">
        <f t="shared" si="0"/>
        <v>0</v>
      </c>
      <c r="R58" s="271"/>
      <c r="X58" s="125"/>
    </row>
    <row r="59" spans="1:24" s="79" customFormat="1" ht="18" customHeight="1" x14ac:dyDescent="0.2">
      <c r="A59" s="483">
        <v>50</v>
      </c>
      <c r="B59" s="484"/>
      <c r="C59" s="278"/>
      <c r="D59" s="278"/>
      <c r="E59" s="261"/>
      <c r="F59" s="262"/>
      <c r="G59" s="268"/>
      <c r="H59" s="266"/>
      <c r="I59" s="267"/>
      <c r="J59" s="265"/>
      <c r="K59" s="266"/>
      <c r="L59" s="267"/>
      <c r="M59" s="265"/>
      <c r="N59" s="266"/>
      <c r="O59" s="268"/>
      <c r="P59" s="269"/>
      <c r="Q59" s="270">
        <f t="shared" si="0"/>
        <v>0</v>
      </c>
      <c r="R59" s="271"/>
      <c r="X59" s="125"/>
    </row>
    <row r="60" spans="1:24" s="79" customFormat="1" ht="18" customHeight="1" x14ac:dyDescent="0.2">
      <c r="A60" s="483">
        <v>51</v>
      </c>
      <c r="B60" s="484"/>
      <c r="C60" s="278"/>
      <c r="D60" s="278"/>
      <c r="E60" s="261"/>
      <c r="F60" s="262"/>
      <c r="G60" s="268"/>
      <c r="H60" s="266"/>
      <c r="I60" s="267"/>
      <c r="J60" s="265"/>
      <c r="K60" s="266"/>
      <c r="L60" s="267"/>
      <c r="M60" s="265"/>
      <c r="N60" s="266"/>
      <c r="O60" s="268"/>
      <c r="P60" s="269"/>
      <c r="Q60" s="270">
        <f t="shared" si="0"/>
        <v>0</v>
      </c>
      <c r="R60" s="271"/>
      <c r="X60" s="125"/>
    </row>
    <row r="61" spans="1:24" s="79" customFormat="1" ht="18" customHeight="1" x14ac:dyDescent="0.2">
      <c r="A61" s="483">
        <v>52</v>
      </c>
      <c r="B61" s="484"/>
      <c r="C61" s="278"/>
      <c r="D61" s="278"/>
      <c r="E61" s="261"/>
      <c r="F61" s="262"/>
      <c r="G61" s="268"/>
      <c r="H61" s="266"/>
      <c r="I61" s="267"/>
      <c r="J61" s="265"/>
      <c r="K61" s="266"/>
      <c r="L61" s="267"/>
      <c r="M61" s="265"/>
      <c r="N61" s="266"/>
      <c r="O61" s="268"/>
      <c r="P61" s="269"/>
      <c r="Q61" s="270">
        <f t="shared" si="0"/>
        <v>0</v>
      </c>
      <c r="R61" s="271"/>
      <c r="X61" s="125"/>
    </row>
    <row r="62" spans="1:24" s="79" customFormat="1" ht="18" customHeight="1" x14ac:dyDescent="0.2">
      <c r="A62" s="483">
        <v>53</v>
      </c>
      <c r="B62" s="484"/>
      <c r="C62" s="278"/>
      <c r="D62" s="278"/>
      <c r="E62" s="261"/>
      <c r="F62" s="262"/>
      <c r="G62" s="268"/>
      <c r="H62" s="266"/>
      <c r="I62" s="267"/>
      <c r="J62" s="265"/>
      <c r="K62" s="266"/>
      <c r="L62" s="267"/>
      <c r="M62" s="265"/>
      <c r="N62" s="266"/>
      <c r="O62" s="268"/>
      <c r="P62" s="269"/>
      <c r="Q62" s="270">
        <f t="shared" si="0"/>
        <v>0</v>
      </c>
      <c r="R62" s="271"/>
      <c r="X62" s="125"/>
    </row>
    <row r="63" spans="1:24" s="79" customFormat="1" ht="18" customHeight="1" x14ac:dyDescent="0.2">
      <c r="A63" s="483">
        <v>54</v>
      </c>
      <c r="B63" s="484"/>
      <c r="C63" s="278"/>
      <c r="D63" s="278"/>
      <c r="E63" s="261"/>
      <c r="F63" s="262"/>
      <c r="G63" s="268"/>
      <c r="H63" s="266"/>
      <c r="I63" s="267"/>
      <c r="J63" s="265"/>
      <c r="K63" s="266"/>
      <c r="L63" s="267"/>
      <c r="M63" s="265"/>
      <c r="N63" s="266"/>
      <c r="O63" s="268"/>
      <c r="P63" s="269"/>
      <c r="Q63" s="270">
        <f t="shared" si="0"/>
        <v>0</v>
      </c>
      <c r="R63" s="271"/>
      <c r="X63" s="125"/>
    </row>
    <row r="64" spans="1:24" s="79" customFormat="1" ht="18" customHeight="1" x14ac:dyDescent="0.2">
      <c r="A64" s="483">
        <v>55</v>
      </c>
      <c r="B64" s="484"/>
      <c r="C64" s="278"/>
      <c r="D64" s="278"/>
      <c r="E64" s="261"/>
      <c r="F64" s="262"/>
      <c r="G64" s="268"/>
      <c r="H64" s="266"/>
      <c r="I64" s="267"/>
      <c r="J64" s="265"/>
      <c r="K64" s="266"/>
      <c r="L64" s="267"/>
      <c r="M64" s="265"/>
      <c r="N64" s="266"/>
      <c r="O64" s="268"/>
      <c r="P64" s="269"/>
      <c r="Q64" s="270">
        <f t="shared" si="0"/>
        <v>0</v>
      </c>
      <c r="R64" s="271"/>
      <c r="X64" s="125"/>
    </row>
    <row r="65" spans="1:24" s="79" customFormat="1" ht="18" customHeight="1" x14ac:dyDescent="0.2">
      <c r="A65" s="483">
        <v>56</v>
      </c>
      <c r="B65" s="484"/>
      <c r="C65" s="278"/>
      <c r="D65" s="278"/>
      <c r="E65" s="261"/>
      <c r="F65" s="262"/>
      <c r="G65" s="268"/>
      <c r="H65" s="266"/>
      <c r="I65" s="267"/>
      <c r="J65" s="265"/>
      <c r="K65" s="266"/>
      <c r="L65" s="267"/>
      <c r="M65" s="265"/>
      <c r="N65" s="266"/>
      <c r="O65" s="268"/>
      <c r="P65" s="269"/>
      <c r="Q65" s="270">
        <f t="shared" si="0"/>
        <v>0</v>
      </c>
      <c r="R65" s="271"/>
      <c r="X65" s="125"/>
    </row>
    <row r="66" spans="1:24" s="79" customFormat="1" ht="18" customHeight="1" x14ac:dyDescent="0.2">
      <c r="A66" s="483">
        <v>57</v>
      </c>
      <c r="B66" s="484"/>
      <c r="C66" s="278"/>
      <c r="D66" s="278"/>
      <c r="E66" s="261"/>
      <c r="F66" s="262"/>
      <c r="G66" s="268"/>
      <c r="H66" s="266"/>
      <c r="I66" s="267"/>
      <c r="J66" s="265"/>
      <c r="K66" s="266"/>
      <c r="L66" s="267"/>
      <c r="M66" s="265"/>
      <c r="N66" s="266"/>
      <c r="O66" s="268"/>
      <c r="P66" s="269"/>
      <c r="Q66" s="270">
        <f t="shared" si="0"/>
        <v>0</v>
      </c>
      <c r="R66" s="271"/>
      <c r="X66" s="125"/>
    </row>
    <row r="67" spans="1:24" s="79" customFormat="1" ht="18" customHeight="1" x14ac:dyDescent="0.2">
      <c r="A67" s="483">
        <v>58</v>
      </c>
      <c r="B67" s="484"/>
      <c r="C67" s="278"/>
      <c r="D67" s="278"/>
      <c r="E67" s="261"/>
      <c r="F67" s="262"/>
      <c r="G67" s="268"/>
      <c r="H67" s="266"/>
      <c r="I67" s="267"/>
      <c r="J67" s="265"/>
      <c r="K67" s="266"/>
      <c r="L67" s="267"/>
      <c r="M67" s="265"/>
      <c r="N67" s="266"/>
      <c r="O67" s="268"/>
      <c r="P67" s="269"/>
      <c r="Q67" s="270">
        <f t="shared" si="0"/>
        <v>0</v>
      </c>
      <c r="R67" s="271"/>
      <c r="X67" s="125"/>
    </row>
    <row r="68" spans="1:24"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24"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24"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24"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24"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24"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24"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24"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24"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24"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24"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24"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24"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2-1</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141" t="s">
        <v>169</v>
      </c>
      <c r="D248" s="142"/>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141" t="s">
        <v>169</v>
      </c>
      <c r="D262" s="142"/>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formatRows="0"/>
  <mergeCells count="327">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C174:D174"/>
    <mergeCell ref="C175:D175"/>
    <mergeCell ref="C176:D176"/>
    <mergeCell ref="C177:D177"/>
    <mergeCell ref="C178:D178"/>
    <mergeCell ref="C179:D179"/>
    <mergeCell ref="C180:D180"/>
    <mergeCell ref="C185:D185"/>
    <mergeCell ref="C186:D186"/>
    <mergeCell ref="C182:D182"/>
    <mergeCell ref="C183:D18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A9:B9"/>
    <mergeCell ref="A10:B10"/>
    <mergeCell ref="A11:B11"/>
    <mergeCell ref="A12:B12"/>
    <mergeCell ref="A13:B13"/>
    <mergeCell ref="A14:B14"/>
    <mergeCell ref="A15:B15"/>
    <mergeCell ref="A16:B16"/>
    <mergeCell ref="A17:B17"/>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53:B153"/>
    <mergeCell ref="A144:B144"/>
    <mergeCell ref="A145:B145"/>
    <mergeCell ref="A146:B146"/>
    <mergeCell ref="A147:B147"/>
    <mergeCell ref="A148:B148"/>
    <mergeCell ref="A149:B149"/>
    <mergeCell ref="A150:B150"/>
    <mergeCell ref="A151:B151"/>
    <mergeCell ref="A152:B152"/>
    <mergeCell ref="A154:B154"/>
    <mergeCell ref="A155:B155"/>
    <mergeCell ref="A156:B156"/>
    <mergeCell ref="A157:B157"/>
    <mergeCell ref="A158:B158"/>
    <mergeCell ref="A159:B159"/>
    <mergeCell ref="A181:B181"/>
    <mergeCell ref="A182:B182"/>
    <mergeCell ref="A183:B183"/>
    <mergeCell ref="A168:B168"/>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201:B201"/>
    <mergeCell ref="A202:B202"/>
    <mergeCell ref="A185:B185"/>
    <mergeCell ref="A186:B186"/>
    <mergeCell ref="A187:B187"/>
    <mergeCell ref="A188:B188"/>
    <mergeCell ref="A189:B189"/>
    <mergeCell ref="A190:B190"/>
    <mergeCell ref="A194:B194"/>
    <mergeCell ref="A195:B195"/>
    <mergeCell ref="A196:B196"/>
    <mergeCell ref="A197:B197"/>
  </mergeCells>
  <phoneticPr fontId="6"/>
  <conditionalFormatting sqref="O51:O106 G51:G106 I51:I106 L51:L106">
    <cfRule type="expression" dxfId="1544" priority="436">
      <formula>INDIRECT(ADDRESS(ROW(),COLUMN()))=TRUNC(INDIRECT(ADDRESS(ROW(),COLUMN())))</formula>
    </cfRule>
  </conditionalFormatting>
  <conditionalFormatting sqref="O27:O50">
    <cfRule type="expression" dxfId="1543" priority="432">
      <formula>INDIRECT(ADDRESS(ROW(),COLUMN()))=TRUNC(INDIRECT(ADDRESS(ROW(),COLUMN())))</formula>
    </cfRule>
  </conditionalFormatting>
  <conditionalFormatting sqref="G48:G50">
    <cfRule type="expression" dxfId="1542" priority="435">
      <formula>INDIRECT(ADDRESS(ROW(),COLUMN()))=TRUNC(INDIRECT(ADDRESS(ROW(),COLUMN())))</formula>
    </cfRule>
  </conditionalFormatting>
  <conditionalFormatting sqref="I45 I48:I50">
    <cfRule type="expression" dxfId="1541" priority="434">
      <formula>INDIRECT(ADDRESS(ROW(),COLUMN()))=TRUNC(INDIRECT(ADDRESS(ROW(),COLUMN())))</formula>
    </cfRule>
  </conditionalFormatting>
  <conditionalFormatting sqref="L29:L50">
    <cfRule type="expression" dxfId="1540" priority="433">
      <formula>INDIRECT(ADDRESS(ROW(),COLUMN()))=TRUNC(INDIRECT(ADDRESS(ROW(),COLUMN())))</formula>
    </cfRule>
  </conditionalFormatting>
  <conditionalFormatting sqref="O10">
    <cfRule type="expression" dxfId="1539" priority="430">
      <formula>INDIRECT(ADDRESS(ROW(),COLUMN()))=TRUNC(INDIRECT(ADDRESS(ROW(),COLUMN())))</formula>
    </cfRule>
  </conditionalFormatting>
  <conditionalFormatting sqref="L10">
    <cfRule type="expression" dxfId="1538" priority="431">
      <formula>INDIRECT(ADDRESS(ROW(),COLUMN()))=TRUNC(INDIRECT(ADDRESS(ROW(),COLUMN())))</formula>
    </cfRule>
  </conditionalFormatting>
  <conditionalFormatting sqref="O11">
    <cfRule type="expression" dxfId="1537" priority="428">
      <formula>INDIRECT(ADDRESS(ROW(),COLUMN()))=TRUNC(INDIRECT(ADDRESS(ROW(),COLUMN())))</formula>
    </cfRule>
  </conditionalFormatting>
  <conditionalFormatting sqref="L11">
    <cfRule type="expression" dxfId="1536" priority="429">
      <formula>INDIRECT(ADDRESS(ROW(),COLUMN()))=TRUNC(INDIRECT(ADDRESS(ROW(),COLUMN())))</formula>
    </cfRule>
  </conditionalFormatting>
  <conditionalFormatting sqref="O12:O26">
    <cfRule type="expression" dxfId="1535" priority="425">
      <formula>INDIRECT(ADDRESS(ROW(),COLUMN()))=TRUNC(INDIRECT(ADDRESS(ROW(),COLUMN())))</formula>
    </cfRule>
  </conditionalFormatting>
  <conditionalFormatting sqref="I21:I25">
    <cfRule type="expression" dxfId="1534" priority="427">
      <formula>INDIRECT(ADDRESS(ROW(),COLUMN()))=TRUNC(INDIRECT(ADDRESS(ROW(),COLUMN())))</formula>
    </cfRule>
  </conditionalFormatting>
  <conditionalFormatting sqref="L12:L25">
    <cfRule type="expression" dxfId="1533" priority="426">
      <formula>INDIRECT(ADDRESS(ROW(),COLUMN()))=TRUNC(INDIRECT(ADDRESS(ROW(),COLUMN())))</formula>
    </cfRule>
  </conditionalFormatting>
  <conditionalFormatting sqref="G10 G15">
    <cfRule type="expression" dxfId="1532" priority="424">
      <formula>INDIRECT(ADDRESS(ROW(),COLUMN()))=TRUNC(INDIRECT(ADDRESS(ROW(),COLUMN())))</formula>
    </cfRule>
  </conditionalFormatting>
  <conditionalFormatting sqref="I10 I15">
    <cfRule type="expression" dxfId="1531" priority="423">
      <formula>INDIRECT(ADDRESS(ROW(),COLUMN()))=TRUNC(INDIRECT(ADDRESS(ROW(),COLUMN())))</formula>
    </cfRule>
  </conditionalFormatting>
  <conditionalFormatting sqref="G12">
    <cfRule type="expression" dxfId="1530" priority="422">
      <formula>INDIRECT(ADDRESS(ROW(),COLUMN()))=TRUNC(INDIRECT(ADDRESS(ROW(),COLUMN())))</formula>
    </cfRule>
  </conditionalFormatting>
  <conditionalFormatting sqref="I12">
    <cfRule type="expression" dxfId="1529" priority="421">
      <formula>INDIRECT(ADDRESS(ROW(),COLUMN()))=TRUNC(INDIRECT(ADDRESS(ROW(),COLUMN())))</formula>
    </cfRule>
  </conditionalFormatting>
  <conditionalFormatting sqref="G14">
    <cfRule type="expression" dxfId="1528" priority="420">
      <formula>INDIRECT(ADDRESS(ROW(),COLUMN()))=TRUNC(INDIRECT(ADDRESS(ROW(),COLUMN())))</formula>
    </cfRule>
  </conditionalFormatting>
  <conditionalFormatting sqref="I14">
    <cfRule type="expression" dxfId="1527" priority="419">
      <formula>INDIRECT(ADDRESS(ROW(),COLUMN()))=TRUNC(INDIRECT(ADDRESS(ROW(),COLUMN())))</formula>
    </cfRule>
  </conditionalFormatting>
  <conditionalFormatting sqref="G11">
    <cfRule type="expression" dxfId="1526" priority="418">
      <formula>INDIRECT(ADDRESS(ROW(),COLUMN()))=TRUNC(INDIRECT(ADDRESS(ROW(),COLUMN())))</formula>
    </cfRule>
  </conditionalFormatting>
  <conditionalFormatting sqref="I11">
    <cfRule type="expression" dxfId="1525" priority="417">
      <formula>INDIRECT(ADDRESS(ROW(),COLUMN()))=TRUNC(INDIRECT(ADDRESS(ROW(),COLUMN())))</formula>
    </cfRule>
  </conditionalFormatting>
  <conditionalFormatting sqref="G13">
    <cfRule type="expression" dxfId="1524" priority="416">
      <formula>INDIRECT(ADDRESS(ROW(),COLUMN()))=TRUNC(INDIRECT(ADDRESS(ROW(),COLUMN())))</formula>
    </cfRule>
  </conditionalFormatting>
  <conditionalFormatting sqref="I13">
    <cfRule type="expression" dxfId="1523" priority="415">
      <formula>INDIRECT(ADDRESS(ROW(),COLUMN()))=TRUNC(INDIRECT(ADDRESS(ROW(),COLUMN())))</formula>
    </cfRule>
  </conditionalFormatting>
  <conditionalFormatting sqref="G16 G19">
    <cfRule type="expression" dxfId="1522" priority="414">
      <formula>INDIRECT(ADDRESS(ROW(),COLUMN()))=TRUNC(INDIRECT(ADDRESS(ROW(),COLUMN())))</formula>
    </cfRule>
  </conditionalFormatting>
  <conditionalFormatting sqref="I16 I19">
    <cfRule type="expression" dxfId="1521" priority="413">
      <formula>INDIRECT(ADDRESS(ROW(),COLUMN()))=TRUNC(INDIRECT(ADDRESS(ROW(),COLUMN())))</formula>
    </cfRule>
  </conditionalFormatting>
  <conditionalFormatting sqref="G17">
    <cfRule type="expression" dxfId="1520" priority="412">
      <formula>INDIRECT(ADDRESS(ROW(),COLUMN()))=TRUNC(INDIRECT(ADDRESS(ROW(),COLUMN())))</formula>
    </cfRule>
  </conditionalFormatting>
  <conditionalFormatting sqref="I17">
    <cfRule type="expression" dxfId="1519" priority="411">
      <formula>INDIRECT(ADDRESS(ROW(),COLUMN()))=TRUNC(INDIRECT(ADDRESS(ROW(),COLUMN())))</formula>
    </cfRule>
  </conditionalFormatting>
  <conditionalFormatting sqref="G18">
    <cfRule type="expression" dxfId="1518" priority="410">
      <formula>INDIRECT(ADDRESS(ROW(),COLUMN()))=TRUNC(INDIRECT(ADDRESS(ROW(),COLUMN())))</formula>
    </cfRule>
  </conditionalFormatting>
  <conditionalFormatting sqref="I18">
    <cfRule type="expression" dxfId="1517" priority="409">
      <formula>INDIRECT(ADDRESS(ROW(),COLUMN()))=TRUNC(INDIRECT(ADDRESS(ROW(),COLUMN())))</formula>
    </cfRule>
  </conditionalFormatting>
  <conditionalFormatting sqref="G20">
    <cfRule type="expression" dxfId="1516" priority="408">
      <formula>INDIRECT(ADDRESS(ROW(),COLUMN()))=TRUNC(INDIRECT(ADDRESS(ROW(),COLUMN())))</formula>
    </cfRule>
  </conditionalFormatting>
  <conditionalFormatting sqref="I20">
    <cfRule type="expression" dxfId="1515" priority="407">
      <formula>INDIRECT(ADDRESS(ROW(),COLUMN()))=TRUNC(INDIRECT(ADDRESS(ROW(),COLUMN())))</formula>
    </cfRule>
  </conditionalFormatting>
  <conditionalFormatting sqref="G21 G23">
    <cfRule type="expression" dxfId="1514" priority="406">
      <formula>INDIRECT(ADDRESS(ROW(),COLUMN()))=TRUNC(INDIRECT(ADDRESS(ROW(),COLUMN())))</formula>
    </cfRule>
  </conditionalFormatting>
  <conditionalFormatting sqref="G22">
    <cfRule type="expression" dxfId="1513" priority="405">
      <formula>INDIRECT(ADDRESS(ROW(),COLUMN()))=TRUNC(INDIRECT(ADDRESS(ROW(),COLUMN())))</formula>
    </cfRule>
  </conditionalFormatting>
  <conditionalFormatting sqref="G24:G25">
    <cfRule type="expression" dxfId="1512" priority="404">
      <formula>INDIRECT(ADDRESS(ROW(),COLUMN()))=TRUNC(INDIRECT(ADDRESS(ROW(),COLUMN())))</formula>
    </cfRule>
  </conditionalFormatting>
  <conditionalFormatting sqref="G26:G28">
    <cfRule type="expression" dxfId="1511" priority="403">
      <formula>INDIRECT(ADDRESS(ROW(),COLUMN()))=TRUNC(INDIRECT(ADDRESS(ROW(),COLUMN())))</formula>
    </cfRule>
  </conditionalFormatting>
  <conditionalFormatting sqref="I26:I28">
    <cfRule type="expression" dxfId="1510" priority="402">
      <formula>INDIRECT(ADDRESS(ROW(),COLUMN()))=TRUNC(INDIRECT(ADDRESS(ROW(),COLUMN())))</formula>
    </cfRule>
  </conditionalFormatting>
  <conditionalFormatting sqref="L26:L28">
    <cfRule type="expression" dxfId="1509" priority="401">
      <formula>INDIRECT(ADDRESS(ROW(),COLUMN()))=TRUNC(INDIRECT(ADDRESS(ROW(),COLUMN())))</formula>
    </cfRule>
  </conditionalFormatting>
  <conditionalFormatting sqref="G29:G30">
    <cfRule type="expression" dxfId="1508" priority="400">
      <formula>INDIRECT(ADDRESS(ROW(),COLUMN()))=TRUNC(INDIRECT(ADDRESS(ROW(),COLUMN())))</formula>
    </cfRule>
  </conditionalFormatting>
  <conditionalFormatting sqref="I29:I30">
    <cfRule type="expression" dxfId="1507" priority="399">
      <formula>INDIRECT(ADDRESS(ROW(),COLUMN()))=TRUNC(INDIRECT(ADDRESS(ROW(),COLUMN())))</formula>
    </cfRule>
  </conditionalFormatting>
  <conditionalFormatting sqref="G31:G32 G42 G44">
    <cfRule type="expression" dxfId="1506" priority="398">
      <formula>INDIRECT(ADDRESS(ROW(),COLUMN()))=TRUNC(INDIRECT(ADDRESS(ROW(),COLUMN())))</formula>
    </cfRule>
  </conditionalFormatting>
  <conditionalFormatting sqref="I31:I32 I42 I44">
    <cfRule type="expression" dxfId="1505" priority="397">
      <formula>INDIRECT(ADDRESS(ROW(),COLUMN()))=TRUNC(INDIRECT(ADDRESS(ROW(),COLUMN())))</formula>
    </cfRule>
  </conditionalFormatting>
  <conditionalFormatting sqref="G40">
    <cfRule type="expression" dxfId="1504" priority="396">
      <formula>INDIRECT(ADDRESS(ROW(),COLUMN()))=TRUNC(INDIRECT(ADDRESS(ROW(),COLUMN())))</formula>
    </cfRule>
  </conditionalFormatting>
  <conditionalFormatting sqref="I40">
    <cfRule type="expression" dxfId="1503" priority="395">
      <formula>INDIRECT(ADDRESS(ROW(),COLUMN()))=TRUNC(INDIRECT(ADDRESS(ROW(),COLUMN())))</formula>
    </cfRule>
  </conditionalFormatting>
  <conditionalFormatting sqref="G37">
    <cfRule type="expression" dxfId="1502" priority="394">
      <formula>INDIRECT(ADDRESS(ROW(),COLUMN()))=TRUNC(INDIRECT(ADDRESS(ROW(),COLUMN())))</formula>
    </cfRule>
  </conditionalFormatting>
  <conditionalFormatting sqref="I37">
    <cfRule type="expression" dxfId="1501" priority="393">
      <formula>INDIRECT(ADDRESS(ROW(),COLUMN()))=TRUNC(INDIRECT(ADDRESS(ROW(),COLUMN())))</formula>
    </cfRule>
  </conditionalFormatting>
  <conditionalFormatting sqref="G38">
    <cfRule type="expression" dxfId="1500" priority="392">
      <formula>INDIRECT(ADDRESS(ROW(),COLUMN()))=TRUNC(INDIRECT(ADDRESS(ROW(),COLUMN())))</formula>
    </cfRule>
  </conditionalFormatting>
  <conditionalFormatting sqref="I38">
    <cfRule type="expression" dxfId="1499" priority="391">
      <formula>INDIRECT(ADDRESS(ROW(),COLUMN()))=TRUNC(INDIRECT(ADDRESS(ROW(),COLUMN())))</formula>
    </cfRule>
  </conditionalFormatting>
  <conditionalFormatting sqref="G41">
    <cfRule type="expression" dxfId="1498" priority="390">
      <formula>INDIRECT(ADDRESS(ROW(),COLUMN()))=TRUNC(INDIRECT(ADDRESS(ROW(),COLUMN())))</formula>
    </cfRule>
  </conditionalFormatting>
  <conditionalFormatting sqref="I41">
    <cfRule type="expression" dxfId="1497" priority="389">
      <formula>INDIRECT(ADDRESS(ROW(),COLUMN()))=TRUNC(INDIRECT(ADDRESS(ROW(),COLUMN())))</formula>
    </cfRule>
  </conditionalFormatting>
  <conditionalFormatting sqref="G43">
    <cfRule type="expression" dxfId="1496" priority="388">
      <formula>INDIRECT(ADDRESS(ROW(),COLUMN()))=TRUNC(INDIRECT(ADDRESS(ROW(),COLUMN())))</formula>
    </cfRule>
  </conditionalFormatting>
  <conditionalFormatting sqref="I43">
    <cfRule type="expression" dxfId="1495" priority="387">
      <formula>INDIRECT(ADDRESS(ROW(),COLUMN()))=TRUNC(INDIRECT(ADDRESS(ROW(),COLUMN())))</formula>
    </cfRule>
  </conditionalFormatting>
  <conditionalFormatting sqref="G36">
    <cfRule type="expression" dxfId="1494" priority="386">
      <formula>INDIRECT(ADDRESS(ROW(),COLUMN()))=TRUNC(INDIRECT(ADDRESS(ROW(),COLUMN())))</formula>
    </cfRule>
  </conditionalFormatting>
  <conditionalFormatting sqref="I36">
    <cfRule type="expression" dxfId="1493" priority="385">
      <formula>INDIRECT(ADDRESS(ROW(),COLUMN()))=TRUNC(INDIRECT(ADDRESS(ROW(),COLUMN())))</formula>
    </cfRule>
  </conditionalFormatting>
  <conditionalFormatting sqref="G39">
    <cfRule type="expression" dxfId="1492" priority="384">
      <formula>INDIRECT(ADDRESS(ROW(),COLUMN()))=TRUNC(INDIRECT(ADDRESS(ROW(),COLUMN())))</formula>
    </cfRule>
  </conditionalFormatting>
  <conditionalFormatting sqref="I39">
    <cfRule type="expression" dxfId="1491" priority="383">
      <formula>INDIRECT(ADDRESS(ROW(),COLUMN()))=TRUNC(INDIRECT(ADDRESS(ROW(),COLUMN())))</formula>
    </cfRule>
  </conditionalFormatting>
  <conditionalFormatting sqref="G35">
    <cfRule type="expression" dxfId="1490" priority="382">
      <formula>INDIRECT(ADDRESS(ROW(),COLUMN()))=TRUNC(INDIRECT(ADDRESS(ROW(),COLUMN())))</formula>
    </cfRule>
  </conditionalFormatting>
  <conditionalFormatting sqref="I35">
    <cfRule type="expression" dxfId="1489" priority="381">
      <formula>INDIRECT(ADDRESS(ROW(),COLUMN()))=TRUNC(INDIRECT(ADDRESS(ROW(),COLUMN())))</formula>
    </cfRule>
  </conditionalFormatting>
  <conditionalFormatting sqref="G33">
    <cfRule type="expression" dxfId="1488" priority="380">
      <formula>INDIRECT(ADDRESS(ROW(),COLUMN()))=TRUNC(INDIRECT(ADDRESS(ROW(),COLUMN())))</formula>
    </cfRule>
  </conditionalFormatting>
  <conditionalFormatting sqref="I33">
    <cfRule type="expression" dxfId="1487" priority="379">
      <formula>INDIRECT(ADDRESS(ROW(),COLUMN()))=TRUNC(INDIRECT(ADDRESS(ROW(),COLUMN())))</formula>
    </cfRule>
  </conditionalFormatting>
  <conditionalFormatting sqref="G34">
    <cfRule type="expression" dxfId="1486" priority="378">
      <formula>INDIRECT(ADDRESS(ROW(),COLUMN()))=TRUNC(INDIRECT(ADDRESS(ROW(),COLUMN())))</formula>
    </cfRule>
  </conditionalFormatting>
  <conditionalFormatting sqref="I34">
    <cfRule type="expression" dxfId="1485" priority="377">
      <formula>INDIRECT(ADDRESS(ROW(),COLUMN()))=TRUNC(INDIRECT(ADDRESS(ROW(),COLUMN())))</formula>
    </cfRule>
  </conditionalFormatting>
  <conditionalFormatting sqref="G45">
    <cfRule type="expression" dxfId="1484" priority="376">
      <formula>INDIRECT(ADDRESS(ROW(),COLUMN()))=TRUNC(INDIRECT(ADDRESS(ROW(),COLUMN())))</formula>
    </cfRule>
  </conditionalFormatting>
  <conditionalFormatting sqref="G46:G47">
    <cfRule type="expression" dxfId="1483" priority="375">
      <formula>INDIRECT(ADDRESS(ROW(),COLUMN()))=TRUNC(INDIRECT(ADDRESS(ROW(),COLUMN())))</formula>
    </cfRule>
  </conditionalFormatting>
  <conditionalFormatting sqref="I46:I47">
    <cfRule type="expression" dxfId="1482" priority="374">
      <formula>INDIRECT(ADDRESS(ROW(),COLUMN()))=TRUNC(INDIRECT(ADDRESS(ROW(),COLUMN())))</formula>
    </cfRule>
  </conditionalFormatting>
  <conditionalFormatting sqref="I169">
    <cfRule type="expression" dxfId="1481" priority="369">
      <formula>INDIRECT(ADDRESS(ROW(),COLUMN()))=TRUNC(INDIRECT(ADDRESS(ROW(),COLUMN())))</formula>
    </cfRule>
  </conditionalFormatting>
  <conditionalFormatting sqref="L169">
    <cfRule type="expression" dxfId="1480" priority="368">
      <formula>INDIRECT(ADDRESS(ROW(),COLUMN()))=TRUNC(INDIRECT(ADDRESS(ROW(),COLUMN())))</formula>
    </cfRule>
  </conditionalFormatting>
  <conditionalFormatting sqref="O169">
    <cfRule type="expression" dxfId="1479" priority="358">
      <formula>INDIRECT(ADDRESS(ROW(),COLUMN()))=TRUNC(INDIRECT(ADDRESS(ROW(),COLUMN())))</formula>
    </cfRule>
  </conditionalFormatting>
  <conditionalFormatting sqref="G171:G218">
    <cfRule type="expression" dxfId="1478" priority="355">
      <formula>INDIRECT(ADDRESS(ROW(),COLUMN()))=TRUNC(INDIRECT(ADDRESS(ROW(),COLUMN())))</formula>
    </cfRule>
  </conditionalFormatting>
  <conditionalFormatting sqref="I170:I218">
    <cfRule type="expression" dxfId="1477" priority="354">
      <formula>INDIRECT(ADDRESS(ROW(),COLUMN()))=TRUNC(INDIRECT(ADDRESS(ROW(),COLUMN())))</formula>
    </cfRule>
  </conditionalFormatting>
  <conditionalFormatting sqref="L170:L218">
    <cfRule type="expression" dxfId="1476" priority="353">
      <formula>INDIRECT(ADDRESS(ROW(),COLUMN()))=TRUNC(INDIRECT(ADDRESS(ROW(),COLUMN())))</formula>
    </cfRule>
  </conditionalFormatting>
  <conditionalFormatting sqref="O170:O218">
    <cfRule type="expression" dxfId="1475" priority="352">
      <formula>INDIRECT(ADDRESS(ROW(),COLUMN()))=TRUNC(INDIRECT(ADDRESS(ROW(),COLUMN())))</formula>
    </cfRule>
  </conditionalFormatting>
  <conditionalFormatting sqref="O107:O159 G107:G159 I107:I159 L107:L159">
    <cfRule type="expression" dxfId="1474" priority="351">
      <formula>INDIRECT(ADDRESS(ROW(),COLUMN()))=TRUNC(INDIRECT(ADDRESS(ROW(),COLUMN())))</formula>
    </cfRule>
  </conditionalFormatting>
  <conditionalFormatting sqref="M6:Q7">
    <cfRule type="cellIs" dxfId="1473" priority="3" operator="equal">
      <formula>"「費目：その他」で補助対象外に仕分けされていないものがあります。"</formula>
    </cfRule>
  </conditionalFormatting>
  <conditionalFormatting sqref="G169">
    <cfRule type="expression" dxfId="1472" priority="2">
      <formula>INDIRECT(ADDRESS(ROW(),COLUMN()))=TRUNC(INDIRECT(ADDRESS(ROW(),COLUMN())))</formula>
    </cfRule>
  </conditionalFormatting>
  <conditionalFormatting sqref="G170">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400-000000000000}"/>
    <dataValidation type="list" imeMode="hiragana" allowBlank="1" showInputMessage="1" showErrorMessage="1" sqref="C10:C159" xr:uid="{00000000-0002-0000-0400-000001000000}">
      <formula1>区分</formula1>
    </dataValidation>
    <dataValidation type="list" imeMode="hiragana" allowBlank="1" showInputMessage="1" showErrorMessage="1" sqref="C169:D218" xr:uid="{00000000-0002-0000-0400-000002000000}">
      <formula1>収入</formula1>
    </dataValidation>
    <dataValidation type="list" allowBlank="1" showInputMessage="1" showErrorMessage="1" sqref="R10:R159" xr:uid="{00000000-0002-0000-0400-000003000000}">
      <formula1>"○"</formula1>
    </dataValidation>
    <dataValidation imeMode="disabled" allowBlank="1" showInputMessage="1" showErrorMessage="1" sqref="C7:K7 F166:K166 A10:A159 A169:A218 C3:C4" xr:uid="{00000000-0002-0000-0400-000004000000}"/>
    <dataValidation imeMode="hiragana" allowBlank="1" showInputMessage="1" showErrorMessage="1" sqref="E10:E159 J10:J159 M10:M159 M169:M218 J169:J218 E169:E218" xr:uid="{00000000-0002-0000-0400-000005000000}"/>
    <dataValidation type="list" imeMode="hiragana" allowBlank="1" showInputMessage="1" showErrorMessage="1" sqref="D10:D159" xr:uid="{00000000-0002-0000-0400-000006000000}">
      <formula1>INDIRECT(C10)</formula1>
    </dataValidation>
  </dataValidations>
  <pageMargins left="0.7" right="0.7" top="0.75" bottom="0.75" header="0.3" footer="0.3"/>
  <pageSetup paperSize="9" scale="61" fitToHeight="0" orientation="portrait" r:id="rId1"/>
  <rowBreaks count="2" manualBreakCount="2">
    <brk id="159" max="17" man="1"/>
    <brk id="219"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I265"/>
  <sheetViews>
    <sheetView view="pageBreakPreview" zoomScaleSheetLayoutView="100" workbookViewId="0">
      <pane ySplit="9" topLeftCell="A212" activePane="bottomLeft" state="frozen"/>
      <selection activeCell="E6" sqref="E6"/>
      <selection pane="bottomLeft" activeCell="E6" sqref="E6"/>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39" t="s">
        <v>172</v>
      </c>
      <c r="D3" s="52" t="s">
        <v>134</v>
      </c>
      <c r="E3" s="540"/>
      <c r="F3" s="541"/>
      <c r="G3" s="541"/>
      <c r="H3" s="541"/>
      <c r="I3" s="541"/>
      <c r="J3" s="541"/>
      <c r="K3" s="541"/>
      <c r="L3" s="541"/>
      <c r="M3" s="542"/>
      <c r="Q3" s="12"/>
      <c r="X3" s="3">
        <v>18</v>
      </c>
    </row>
    <row r="4" spans="1:35" ht="32.1" customHeight="1" x14ac:dyDescent="0.2">
      <c r="C4" s="539"/>
      <c r="D4" s="53" t="s">
        <v>135</v>
      </c>
      <c r="E4" s="543"/>
      <c r="F4" s="544"/>
      <c r="G4" s="544"/>
      <c r="H4" s="544"/>
      <c r="I4" s="544"/>
      <c r="J4" s="544"/>
      <c r="K4" s="544"/>
      <c r="L4" s="544"/>
      <c r="M4" s="545"/>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5"/>
      <c r="Y5" s="79"/>
      <c r="Z5" s="79"/>
      <c r="AA5" s="79"/>
      <c r="AB5" s="79"/>
      <c r="AC5" s="79"/>
      <c r="AD5" s="79"/>
      <c r="AE5" s="79"/>
      <c r="AF5" s="79"/>
      <c r="AG5" s="79"/>
      <c r="AH5" s="79"/>
      <c r="AI5" s="79"/>
    </row>
    <row r="6" spans="1:35"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35"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35" ht="20.25" customHeight="1" x14ac:dyDescent="0.2">
      <c r="A8" s="5" t="s">
        <v>50</v>
      </c>
      <c r="B8" s="5"/>
      <c r="C8" s="1"/>
      <c r="D8" s="10"/>
      <c r="E8" s="7"/>
      <c r="F8" s="7"/>
      <c r="G8" s="7"/>
      <c r="H8" s="7"/>
      <c r="I8" s="7"/>
      <c r="J8" s="7"/>
      <c r="K8" s="7"/>
      <c r="L8" s="7"/>
      <c r="M8" s="7"/>
      <c r="N8" s="7"/>
      <c r="O8" s="7"/>
      <c r="P8" s="7"/>
      <c r="R8" s="136" t="s">
        <v>35</v>
      </c>
    </row>
    <row r="9" spans="1:35"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85">
        <v>1</v>
      </c>
      <c r="B10" s="486"/>
      <c r="C10" s="279"/>
      <c r="D10" s="248"/>
      <c r="E10" s="249"/>
      <c r="F10" s="250"/>
      <c r="G10" s="251"/>
      <c r="H10" s="250"/>
      <c r="I10" s="252"/>
      <c r="J10" s="253"/>
      <c r="K10" s="254"/>
      <c r="L10" s="255"/>
      <c r="M10" s="253"/>
      <c r="N10" s="254"/>
      <c r="O10" s="256"/>
      <c r="P10" s="257"/>
      <c r="Q10" s="258">
        <f t="shared" ref="Q10:Q106" si="0">IF(G10="",0,INT(SUM(PRODUCT(G10,I10,L10),O10)))</f>
        <v>0</v>
      </c>
      <c r="R10" s="259"/>
      <c r="X10" s="125"/>
    </row>
    <row r="11" spans="1:35" s="79" customFormat="1" ht="18" customHeight="1" x14ac:dyDescent="0.2">
      <c r="A11" s="483">
        <v>2</v>
      </c>
      <c r="B11" s="484"/>
      <c r="C11" s="278"/>
      <c r="D11" s="260"/>
      <c r="E11" s="261"/>
      <c r="F11" s="262"/>
      <c r="G11" s="263"/>
      <c r="H11" s="262"/>
      <c r="I11" s="264"/>
      <c r="J11" s="265"/>
      <c r="K11" s="266"/>
      <c r="L11" s="267"/>
      <c r="M11" s="265"/>
      <c r="N11" s="266"/>
      <c r="O11" s="268"/>
      <c r="P11" s="269"/>
      <c r="Q11" s="270">
        <f t="shared" si="0"/>
        <v>0</v>
      </c>
      <c r="R11" s="271"/>
      <c r="X11" s="125"/>
    </row>
    <row r="12" spans="1:35" s="79" customFormat="1" ht="18" customHeight="1" x14ac:dyDescent="0.2">
      <c r="A12" s="483">
        <v>3</v>
      </c>
      <c r="B12" s="484"/>
      <c r="C12" s="278"/>
      <c r="D12" s="260"/>
      <c r="E12" s="261"/>
      <c r="F12" s="262"/>
      <c r="G12" s="263"/>
      <c r="H12" s="262"/>
      <c r="I12" s="264"/>
      <c r="J12" s="265"/>
      <c r="K12" s="266"/>
      <c r="L12" s="267"/>
      <c r="M12" s="265"/>
      <c r="N12" s="266"/>
      <c r="O12" s="268"/>
      <c r="P12" s="269"/>
      <c r="Q12" s="270">
        <f t="shared" si="0"/>
        <v>0</v>
      </c>
      <c r="R12" s="271"/>
      <c r="X12" s="125"/>
    </row>
    <row r="13" spans="1:35" s="79" customFormat="1" ht="18" customHeight="1" x14ac:dyDescent="0.2">
      <c r="A13" s="483">
        <v>4</v>
      </c>
      <c r="B13" s="484"/>
      <c r="C13" s="278"/>
      <c r="D13" s="260"/>
      <c r="E13" s="261"/>
      <c r="F13" s="262"/>
      <c r="G13" s="263"/>
      <c r="H13" s="262"/>
      <c r="I13" s="264"/>
      <c r="J13" s="265"/>
      <c r="K13" s="266"/>
      <c r="L13" s="267"/>
      <c r="M13" s="265"/>
      <c r="N13" s="266"/>
      <c r="O13" s="268"/>
      <c r="P13" s="269"/>
      <c r="Q13" s="270">
        <f t="shared" si="0"/>
        <v>0</v>
      </c>
      <c r="R13" s="271"/>
      <c r="X13" s="125"/>
    </row>
    <row r="14" spans="1:35" s="79" customFormat="1" ht="18" customHeight="1" x14ac:dyDescent="0.2">
      <c r="A14" s="483">
        <v>5</v>
      </c>
      <c r="B14" s="484"/>
      <c r="C14" s="278"/>
      <c r="D14" s="260"/>
      <c r="E14" s="261"/>
      <c r="F14" s="262"/>
      <c r="G14" s="263"/>
      <c r="H14" s="262"/>
      <c r="I14" s="264"/>
      <c r="J14" s="265"/>
      <c r="K14" s="266"/>
      <c r="L14" s="267"/>
      <c r="M14" s="265"/>
      <c r="N14" s="266"/>
      <c r="O14" s="268"/>
      <c r="P14" s="269"/>
      <c r="Q14" s="270">
        <f t="shared" si="0"/>
        <v>0</v>
      </c>
      <c r="R14" s="271"/>
      <c r="X14" s="125"/>
    </row>
    <row r="15" spans="1:35" s="79" customFormat="1" ht="18" customHeight="1" x14ac:dyDescent="0.2">
      <c r="A15" s="483">
        <v>6</v>
      </c>
      <c r="B15" s="484"/>
      <c r="C15" s="278"/>
      <c r="D15" s="260"/>
      <c r="E15" s="261"/>
      <c r="F15" s="262"/>
      <c r="G15" s="263"/>
      <c r="H15" s="262"/>
      <c r="I15" s="264"/>
      <c r="J15" s="265"/>
      <c r="K15" s="266"/>
      <c r="L15" s="267"/>
      <c r="M15" s="265"/>
      <c r="N15" s="266"/>
      <c r="O15" s="268"/>
      <c r="P15" s="269"/>
      <c r="Q15" s="270">
        <f t="shared" si="0"/>
        <v>0</v>
      </c>
      <c r="R15" s="271"/>
      <c r="X15" s="125"/>
    </row>
    <row r="16" spans="1:35" s="79" customFormat="1" ht="18" customHeight="1" x14ac:dyDescent="0.2">
      <c r="A16" s="483">
        <v>7</v>
      </c>
      <c r="B16" s="484"/>
      <c r="C16" s="278"/>
      <c r="D16" s="260"/>
      <c r="E16" s="261"/>
      <c r="F16" s="262"/>
      <c r="G16" s="263"/>
      <c r="H16" s="262"/>
      <c r="I16" s="264"/>
      <c r="J16" s="265"/>
      <c r="K16" s="266"/>
      <c r="L16" s="267"/>
      <c r="M16" s="265"/>
      <c r="N16" s="266"/>
      <c r="O16" s="268"/>
      <c r="P16" s="269"/>
      <c r="Q16" s="270">
        <f t="shared" si="0"/>
        <v>0</v>
      </c>
      <c r="R16" s="271"/>
      <c r="X16" s="125"/>
    </row>
    <row r="17" spans="1:24" s="79" customFormat="1" ht="18" customHeight="1" x14ac:dyDescent="0.2">
      <c r="A17" s="483">
        <v>8</v>
      </c>
      <c r="B17" s="484"/>
      <c r="C17" s="278"/>
      <c r="D17" s="260"/>
      <c r="E17" s="261"/>
      <c r="F17" s="262"/>
      <c r="G17" s="263"/>
      <c r="H17" s="262"/>
      <c r="I17" s="264"/>
      <c r="J17" s="265"/>
      <c r="K17" s="266"/>
      <c r="L17" s="267"/>
      <c r="M17" s="265"/>
      <c r="N17" s="266"/>
      <c r="O17" s="268"/>
      <c r="P17" s="269"/>
      <c r="Q17" s="270">
        <f t="shared" si="0"/>
        <v>0</v>
      </c>
      <c r="R17" s="271"/>
      <c r="X17" s="125"/>
    </row>
    <row r="18" spans="1:24" s="79" customFormat="1" ht="18" customHeight="1" x14ac:dyDescent="0.2">
      <c r="A18" s="483">
        <v>9</v>
      </c>
      <c r="B18" s="484"/>
      <c r="C18" s="278"/>
      <c r="D18" s="260"/>
      <c r="E18" s="261"/>
      <c r="F18" s="262"/>
      <c r="G18" s="263"/>
      <c r="H18" s="262"/>
      <c r="I18" s="264"/>
      <c r="J18" s="265"/>
      <c r="K18" s="266"/>
      <c r="L18" s="267"/>
      <c r="M18" s="265"/>
      <c r="N18" s="266"/>
      <c r="O18" s="268"/>
      <c r="P18" s="269"/>
      <c r="Q18" s="270">
        <f t="shared" si="0"/>
        <v>0</v>
      </c>
      <c r="R18" s="271"/>
      <c r="X18" s="125"/>
    </row>
    <row r="19" spans="1:24" s="79" customFormat="1" ht="18" customHeight="1" x14ac:dyDescent="0.2">
      <c r="A19" s="483">
        <v>10</v>
      </c>
      <c r="B19" s="484"/>
      <c r="C19" s="278"/>
      <c r="D19" s="260"/>
      <c r="E19" s="261"/>
      <c r="F19" s="262"/>
      <c r="G19" s="263"/>
      <c r="H19" s="262"/>
      <c r="I19" s="264"/>
      <c r="J19" s="265"/>
      <c r="K19" s="266"/>
      <c r="L19" s="267"/>
      <c r="M19" s="265"/>
      <c r="N19" s="266"/>
      <c r="O19" s="268"/>
      <c r="P19" s="269"/>
      <c r="Q19" s="270">
        <f t="shared" si="0"/>
        <v>0</v>
      </c>
      <c r="R19" s="271"/>
      <c r="X19" s="125"/>
    </row>
    <row r="20" spans="1:24" s="79" customFormat="1" ht="18" customHeight="1" x14ac:dyDescent="0.2">
      <c r="A20" s="483">
        <v>11</v>
      </c>
      <c r="B20" s="484"/>
      <c r="C20" s="278"/>
      <c r="D20" s="260"/>
      <c r="E20" s="261"/>
      <c r="F20" s="262"/>
      <c r="G20" s="263"/>
      <c r="H20" s="262"/>
      <c r="I20" s="264"/>
      <c r="J20" s="265"/>
      <c r="K20" s="266"/>
      <c r="L20" s="267"/>
      <c r="M20" s="265"/>
      <c r="N20" s="266"/>
      <c r="O20" s="268"/>
      <c r="P20" s="269"/>
      <c r="Q20" s="270">
        <f t="shared" si="0"/>
        <v>0</v>
      </c>
      <c r="R20" s="271"/>
      <c r="X20" s="125"/>
    </row>
    <row r="21" spans="1:24" s="79" customFormat="1" ht="18" customHeight="1" x14ac:dyDescent="0.2">
      <c r="A21" s="483">
        <v>12</v>
      </c>
      <c r="B21" s="484"/>
      <c r="C21" s="278"/>
      <c r="D21" s="260"/>
      <c r="E21" s="261"/>
      <c r="F21" s="262"/>
      <c r="G21" s="263"/>
      <c r="H21" s="266"/>
      <c r="I21" s="267"/>
      <c r="J21" s="265"/>
      <c r="K21" s="266"/>
      <c r="L21" s="267"/>
      <c r="M21" s="265"/>
      <c r="N21" s="266"/>
      <c r="O21" s="268"/>
      <c r="P21" s="269"/>
      <c r="Q21" s="270">
        <f t="shared" si="0"/>
        <v>0</v>
      </c>
      <c r="R21" s="271"/>
      <c r="X21" s="125"/>
    </row>
    <row r="22" spans="1:24" s="79" customFormat="1" ht="18" customHeight="1" x14ac:dyDescent="0.2">
      <c r="A22" s="483">
        <v>13</v>
      </c>
      <c r="B22" s="484"/>
      <c r="C22" s="278"/>
      <c r="D22" s="260"/>
      <c r="E22" s="261"/>
      <c r="F22" s="262"/>
      <c r="G22" s="263"/>
      <c r="H22" s="266"/>
      <c r="I22" s="267"/>
      <c r="J22" s="265"/>
      <c r="K22" s="266"/>
      <c r="L22" s="267"/>
      <c r="M22" s="265"/>
      <c r="N22" s="266"/>
      <c r="O22" s="268"/>
      <c r="P22" s="269"/>
      <c r="Q22" s="270">
        <f t="shared" si="0"/>
        <v>0</v>
      </c>
      <c r="R22" s="271"/>
      <c r="X22" s="125"/>
    </row>
    <row r="23" spans="1:24" s="79" customFormat="1" ht="18" customHeight="1" x14ac:dyDescent="0.2">
      <c r="A23" s="483">
        <v>14</v>
      </c>
      <c r="B23" s="484"/>
      <c r="C23" s="278"/>
      <c r="D23" s="260"/>
      <c r="E23" s="261"/>
      <c r="F23" s="262"/>
      <c r="G23" s="263"/>
      <c r="H23" s="266"/>
      <c r="I23" s="267"/>
      <c r="J23" s="265"/>
      <c r="K23" s="266"/>
      <c r="L23" s="267"/>
      <c r="M23" s="265"/>
      <c r="N23" s="266"/>
      <c r="O23" s="268"/>
      <c r="P23" s="269"/>
      <c r="Q23" s="270">
        <f t="shared" si="0"/>
        <v>0</v>
      </c>
      <c r="R23" s="271"/>
      <c r="X23" s="125"/>
    </row>
    <row r="24" spans="1:24" s="79" customFormat="1" ht="18" customHeight="1" x14ac:dyDescent="0.2">
      <c r="A24" s="483">
        <v>15</v>
      </c>
      <c r="B24" s="484"/>
      <c r="C24" s="278"/>
      <c r="D24" s="260"/>
      <c r="E24" s="261"/>
      <c r="F24" s="262"/>
      <c r="G24" s="263"/>
      <c r="H24" s="266"/>
      <c r="I24" s="267"/>
      <c r="J24" s="265"/>
      <c r="K24" s="266"/>
      <c r="L24" s="267"/>
      <c r="M24" s="265"/>
      <c r="N24" s="266"/>
      <c r="O24" s="268"/>
      <c r="P24" s="269"/>
      <c r="Q24" s="270">
        <f t="shared" si="0"/>
        <v>0</v>
      </c>
      <c r="R24" s="271"/>
      <c r="X24" s="125"/>
    </row>
    <row r="25" spans="1:24" s="79" customFormat="1" ht="18" customHeight="1" x14ac:dyDescent="0.2">
      <c r="A25" s="483">
        <v>16</v>
      </c>
      <c r="B25" s="484"/>
      <c r="C25" s="278"/>
      <c r="D25" s="260"/>
      <c r="E25" s="261"/>
      <c r="F25" s="262"/>
      <c r="G25" s="263"/>
      <c r="H25" s="266"/>
      <c r="I25" s="267"/>
      <c r="J25" s="265"/>
      <c r="K25" s="266"/>
      <c r="L25" s="267"/>
      <c r="M25" s="265"/>
      <c r="N25" s="266"/>
      <c r="O25" s="268"/>
      <c r="P25" s="269"/>
      <c r="Q25" s="270">
        <f t="shared" si="0"/>
        <v>0</v>
      </c>
      <c r="R25" s="271"/>
      <c r="X25" s="125"/>
    </row>
    <row r="26" spans="1:24" s="79" customFormat="1" ht="18" customHeight="1" x14ac:dyDescent="0.2">
      <c r="A26" s="483">
        <v>17</v>
      </c>
      <c r="B26" s="484"/>
      <c r="C26" s="278"/>
      <c r="D26" s="260"/>
      <c r="E26" s="261"/>
      <c r="F26" s="262"/>
      <c r="G26" s="263"/>
      <c r="H26" s="262"/>
      <c r="I26" s="264"/>
      <c r="J26" s="265"/>
      <c r="K26" s="262"/>
      <c r="L26" s="267"/>
      <c r="M26" s="272"/>
      <c r="N26" s="266"/>
      <c r="O26" s="268"/>
      <c r="P26" s="269"/>
      <c r="Q26" s="270">
        <f t="shared" si="0"/>
        <v>0</v>
      </c>
      <c r="R26" s="271"/>
      <c r="X26" s="125"/>
    </row>
    <row r="27" spans="1:24" s="79" customFormat="1" ht="18" customHeight="1" x14ac:dyDescent="0.2">
      <c r="A27" s="483">
        <v>18</v>
      </c>
      <c r="B27" s="484"/>
      <c r="C27" s="278"/>
      <c r="D27" s="260"/>
      <c r="E27" s="261"/>
      <c r="F27" s="262"/>
      <c r="G27" s="263"/>
      <c r="H27" s="262"/>
      <c r="I27" s="264"/>
      <c r="J27" s="265"/>
      <c r="K27" s="262"/>
      <c r="L27" s="267"/>
      <c r="M27" s="272"/>
      <c r="N27" s="266"/>
      <c r="O27" s="268"/>
      <c r="P27" s="269"/>
      <c r="Q27" s="270">
        <f t="shared" si="0"/>
        <v>0</v>
      </c>
      <c r="R27" s="271"/>
      <c r="X27" s="125"/>
    </row>
    <row r="28" spans="1:24" s="79" customFormat="1" ht="18" customHeight="1" x14ac:dyDescent="0.2">
      <c r="A28" s="483">
        <v>19</v>
      </c>
      <c r="B28" s="484"/>
      <c r="C28" s="278"/>
      <c r="D28" s="260"/>
      <c r="E28" s="261"/>
      <c r="F28" s="262"/>
      <c r="G28" s="263"/>
      <c r="H28" s="262"/>
      <c r="I28" s="264"/>
      <c r="J28" s="265"/>
      <c r="K28" s="262"/>
      <c r="L28" s="267"/>
      <c r="M28" s="272"/>
      <c r="N28" s="266"/>
      <c r="O28" s="268"/>
      <c r="P28" s="269"/>
      <c r="Q28" s="270">
        <f t="shared" si="0"/>
        <v>0</v>
      </c>
      <c r="R28" s="271"/>
      <c r="X28" s="125"/>
    </row>
    <row r="29" spans="1:24" s="79" customFormat="1" ht="18" customHeight="1" x14ac:dyDescent="0.2">
      <c r="A29" s="483">
        <v>20</v>
      </c>
      <c r="B29" s="484"/>
      <c r="C29" s="278"/>
      <c r="D29" s="260"/>
      <c r="E29" s="261"/>
      <c r="F29" s="262"/>
      <c r="G29" s="263"/>
      <c r="H29" s="262"/>
      <c r="I29" s="264"/>
      <c r="J29" s="265"/>
      <c r="K29" s="266"/>
      <c r="L29" s="267"/>
      <c r="M29" s="265"/>
      <c r="N29" s="266"/>
      <c r="O29" s="268"/>
      <c r="P29" s="269"/>
      <c r="Q29" s="270">
        <f t="shared" si="0"/>
        <v>0</v>
      </c>
      <c r="R29" s="271"/>
      <c r="X29" s="125"/>
    </row>
    <row r="30" spans="1:24" s="79" customFormat="1" ht="18" customHeight="1" x14ac:dyDescent="0.2">
      <c r="A30" s="483">
        <v>21</v>
      </c>
      <c r="B30" s="484"/>
      <c r="C30" s="278"/>
      <c r="D30" s="260"/>
      <c r="E30" s="261"/>
      <c r="F30" s="262"/>
      <c r="G30" s="263"/>
      <c r="H30" s="262"/>
      <c r="I30" s="264"/>
      <c r="J30" s="265"/>
      <c r="K30" s="266"/>
      <c r="L30" s="267"/>
      <c r="M30" s="265"/>
      <c r="N30" s="266"/>
      <c r="O30" s="268"/>
      <c r="P30" s="269"/>
      <c r="Q30" s="270">
        <f t="shared" si="0"/>
        <v>0</v>
      </c>
      <c r="R30" s="271"/>
      <c r="X30" s="125"/>
    </row>
    <row r="31" spans="1:24" s="79" customFormat="1" ht="18" customHeight="1" x14ac:dyDescent="0.2">
      <c r="A31" s="483">
        <v>22</v>
      </c>
      <c r="B31" s="484"/>
      <c r="C31" s="278"/>
      <c r="D31" s="260"/>
      <c r="E31" s="261"/>
      <c r="F31" s="262"/>
      <c r="G31" s="263"/>
      <c r="H31" s="262"/>
      <c r="I31" s="264"/>
      <c r="J31" s="265"/>
      <c r="K31" s="266"/>
      <c r="L31" s="267"/>
      <c r="M31" s="265"/>
      <c r="N31" s="266"/>
      <c r="O31" s="268"/>
      <c r="P31" s="269"/>
      <c r="Q31" s="270">
        <f t="shared" si="0"/>
        <v>0</v>
      </c>
      <c r="R31" s="271"/>
      <c r="X31" s="125"/>
    </row>
    <row r="32" spans="1:24" s="79" customFormat="1" ht="18" customHeight="1" x14ac:dyDescent="0.2">
      <c r="A32" s="483">
        <v>23</v>
      </c>
      <c r="B32" s="484"/>
      <c r="C32" s="278"/>
      <c r="D32" s="260"/>
      <c r="E32" s="261"/>
      <c r="F32" s="262"/>
      <c r="G32" s="263"/>
      <c r="H32" s="262"/>
      <c r="I32" s="264"/>
      <c r="J32" s="265"/>
      <c r="K32" s="266"/>
      <c r="L32" s="267"/>
      <c r="M32" s="265"/>
      <c r="N32" s="266"/>
      <c r="O32" s="268"/>
      <c r="P32" s="269"/>
      <c r="Q32" s="270">
        <f t="shared" si="0"/>
        <v>0</v>
      </c>
      <c r="R32" s="271"/>
      <c r="X32" s="125"/>
    </row>
    <row r="33" spans="1:24" s="79" customFormat="1" ht="18" customHeight="1" x14ac:dyDescent="0.2">
      <c r="A33" s="483">
        <v>24</v>
      </c>
      <c r="B33" s="484"/>
      <c r="C33" s="278"/>
      <c r="D33" s="260"/>
      <c r="E33" s="261"/>
      <c r="F33" s="262"/>
      <c r="G33" s="263"/>
      <c r="H33" s="262"/>
      <c r="I33" s="264"/>
      <c r="J33" s="265"/>
      <c r="K33" s="266"/>
      <c r="L33" s="267"/>
      <c r="M33" s="265"/>
      <c r="N33" s="266"/>
      <c r="O33" s="268"/>
      <c r="P33" s="269"/>
      <c r="Q33" s="270">
        <f t="shared" si="0"/>
        <v>0</v>
      </c>
      <c r="R33" s="271"/>
      <c r="X33" s="125"/>
    </row>
    <row r="34" spans="1:24" s="79" customFormat="1" ht="18" customHeight="1" x14ac:dyDescent="0.2">
      <c r="A34" s="483">
        <v>25</v>
      </c>
      <c r="B34" s="484"/>
      <c r="C34" s="278"/>
      <c r="D34" s="260"/>
      <c r="E34" s="261"/>
      <c r="F34" s="262"/>
      <c r="G34" s="263"/>
      <c r="H34" s="262"/>
      <c r="I34" s="264"/>
      <c r="J34" s="265"/>
      <c r="K34" s="266"/>
      <c r="L34" s="267"/>
      <c r="M34" s="265"/>
      <c r="N34" s="266"/>
      <c r="O34" s="268"/>
      <c r="P34" s="269"/>
      <c r="Q34" s="270">
        <f t="shared" si="0"/>
        <v>0</v>
      </c>
      <c r="R34" s="271"/>
      <c r="X34" s="125"/>
    </row>
    <row r="35" spans="1:24" s="79" customFormat="1" ht="18" customHeight="1" x14ac:dyDescent="0.2">
      <c r="A35" s="483">
        <v>26</v>
      </c>
      <c r="B35" s="484"/>
      <c r="C35" s="278"/>
      <c r="D35" s="260"/>
      <c r="E35" s="261"/>
      <c r="F35" s="262"/>
      <c r="G35" s="263"/>
      <c r="H35" s="262"/>
      <c r="I35" s="264"/>
      <c r="J35" s="265"/>
      <c r="K35" s="266"/>
      <c r="L35" s="267"/>
      <c r="M35" s="265"/>
      <c r="N35" s="266"/>
      <c r="O35" s="268"/>
      <c r="P35" s="269"/>
      <c r="Q35" s="270">
        <f t="shared" si="0"/>
        <v>0</v>
      </c>
      <c r="R35" s="271"/>
      <c r="X35" s="125"/>
    </row>
    <row r="36" spans="1:24" s="79" customFormat="1" ht="18" customHeight="1" x14ac:dyDescent="0.2">
      <c r="A36" s="483">
        <v>27</v>
      </c>
      <c r="B36" s="484"/>
      <c r="C36" s="278"/>
      <c r="D36" s="260"/>
      <c r="E36" s="261"/>
      <c r="F36" s="262"/>
      <c r="G36" s="263"/>
      <c r="H36" s="262"/>
      <c r="I36" s="264"/>
      <c r="J36" s="265"/>
      <c r="K36" s="266"/>
      <c r="L36" s="267"/>
      <c r="M36" s="265"/>
      <c r="N36" s="266"/>
      <c r="O36" s="268"/>
      <c r="P36" s="269"/>
      <c r="Q36" s="270">
        <f t="shared" si="0"/>
        <v>0</v>
      </c>
      <c r="R36" s="271"/>
      <c r="X36" s="125"/>
    </row>
    <row r="37" spans="1:24" s="79" customFormat="1" ht="18" customHeight="1" x14ac:dyDescent="0.2">
      <c r="A37" s="483">
        <v>28</v>
      </c>
      <c r="B37" s="484"/>
      <c r="C37" s="278"/>
      <c r="D37" s="260"/>
      <c r="E37" s="261"/>
      <c r="F37" s="262"/>
      <c r="G37" s="263"/>
      <c r="H37" s="262"/>
      <c r="I37" s="264"/>
      <c r="J37" s="265"/>
      <c r="K37" s="266"/>
      <c r="L37" s="267"/>
      <c r="M37" s="265"/>
      <c r="N37" s="266"/>
      <c r="O37" s="268"/>
      <c r="P37" s="269"/>
      <c r="Q37" s="270">
        <f t="shared" si="0"/>
        <v>0</v>
      </c>
      <c r="R37" s="271"/>
      <c r="X37" s="125"/>
    </row>
    <row r="38" spans="1:24" s="79" customFormat="1" ht="18" customHeight="1" x14ac:dyDescent="0.2">
      <c r="A38" s="483">
        <v>29</v>
      </c>
      <c r="B38" s="484"/>
      <c r="C38" s="278"/>
      <c r="D38" s="260"/>
      <c r="E38" s="261"/>
      <c r="F38" s="262"/>
      <c r="G38" s="263"/>
      <c r="H38" s="262"/>
      <c r="I38" s="264"/>
      <c r="J38" s="265"/>
      <c r="K38" s="266"/>
      <c r="L38" s="267"/>
      <c r="M38" s="265"/>
      <c r="N38" s="266"/>
      <c r="O38" s="268"/>
      <c r="P38" s="269"/>
      <c r="Q38" s="270">
        <f t="shared" si="0"/>
        <v>0</v>
      </c>
      <c r="R38" s="271"/>
      <c r="X38" s="125"/>
    </row>
    <row r="39" spans="1:24" s="79" customFormat="1" ht="18" customHeight="1" x14ac:dyDescent="0.2">
      <c r="A39" s="483">
        <v>30</v>
      </c>
      <c r="B39" s="484"/>
      <c r="C39" s="278"/>
      <c r="D39" s="260"/>
      <c r="E39" s="261"/>
      <c r="F39" s="262"/>
      <c r="G39" s="263"/>
      <c r="H39" s="262"/>
      <c r="I39" s="264"/>
      <c r="J39" s="265"/>
      <c r="K39" s="266"/>
      <c r="L39" s="267"/>
      <c r="M39" s="265"/>
      <c r="N39" s="266"/>
      <c r="O39" s="268"/>
      <c r="P39" s="269"/>
      <c r="Q39" s="270">
        <f t="shared" si="0"/>
        <v>0</v>
      </c>
      <c r="R39" s="271"/>
      <c r="X39" s="125"/>
    </row>
    <row r="40" spans="1:24" s="79" customFormat="1" ht="18" customHeight="1" x14ac:dyDescent="0.2">
      <c r="A40" s="483">
        <v>31</v>
      </c>
      <c r="B40" s="484"/>
      <c r="C40" s="278"/>
      <c r="D40" s="260"/>
      <c r="E40" s="261"/>
      <c r="F40" s="262"/>
      <c r="G40" s="263"/>
      <c r="H40" s="262"/>
      <c r="I40" s="264"/>
      <c r="J40" s="265"/>
      <c r="K40" s="266"/>
      <c r="L40" s="267"/>
      <c r="M40" s="265"/>
      <c r="N40" s="266"/>
      <c r="O40" s="268"/>
      <c r="P40" s="269"/>
      <c r="Q40" s="270">
        <f t="shared" si="0"/>
        <v>0</v>
      </c>
      <c r="R40" s="271"/>
      <c r="X40" s="125"/>
    </row>
    <row r="41" spans="1:24" s="79" customFormat="1" ht="18" customHeight="1" x14ac:dyDescent="0.2">
      <c r="A41" s="483">
        <v>32</v>
      </c>
      <c r="B41" s="484"/>
      <c r="C41" s="278"/>
      <c r="D41" s="260"/>
      <c r="E41" s="261"/>
      <c r="F41" s="262"/>
      <c r="G41" s="263"/>
      <c r="H41" s="262"/>
      <c r="I41" s="264"/>
      <c r="J41" s="265"/>
      <c r="K41" s="266"/>
      <c r="L41" s="267"/>
      <c r="M41" s="265"/>
      <c r="N41" s="266"/>
      <c r="O41" s="268"/>
      <c r="P41" s="269"/>
      <c r="Q41" s="270">
        <f t="shared" si="0"/>
        <v>0</v>
      </c>
      <c r="R41" s="271"/>
      <c r="X41" s="125"/>
    </row>
    <row r="42" spans="1:24" s="79" customFormat="1" ht="18" customHeight="1" x14ac:dyDescent="0.2">
      <c r="A42" s="483">
        <v>33</v>
      </c>
      <c r="B42" s="484"/>
      <c r="C42" s="278"/>
      <c r="D42" s="260"/>
      <c r="E42" s="261"/>
      <c r="F42" s="262"/>
      <c r="G42" s="263"/>
      <c r="H42" s="262"/>
      <c r="I42" s="264"/>
      <c r="J42" s="265"/>
      <c r="K42" s="266"/>
      <c r="L42" s="267"/>
      <c r="M42" s="265"/>
      <c r="N42" s="266"/>
      <c r="O42" s="268"/>
      <c r="P42" s="269"/>
      <c r="Q42" s="270">
        <f t="shared" si="0"/>
        <v>0</v>
      </c>
      <c r="R42" s="271"/>
      <c r="X42" s="125"/>
    </row>
    <row r="43" spans="1:24" s="79" customFormat="1" ht="18" customHeight="1" x14ac:dyDescent="0.2">
      <c r="A43" s="483">
        <v>34</v>
      </c>
      <c r="B43" s="484"/>
      <c r="C43" s="278"/>
      <c r="D43" s="260"/>
      <c r="E43" s="261"/>
      <c r="F43" s="262"/>
      <c r="G43" s="263"/>
      <c r="H43" s="262"/>
      <c r="I43" s="264"/>
      <c r="J43" s="265"/>
      <c r="K43" s="266"/>
      <c r="L43" s="267"/>
      <c r="M43" s="265"/>
      <c r="N43" s="266"/>
      <c r="O43" s="268"/>
      <c r="P43" s="269"/>
      <c r="Q43" s="270">
        <f t="shared" si="0"/>
        <v>0</v>
      </c>
      <c r="R43" s="271"/>
      <c r="X43" s="125"/>
    </row>
    <row r="44" spans="1:24" s="79" customFormat="1" ht="18" customHeight="1" x14ac:dyDescent="0.2">
      <c r="A44" s="483">
        <v>35</v>
      </c>
      <c r="B44" s="484"/>
      <c r="C44" s="278"/>
      <c r="D44" s="260"/>
      <c r="E44" s="261"/>
      <c r="F44" s="262"/>
      <c r="G44" s="263"/>
      <c r="H44" s="262"/>
      <c r="I44" s="264"/>
      <c r="J44" s="265"/>
      <c r="K44" s="266"/>
      <c r="L44" s="267"/>
      <c r="M44" s="265"/>
      <c r="N44" s="266"/>
      <c r="O44" s="268"/>
      <c r="P44" s="269"/>
      <c r="Q44" s="270">
        <f t="shared" si="0"/>
        <v>0</v>
      </c>
      <c r="R44" s="271"/>
      <c r="X44" s="125"/>
    </row>
    <row r="45" spans="1:24" s="79" customFormat="1" ht="18" customHeight="1" x14ac:dyDescent="0.2">
      <c r="A45" s="483">
        <v>36</v>
      </c>
      <c r="B45" s="484"/>
      <c r="C45" s="278"/>
      <c r="D45" s="260"/>
      <c r="E45" s="261"/>
      <c r="F45" s="262"/>
      <c r="G45" s="263"/>
      <c r="H45" s="266"/>
      <c r="I45" s="267"/>
      <c r="J45" s="265"/>
      <c r="K45" s="266"/>
      <c r="L45" s="267"/>
      <c r="M45" s="265"/>
      <c r="N45" s="266"/>
      <c r="O45" s="268"/>
      <c r="P45" s="269"/>
      <c r="Q45" s="270">
        <f t="shared" si="0"/>
        <v>0</v>
      </c>
      <c r="R45" s="271"/>
      <c r="X45" s="125"/>
    </row>
    <row r="46" spans="1:24" s="79" customFormat="1" ht="18" customHeight="1" x14ac:dyDescent="0.2">
      <c r="A46" s="483">
        <v>37</v>
      </c>
      <c r="B46" s="484"/>
      <c r="C46" s="278"/>
      <c r="D46" s="260"/>
      <c r="E46" s="261"/>
      <c r="F46" s="262"/>
      <c r="G46" s="263"/>
      <c r="H46" s="262"/>
      <c r="I46" s="264"/>
      <c r="J46" s="265"/>
      <c r="K46" s="266"/>
      <c r="L46" s="267"/>
      <c r="M46" s="265"/>
      <c r="N46" s="266"/>
      <c r="O46" s="268"/>
      <c r="P46" s="269"/>
      <c r="Q46" s="270">
        <f t="shared" si="0"/>
        <v>0</v>
      </c>
      <c r="R46" s="271"/>
      <c r="X46" s="125"/>
    </row>
    <row r="47" spans="1:24" s="79" customFormat="1" ht="18" customHeight="1" x14ac:dyDescent="0.2">
      <c r="A47" s="483">
        <v>38</v>
      </c>
      <c r="B47" s="484"/>
      <c r="C47" s="278"/>
      <c r="D47" s="260"/>
      <c r="E47" s="261"/>
      <c r="F47" s="262"/>
      <c r="G47" s="263"/>
      <c r="H47" s="262"/>
      <c r="I47" s="264"/>
      <c r="J47" s="265"/>
      <c r="K47" s="266"/>
      <c r="L47" s="267"/>
      <c r="M47" s="265"/>
      <c r="N47" s="266"/>
      <c r="O47" s="268"/>
      <c r="P47" s="269"/>
      <c r="Q47" s="270">
        <f t="shared" si="0"/>
        <v>0</v>
      </c>
      <c r="R47" s="271"/>
      <c r="X47" s="125"/>
    </row>
    <row r="48" spans="1:24" s="79" customFormat="1" ht="18" customHeight="1" x14ac:dyDescent="0.2">
      <c r="A48" s="483">
        <v>39</v>
      </c>
      <c r="B48" s="484"/>
      <c r="C48" s="278"/>
      <c r="D48" s="260"/>
      <c r="E48" s="261"/>
      <c r="F48" s="262"/>
      <c r="G48" s="268"/>
      <c r="H48" s="266"/>
      <c r="I48" s="267"/>
      <c r="J48" s="265"/>
      <c r="K48" s="266"/>
      <c r="L48" s="267"/>
      <c r="M48" s="265"/>
      <c r="N48" s="266"/>
      <c r="O48" s="268"/>
      <c r="P48" s="269"/>
      <c r="Q48" s="270">
        <f t="shared" si="0"/>
        <v>0</v>
      </c>
      <c r="R48" s="271"/>
      <c r="X48" s="125"/>
    </row>
    <row r="49" spans="1:24" s="79" customFormat="1" ht="18" customHeight="1" x14ac:dyDescent="0.2">
      <c r="A49" s="483">
        <v>40</v>
      </c>
      <c r="B49" s="484"/>
      <c r="C49" s="278"/>
      <c r="D49" s="260"/>
      <c r="E49" s="261"/>
      <c r="F49" s="262"/>
      <c r="G49" s="268"/>
      <c r="H49" s="266"/>
      <c r="I49" s="267"/>
      <c r="J49" s="265"/>
      <c r="K49" s="266"/>
      <c r="L49" s="267"/>
      <c r="M49" s="265"/>
      <c r="N49" s="266"/>
      <c r="O49" s="268"/>
      <c r="P49" s="269"/>
      <c r="Q49" s="270">
        <f t="shared" si="0"/>
        <v>0</v>
      </c>
      <c r="R49" s="271"/>
      <c r="X49" s="125"/>
    </row>
    <row r="50" spans="1:24" s="79" customFormat="1" ht="18" customHeight="1" x14ac:dyDescent="0.2">
      <c r="A50" s="483">
        <v>41</v>
      </c>
      <c r="B50" s="484"/>
      <c r="C50" s="278"/>
      <c r="D50" s="260"/>
      <c r="E50" s="261"/>
      <c r="F50" s="262"/>
      <c r="G50" s="268"/>
      <c r="H50" s="266"/>
      <c r="I50" s="267"/>
      <c r="J50" s="265"/>
      <c r="K50" s="266"/>
      <c r="L50" s="267"/>
      <c r="M50" s="265"/>
      <c r="N50" s="266"/>
      <c r="O50" s="268"/>
      <c r="P50" s="269"/>
      <c r="Q50" s="270">
        <f t="shared" si="0"/>
        <v>0</v>
      </c>
      <c r="R50" s="271"/>
      <c r="X50" s="125"/>
    </row>
    <row r="51" spans="1:24" s="79" customFormat="1" ht="18" customHeight="1" x14ac:dyDescent="0.2">
      <c r="A51" s="483">
        <v>42</v>
      </c>
      <c r="B51" s="484"/>
      <c r="C51" s="278"/>
      <c r="D51" s="278"/>
      <c r="E51" s="261"/>
      <c r="F51" s="262"/>
      <c r="G51" s="268"/>
      <c r="H51" s="266"/>
      <c r="I51" s="267"/>
      <c r="J51" s="265"/>
      <c r="K51" s="266"/>
      <c r="L51" s="267"/>
      <c r="M51" s="265"/>
      <c r="N51" s="266"/>
      <c r="O51" s="268"/>
      <c r="P51" s="269"/>
      <c r="Q51" s="270">
        <f t="shared" si="0"/>
        <v>0</v>
      </c>
      <c r="R51" s="271"/>
      <c r="X51" s="125"/>
    </row>
    <row r="52" spans="1:24" s="79" customFormat="1" ht="18" customHeight="1" x14ac:dyDescent="0.2">
      <c r="A52" s="483">
        <v>43</v>
      </c>
      <c r="B52" s="484"/>
      <c r="C52" s="278"/>
      <c r="D52" s="278"/>
      <c r="E52" s="261"/>
      <c r="F52" s="262"/>
      <c r="G52" s="268"/>
      <c r="H52" s="266"/>
      <c r="I52" s="267"/>
      <c r="J52" s="265"/>
      <c r="K52" s="266"/>
      <c r="L52" s="267"/>
      <c r="M52" s="265"/>
      <c r="N52" s="266"/>
      <c r="O52" s="268"/>
      <c r="P52" s="269"/>
      <c r="Q52" s="270">
        <f t="shared" si="0"/>
        <v>0</v>
      </c>
      <c r="R52" s="271"/>
      <c r="X52" s="125"/>
    </row>
    <row r="53" spans="1:24" s="79" customFormat="1" ht="18" customHeight="1" x14ac:dyDescent="0.2">
      <c r="A53" s="483">
        <v>44</v>
      </c>
      <c r="B53" s="484"/>
      <c r="C53" s="278"/>
      <c r="D53" s="278"/>
      <c r="E53" s="261"/>
      <c r="F53" s="262"/>
      <c r="G53" s="268"/>
      <c r="H53" s="266"/>
      <c r="I53" s="267"/>
      <c r="J53" s="265"/>
      <c r="K53" s="266"/>
      <c r="L53" s="267"/>
      <c r="M53" s="265"/>
      <c r="N53" s="266"/>
      <c r="O53" s="268"/>
      <c r="P53" s="269"/>
      <c r="Q53" s="270">
        <f t="shared" si="0"/>
        <v>0</v>
      </c>
      <c r="R53" s="271"/>
      <c r="X53" s="125"/>
    </row>
    <row r="54" spans="1:24" s="79" customFormat="1" ht="18" customHeight="1" x14ac:dyDescent="0.2">
      <c r="A54" s="483">
        <v>45</v>
      </c>
      <c r="B54" s="484"/>
      <c r="C54" s="278"/>
      <c r="D54" s="278"/>
      <c r="E54" s="261"/>
      <c r="F54" s="262"/>
      <c r="G54" s="268"/>
      <c r="H54" s="266"/>
      <c r="I54" s="267"/>
      <c r="J54" s="265"/>
      <c r="K54" s="266"/>
      <c r="L54" s="267"/>
      <c r="M54" s="265"/>
      <c r="N54" s="266"/>
      <c r="O54" s="268"/>
      <c r="P54" s="269"/>
      <c r="Q54" s="270">
        <f t="shared" si="0"/>
        <v>0</v>
      </c>
      <c r="R54" s="271"/>
      <c r="X54" s="125"/>
    </row>
    <row r="55" spans="1:24" s="79" customFormat="1" ht="18" customHeight="1" x14ac:dyDescent="0.2">
      <c r="A55" s="483">
        <v>46</v>
      </c>
      <c r="B55" s="484"/>
      <c r="C55" s="278"/>
      <c r="D55" s="278"/>
      <c r="E55" s="261"/>
      <c r="F55" s="262"/>
      <c r="G55" s="268"/>
      <c r="H55" s="266"/>
      <c r="I55" s="267"/>
      <c r="J55" s="265"/>
      <c r="K55" s="266"/>
      <c r="L55" s="267"/>
      <c r="M55" s="265"/>
      <c r="N55" s="266"/>
      <c r="O55" s="268"/>
      <c r="P55" s="269"/>
      <c r="Q55" s="270">
        <f t="shared" si="0"/>
        <v>0</v>
      </c>
      <c r="R55" s="271"/>
      <c r="X55" s="125"/>
    </row>
    <row r="56" spans="1:24" s="79" customFormat="1" ht="18" customHeight="1" x14ac:dyDescent="0.2">
      <c r="A56" s="483">
        <v>47</v>
      </c>
      <c r="B56" s="484"/>
      <c r="C56" s="278"/>
      <c r="D56" s="278"/>
      <c r="E56" s="261"/>
      <c r="F56" s="262"/>
      <c r="G56" s="268"/>
      <c r="H56" s="266"/>
      <c r="I56" s="267"/>
      <c r="J56" s="265"/>
      <c r="K56" s="266"/>
      <c r="L56" s="267"/>
      <c r="M56" s="265"/>
      <c r="N56" s="266"/>
      <c r="O56" s="268"/>
      <c r="P56" s="269"/>
      <c r="Q56" s="270">
        <f t="shared" si="0"/>
        <v>0</v>
      </c>
      <c r="R56" s="271"/>
      <c r="X56" s="125"/>
    </row>
    <row r="57" spans="1:24" s="79" customFormat="1" ht="18" customHeight="1" x14ac:dyDescent="0.2">
      <c r="A57" s="483">
        <v>48</v>
      </c>
      <c r="B57" s="484"/>
      <c r="C57" s="278"/>
      <c r="D57" s="278"/>
      <c r="E57" s="261"/>
      <c r="F57" s="262"/>
      <c r="G57" s="268"/>
      <c r="H57" s="266"/>
      <c r="I57" s="267"/>
      <c r="J57" s="265"/>
      <c r="K57" s="266"/>
      <c r="L57" s="267"/>
      <c r="M57" s="265"/>
      <c r="N57" s="266"/>
      <c r="O57" s="268"/>
      <c r="P57" s="269"/>
      <c r="Q57" s="270">
        <f t="shared" si="0"/>
        <v>0</v>
      </c>
      <c r="R57" s="271"/>
      <c r="X57" s="125"/>
    </row>
    <row r="58" spans="1:24" s="79" customFormat="1" ht="18" customHeight="1" x14ac:dyDescent="0.2">
      <c r="A58" s="483">
        <v>49</v>
      </c>
      <c r="B58" s="484"/>
      <c r="C58" s="278"/>
      <c r="D58" s="278"/>
      <c r="E58" s="261"/>
      <c r="F58" s="262"/>
      <c r="G58" s="268"/>
      <c r="H58" s="266"/>
      <c r="I58" s="267"/>
      <c r="J58" s="265"/>
      <c r="K58" s="266"/>
      <c r="L58" s="267"/>
      <c r="M58" s="265"/>
      <c r="N58" s="266"/>
      <c r="O58" s="268"/>
      <c r="P58" s="269"/>
      <c r="Q58" s="270">
        <f t="shared" si="0"/>
        <v>0</v>
      </c>
      <c r="R58" s="271"/>
      <c r="X58" s="125"/>
    </row>
    <row r="59" spans="1:24" s="79" customFormat="1" ht="18" customHeight="1" x14ac:dyDescent="0.2">
      <c r="A59" s="483">
        <v>50</v>
      </c>
      <c r="B59" s="484"/>
      <c r="C59" s="278"/>
      <c r="D59" s="278"/>
      <c r="E59" s="261"/>
      <c r="F59" s="262"/>
      <c r="G59" s="268"/>
      <c r="H59" s="266"/>
      <c r="I59" s="267"/>
      <c r="J59" s="265"/>
      <c r="K59" s="266"/>
      <c r="L59" s="267"/>
      <c r="M59" s="265"/>
      <c r="N59" s="266"/>
      <c r="O59" s="268"/>
      <c r="P59" s="269"/>
      <c r="Q59" s="270">
        <f t="shared" si="0"/>
        <v>0</v>
      </c>
      <c r="R59" s="271"/>
      <c r="X59" s="125"/>
    </row>
    <row r="60" spans="1:24" s="79" customFormat="1" ht="18" customHeight="1" x14ac:dyDescent="0.2">
      <c r="A60" s="483">
        <v>51</v>
      </c>
      <c r="B60" s="484"/>
      <c r="C60" s="278"/>
      <c r="D60" s="278"/>
      <c r="E60" s="261"/>
      <c r="F60" s="262"/>
      <c r="G60" s="268"/>
      <c r="H60" s="266"/>
      <c r="I60" s="267"/>
      <c r="J60" s="265"/>
      <c r="K60" s="266"/>
      <c r="L60" s="267"/>
      <c r="M60" s="265"/>
      <c r="N60" s="266"/>
      <c r="O60" s="268"/>
      <c r="P60" s="269"/>
      <c r="Q60" s="270">
        <f t="shared" si="0"/>
        <v>0</v>
      </c>
      <c r="R60" s="271"/>
      <c r="X60" s="125"/>
    </row>
    <row r="61" spans="1:24" s="79" customFormat="1" ht="18" customHeight="1" x14ac:dyDescent="0.2">
      <c r="A61" s="483">
        <v>52</v>
      </c>
      <c r="B61" s="484"/>
      <c r="C61" s="278"/>
      <c r="D61" s="278"/>
      <c r="E61" s="261"/>
      <c r="F61" s="262"/>
      <c r="G61" s="268"/>
      <c r="H61" s="266"/>
      <c r="I61" s="267"/>
      <c r="J61" s="265"/>
      <c r="K61" s="266"/>
      <c r="L61" s="267"/>
      <c r="M61" s="265"/>
      <c r="N61" s="266"/>
      <c r="O61" s="268"/>
      <c r="P61" s="269"/>
      <c r="Q61" s="270">
        <f t="shared" si="0"/>
        <v>0</v>
      </c>
      <c r="R61" s="271"/>
      <c r="X61" s="125"/>
    </row>
    <row r="62" spans="1:24" s="79" customFormat="1" ht="18" customHeight="1" x14ac:dyDescent="0.2">
      <c r="A62" s="483">
        <v>53</v>
      </c>
      <c r="B62" s="484"/>
      <c r="C62" s="278"/>
      <c r="D62" s="278"/>
      <c r="E62" s="261"/>
      <c r="F62" s="262"/>
      <c r="G62" s="268"/>
      <c r="H62" s="266"/>
      <c r="I62" s="267"/>
      <c r="J62" s="265"/>
      <c r="K62" s="266"/>
      <c r="L62" s="267"/>
      <c r="M62" s="265"/>
      <c r="N62" s="266"/>
      <c r="O62" s="268"/>
      <c r="P62" s="269"/>
      <c r="Q62" s="270">
        <f t="shared" si="0"/>
        <v>0</v>
      </c>
      <c r="R62" s="271"/>
      <c r="X62" s="125"/>
    </row>
    <row r="63" spans="1:24" s="79" customFormat="1" ht="18" customHeight="1" x14ac:dyDescent="0.2">
      <c r="A63" s="483">
        <v>54</v>
      </c>
      <c r="B63" s="484"/>
      <c r="C63" s="278"/>
      <c r="D63" s="278"/>
      <c r="E63" s="261"/>
      <c r="F63" s="262"/>
      <c r="G63" s="268"/>
      <c r="H63" s="266"/>
      <c r="I63" s="267"/>
      <c r="J63" s="265"/>
      <c r="K63" s="266"/>
      <c r="L63" s="267"/>
      <c r="M63" s="265"/>
      <c r="N63" s="266"/>
      <c r="O63" s="268"/>
      <c r="P63" s="269"/>
      <c r="Q63" s="270">
        <f t="shared" si="0"/>
        <v>0</v>
      </c>
      <c r="R63" s="271"/>
      <c r="X63" s="125"/>
    </row>
    <row r="64" spans="1:24" s="79" customFormat="1" ht="18" customHeight="1" x14ac:dyDescent="0.2">
      <c r="A64" s="483">
        <v>55</v>
      </c>
      <c r="B64" s="484"/>
      <c r="C64" s="278"/>
      <c r="D64" s="278"/>
      <c r="E64" s="261"/>
      <c r="F64" s="262"/>
      <c r="G64" s="268"/>
      <c r="H64" s="266"/>
      <c r="I64" s="267"/>
      <c r="J64" s="265"/>
      <c r="K64" s="266"/>
      <c r="L64" s="267"/>
      <c r="M64" s="265"/>
      <c r="N64" s="266"/>
      <c r="O64" s="268"/>
      <c r="P64" s="269"/>
      <c r="Q64" s="270">
        <f t="shared" si="0"/>
        <v>0</v>
      </c>
      <c r="R64" s="271"/>
      <c r="X64" s="125"/>
    </row>
    <row r="65" spans="1:24" s="79" customFormat="1" ht="18" customHeight="1" x14ac:dyDescent="0.2">
      <c r="A65" s="483">
        <v>56</v>
      </c>
      <c r="B65" s="484"/>
      <c r="C65" s="278"/>
      <c r="D65" s="278"/>
      <c r="E65" s="261"/>
      <c r="F65" s="262"/>
      <c r="G65" s="268"/>
      <c r="H65" s="266"/>
      <c r="I65" s="267"/>
      <c r="J65" s="265"/>
      <c r="K65" s="266"/>
      <c r="L65" s="267"/>
      <c r="M65" s="265"/>
      <c r="N65" s="266"/>
      <c r="O65" s="268"/>
      <c r="P65" s="269"/>
      <c r="Q65" s="270">
        <f t="shared" si="0"/>
        <v>0</v>
      </c>
      <c r="R65" s="271"/>
      <c r="X65" s="125"/>
    </row>
    <row r="66" spans="1:24" s="79" customFormat="1" ht="18" customHeight="1" x14ac:dyDescent="0.2">
      <c r="A66" s="483">
        <v>57</v>
      </c>
      <c r="B66" s="484"/>
      <c r="C66" s="278"/>
      <c r="D66" s="278"/>
      <c r="E66" s="261"/>
      <c r="F66" s="262"/>
      <c r="G66" s="268"/>
      <c r="H66" s="266"/>
      <c r="I66" s="267"/>
      <c r="J66" s="265"/>
      <c r="K66" s="266"/>
      <c r="L66" s="267"/>
      <c r="M66" s="265"/>
      <c r="N66" s="266"/>
      <c r="O66" s="268"/>
      <c r="P66" s="269"/>
      <c r="Q66" s="270">
        <f t="shared" si="0"/>
        <v>0</v>
      </c>
      <c r="R66" s="271"/>
      <c r="X66" s="125"/>
    </row>
    <row r="67" spans="1:24" s="79" customFormat="1" ht="18" customHeight="1" x14ac:dyDescent="0.2">
      <c r="A67" s="483">
        <v>58</v>
      </c>
      <c r="B67" s="484"/>
      <c r="C67" s="278"/>
      <c r="D67" s="278"/>
      <c r="E67" s="261"/>
      <c r="F67" s="262"/>
      <c r="G67" s="268"/>
      <c r="H67" s="266"/>
      <c r="I67" s="267"/>
      <c r="J67" s="265"/>
      <c r="K67" s="266"/>
      <c r="L67" s="267"/>
      <c r="M67" s="265"/>
      <c r="N67" s="266"/>
      <c r="O67" s="268"/>
      <c r="P67" s="269"/>
      <c r="Q67" s="270">
        <f t="shared" si="0"/>
        <v>0</v>
      </c>
      <c r="R67" s="271"/>
      <c r="X67" s="125"/>
    </row>
    <row r="68" spans="1:24"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24"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24"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24"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24"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24"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24"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24"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24"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24"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24"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24"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24"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2-2</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485">
        <v>1</v>
      </c>
      <c r="B169" s="486"/>
      <c r="C169" s="576"/>
      <c r="D169" s="577"/>
      <c r="E169" s="273"/>
      <c r="F169" s="91"/>
      <c r="G169" s="256"/>
      <c r="H169" s="274"/>
      <c r="I169" s="255"/>
      <c r="J169" s="275"/>
      <c r="K169" s="274"/>
      <c r="L169" s="255"/>
      <c r="M169" s="275"/>
      <c r="N169" s="274"/>
      <c r="O169" s="256"/>
      <c r="P169" s="276"/>
      <c r="Q169" s="277">
        <f t="shared" ref="Q169:Q218" si="2">IF(G169="",0,INT(SUM(PRODUCT(G169,I169,L169),O169)))</f>
        <v>0</v>
      </c>
      <c r="X169" s="125"/>
    </row>
    <row r="170" spans="1:25" s="79" customFormat="1" ht="18" customHeight="1" x14ac:dyDescent="0.2">
      <c r="A170" s="483">
        <v>2</v>
      </c>
      <c r="B170" s="484"/>
      <c r="C170" s="572"/>
      <c r="D170" s="573"/>
      <c r="E170" s="261"/>
      <c r="F170" s="92"/>
      <c r="G170" s="256"/>
      <c r="H170" s="274"/>
      <c r="I170" s="255"/>
      <c r="J170" s="275"/>
      <c r="K170" s="274"/>
      <c r="L170" s="255"/>
      <c r="M170" s="275"/>
      <c r="N170" s="274"/>
      <c r="O170" s="256"/>
      <c r="P170" s="269"/>
      <c r="Q170" s="277">
        <f t="shared" si="2"/>
        <v>0</v>
      </c>
      <c r="X170" s="125"/>
    </row>
    <row r="171" spans="1:25" s="79" customFormat="1" ht="18" customHeight="1" x14ac:dyDescent="0.2">
      <c r="A171" s="483">
        <v>3</v>
      </c>
      <c r="B171" s="484"/>
      <c r="C171" s="572"/>
      <c r="D171" s="573"/>
      <c r="E171" s="273"/>
      <c r="F171" s="92"/>
      <c r="G171" s="268"/>
      <c r="H171" s="274"/>
      <c r="I171" s="255"/>
      <c r="J171" s="275"/>
      <c r="K171" s="274"/>
      <c r="L171" s="255"/>
      <c r="M171" s="275"/>
      <c r="N171" s="274"/>
      <c r="O171" s="256"/>
      <c r="P171" s="269"/>
      <c r="Q171" s="277">
        <f t="shared" si="2"/>
        <v>0</v>
      </c>
      <c r="X171" s="125"/>
    </row>
    <row r="172" spans="1:25" s="79" customFormat="1" ht="18" customHeight="1" x14ac:dyDescent="0.2">
      <c r="A172" s="483">
        <v>4</v>
      </c>
      <c r="B172" s="484"/>
      <c r="C172" s="572"/>
      <c r="D172" s="573"/>
      <c r="E172" s="273"/>
      <c r="F172" s="92"/>
      <c r="G172" s="268"/>
      <c r="H172" s="274"/>
      <c r="I172" s="255"/>
      <c r="J172" s="275"/>
      <c r="K172" s="274"/>
      <c r="L172" s="255"/>
      <c r="M172" s="275"/>
      <c r="N172" s="274"/>
      <c r="O172" s="256"/>
      <c r="P172" s="269"/>
      <c r="Q172" s="277">
        <f t="shared" si="2"/>
        <v>0</v>
      </c>
      <c r="X172" s="125"/>
    </row>
    <row r="173" spans="1:25" s="79" customFormat="1" ht="18" customHeight="1" x14ac:dyDescent="0.2">
      <c r="A173" s="483">
        <v>5</v>
      </c>
      <c r="B173" s="484"/>
      <c r="C173" s="574"/>
      <c r="D173" s="575"/>
      <c r="E173" s="273"/>
      <c r="F173" s="92"/>
      <c r="G173" s="268"/>
      <c r="H173" s="274"/>
      <c r="I173" s="255"/>
      <c r="J173" s="275"/>
      <c r="K173" s="274"/>
      <c r="L173" s="255"/>
      <c r="M173" s="275"/>
      <c r="N173" s="274"/>
      <c r="O173" s="256"/>
      <c r="P173" s="269"/>
      <c r="Q173" s="277">
        <f t="shared" si="2"/>
        <v>0</v>
      </c>
      <c r="X173" s="125"/>
    </row>
    <row r="174" spans="1:25" s="79" customFormat="1" ht="18" customHeight="1" x14ac:dyDescent="0.2">
      <c r="A174" s="483">
        <v>6</v>
      </c>
      <c r="B174" s="484"/>
      <c r="C174" s="574"/>
      <c r="D174" s="575"/>
      <c r="E174" s="273"/>
      <c r="F174" s="92"/>
      <c r="G174" s="268"/>
      <c r="H174" s="274"/>
      <c r="I174" s="255"/>
      <c r="J174" s="275"/>
      <c r="K174" s="274"/>
      <c r="L174" s="255"/>
      <c r="M174" s="275"/>
      <c r="N174" s="274"/>
      <c r="O174" s="256"/>
      <c r="P174" s="269"/>
      <c r="Q174" s="277">
        <f t="shared" si="2"/>
        <v>0</v>
      </c>
      <c r="X174" s="125"/>
    </row>
    <row r="175" spans="1:25" s="79" customFormat="1" ht="18" customHeight="1" x14ac:dyDescent="0.2">
      <c r="A175" s="483">
        <v>7</v>
      </c>
      <c r="B175" s="484"/>
      <c r="C175" s="574"/>
      <c r="D175" s="575"/>
      <c r="E175" s="273"/>
      <c r="F175" s="92"/>
      <c r="G175" s="268"/>
      <c r="H175" s="274"/>
      <c r="I175" s="255"/>
      <c r="J175" s="275"/>
      <c r="K175" s="274"/>
      <c r="L175" s="255"/>
      <c r="M175" s="275"/>
      <c r="N175" s="274"/>
      <c r="O175" s="256"/>
      <c r="P175" s="269"/>
      <c r="Q175" s="277">
        <f t="shared" si="2"/>
        <v>0</v>
      </c>
      <c r="X175" s="125"/>
    </row>
    <row r="176" spans="1:25" s="79" customFormat="1" ht="18" customHeight="1" x14ac:dyDescent="0.2">
      <c r="A176" s="483">
        <v>8</v>
      </c>
      <c r="B176" s="484"/>
      <c r="C176" s="574"/>
      <c r="D176" s="575"/>
      <c r="E176" s="273"/>
      <c r="F176" s="92"/>
      <c r="G176" s="268"/>
      <c r="H176" s="274"/>
      <c r="I176" s="255"/>
      <c r="J176" s="275"/>
      <c r="K176" s="274"/>
      <c r="L176" s="255"/>
      <c r="M176" s="275"/>
      <c r="N176" s="274"/>
      <c r="O176" s="256"/>
      <c r="P176" s="269"/>
      <c r="Q176" s="277">
        <f t="shared" si="2"/>
        <v>0</v>
      </c>
      <c r="X176" s="125"/>
    </row>
    <row r="177" spans="1:24" s="79" customFormat="1" ht="18" customHeight="1" x14ac:dyDescent="0.2">
      <c r="A177" s="483">
        <v>9</v>
      </c>
      <c r="B177" s="484"/>
      <c r="C177" s="574"/>
      <c r="D177" s="575"/>
      <c r="E177" s="273"/>
      <c r="F177" s="92"/>
      <c r="G177" s="268"/>
      <c r="H177" s="274"/>
      <c r="I177" s="255"/>
      <c r="J177" s="275"/>
      <c r="K177" s="274"/>
      <c r="L177" s="255"/>
      <c r="M177" s="275"/>
      <c r="N177" s="274"/>
      <c r="O177" s="256"/>
      <c r="P177" s="269"/>
      <c r="Q177" s="277">
        <f t="shared" si="2"/>
        <v>0</v>
      </c>
      <c r="X177" s="125"/>
    </row>
    <row r="178" spans="1:24" s="79" customFormat="1" ht="18" customHeight="1" x14ac:dyDescent="0.2">
      <c r="A178" s="483">
        <v>10</v>
      </c>
      <c r="B178" s="484"/>
      <c r="C178" s="574"/>
      <c r="D178" s="575"/>
      <c r="E178" s="273"/>
      <c r="F178" s="92"/>
      <c r="G178" s="268"/>
      <c r="H178" s="274"/>
      <c r="I178" s="255"/>
      <c r="J178" s="275"/>
      <c r="K178" s="274"/>
      <c r="L178" s="255"/>
      <c r="M178" s="275"/>
      <c r="N178" s="274"/>
      <c r="O178" s="256"/>
      <c r="P178" s="269"/>
      <c r="Q178" s="277">
        <f t="shared" si="2"/>
        <v>0</v>
      </c>
      <c r="X178" s="125"/>
    </row>
    <row r="179" spans="1:24" s="79" customFormat="1" ht="18" customHeight="1" x14ac:dyDescent="0.2">
      <c r="A179" s="483">
        <v>11</v>
      </c>
      <c r="B179" s="484"/>
      <c r="C179" s="574"/>
      <c r="D179" s="575"/>
      <c r="E179" s="273"/>
      <c r="F179" s="92"/>
      <c r="G179" s="268"/>
      <c r="H179" s="274"/>
      <c r="I179" s="255"/>
      <c r="J179" s="275"/>
      <c r="K179" s="274"/>
      <c r="L179" s="255"/>
      <c r="M179" s="275"/>
      <c r="N179" s="274"/>
      <c r="O179" s="256"/>
      <c r="P179" s="269"/>
      <c r="Q179" s="277">
        <f t="shared" si="2"/>
        <v>0</v>
      </c>
      <c r="X179" s="125"/>
    </row>
    <row r="180" spans="1:24" s="79" customFormat="1" ht="18" customHeight="1" x14ac:dyDescent="0.2">
      <c r="A180" s="483">
        <v>12</v>
      </c>
      <c r="B180" s="484"/>
      <c r="C180" s="574"/>
      <c r="D180" s="575"/>
      <c r="E180" s="273"/>
      <c r="F180" s="92"/>
      <c r="G180" s="268"/>
      <c r="H180" s="274"/>
      <c r="I180" s="255"/>
      <c r="J180" s="275"/>
      <c r="K180" s="274"/>
      <c r="L180" s="255"/>
      <c r="M180" s="275"/>
      <c r="N180" s="274"/>
      <c r="O180" s="256"/>
      <c r="P180" s="269"/>
      <c r="Q180" s="277">
        <f t="shared" si="2"/>
        <v>0</v>
      </c>
      <c r="X180" s="125"/>
    </row>
    <row r="181" spans="1:24" s="79" customFormat="1" ht="18" customHeight="1" x14ac:dyDescent="0.2">
      <c r="A181" s="483">
        <v>13</v>
      </c>
      <c r="B181" s="484"/>
      <c r="C181" s="574"/>
      <c r="D181" s="575"/>
      <c r="E181" s="273"/>
      <c r="F181" s="92"/>
      <c r="G181" s="268"/>
      <c r="H181" s="274"/>
      <c r="I181" s="255"/>
      <c r="J181" s="275"/>
      <c r="K181" s="274"/>
      <c r="L181" s="255"/>
      <c r="M181" s="275"/>
      <c r="N181" s="274"/>
      <c r="O181" s="256"/>
      <c r="P181" s="269"/>
      <c r="Q181" s="277">
        <f t="shared" si="2"/>
        <v>0</v>
      </c>
      <c r="X181" s="125"/>
    </row>
    <row r="182" spans="1:24" s="79" customFormat="1" ht="18" customHeight="1" x14ac:dyDescent="0.2">
      <c r="A182" s="483">
        <v>14</v>
      </c>
      <c r="B182" s="484"/>
      <c r="C182" s="574"/>
      <c r="D182" s="575"/>
      <c r="E182" s="273"/>
      <c r="F182" s="92"/>
      <c r="G182" s="268"/>
      <c r="H182" s="274"/>
      <c r="I182" s="255"/>
      <c r="J182" s="275"/>
      <c r="K182" s="274"/>
      <c r="L182" s="255"/>
      <c r="M182" s="275"/>
      <c r="N182" s="274"/>
      <c r="O182" s="256"/>
      <c r="P182" s="269"/>
      <c r="Q182" s="277">
        <f t="shared" si="2"/>
        <v>0</v>
      </c>
      <c r="X182" s="125"/>
    </row>
    <row r="183" spans="1:24" s="79" customFormat="1" ht="18" customHeight="1" x14ac:dyDescent="0.2">
      <c r="A183" s="483">
        <v>15</v>
      </c>
      <c r="B183" s="484"/>
      <c r="C183" s="574"/>
      <c r="D183" s="575"/>
      <c r="E183" s="273"/>
      <c r="F183" s="92"/>
      <c r="G183" s="268"/>
      <c r="H183" s="274"/>
      <c r="I183" s="255"/>
      <c r="J183" s="275"/>
      <c r="K183" s="274"/>
      <c r="L183" s="255"/>
      <c r="M183" s="275"/>
      <c r="N183" s="274"/>
      <c r="O183" s="256"/>
      <c r="P183" s="269"/>
      <c r="Q183" s="277">
        <f t="shared" si="2"/>
        <v>0</v>
      </c>
      <c r="X183" s="125"/>
    </row>
    <row r="184" spans="1:24" s="79" customFormat="1" ht="18" customHeight="1" x14ac:dyDescent="0.2">
      <c r="A184" s="483">
        <v>16</v>
      </c>
      <c r="B184" s="484"/>
      <c r="C184" s="574"/>
      <c r="D184" s="575"/>
      <c r="E184" s="273"/>
      <c r="F184" s="92"/>
      <c r="G184" s="268"/>
      <c r="H184" s="274"/>
      <c r="I184" s="255"/>
      <c r="J184" s="275"/>
      <c r="K184" s="274"/>
      <c r="L184" s="255"/>
      <c r="M184" s="275"/>
      <c r="N184" s="274"/>
      <c r="O184" s="256"/>
      <c r="P184" s="269"/>
      <c r="Q184" s="277">
        <f t="shared" si="2"/>
        <v>0</v>
      </c>
      <c r="X184" s="125"/>
    </row>
    <row r="185" spans="1:24" s="79" customFormat="1" ht="18" customHeight="1" x14ac:dyDescent="0.2">
      <c r="A185" s="483">
        <v>17</v>
      </c>
      <c r="B185" s="484"/>
      <c r="C185" s="574"/>
      <c r="D185" s="575"/>
      <c r="E185" s="273"/>
      <c r="F185" s="92"/>
      <c r="G185" s="268"/>
      <c r="H185" s="274"/>
      <c r="I185" s="255"/>
      <c r="J185" s="275"/>
      <c r="K185" s="274"/>
      <c r="L185" s="255"/>
      <c r="M185" s="275"/>
      <c r="N185" s="274"/>
      <c r="O185" s="256"/>
      <c r="P185" s="269"/>
      <c r="Q185" s="277">
        <f t="shared" si="2"/>
        <v>0</v>
      </c>
      <c r="X185" s="125"/>
    </row>
    <row r="186" spans="1:24" s="79" customFormat="1" ht="18" customHeight="1" x14ac:dyDescent="0.2">
      <c r="A186" s="483">
        <v>18</v>
      </c>
      <c r="B186" s="484"/>
      <c r="C186" s="574"/>
      <c r="D186" s="575"/>
      <c r="E186" s="273"/>
      <c r="F186" s="92"/>
      <c r="G186" s="268"/>
      <c r="H186" s="274"/>
      <c r="I186" s="255"/>
      <c r="J186" s="275"/>
      <c r="K186" s="274"/>
      <c r="L186" s="255"/>
      <c r="M186" s="275"/>
      <c r="N186" s="274"/>
      <c r="O186" s="256"/>
      <c r="P186" s="269"/>
      <c r="Q186" s="277">
        <f t="shared" si="2"/>
        <v>0</v>
      </c>
      <c r="X186" s="125"/>
    </row>
    <row r="187" spans="1:24" s="79" customFormat="1" ht="18" customHeight="1" x14ac:dyDescent="0.2">
      <c r="A187" s="483">
        <v>19</v>
      </c>
      <c r="B187" s="484"/>
      <c r="C187" s="574"/>
      <c r="D187" s="575"/>
      <c r="E187" s="273"/>
      <c r="F187" s="92"/>
      <c r="G187" s="268"/>
      <c r="H187" s="274"/>
      <c r="I187" s="255"/>
      <c r="J187" s="275"/>
      <c r="K187" s="274"/>
      <c r="L187" s="255"/>
      <c r="M187" s="275"/>
      <c r="N187" s="274"/>
      <c r="O187" s="256"/>
      <c r="P187" s="269"/>
      <c r="Q187" s="277">
        <f t="shared" si="2"/>
        <v>0</v>
      </c>
      <c r="X187" s="125"/>
    </row>
    <row r="188" spans="1:24" s="79" customFormat="1" ht="18" customHeight="1" x14ac:dyDescent="0.2">
      <c r="A188" s="483">
        <v>20</v>
      </c>
      <c r="B188" s="484"/>
      <c r="C188" s="574"/>
      <c r="D188" s="575"/>
      <c r="E188" s="273"/>
      <c r="F188" s="92"/>
      <c r="G188" s="268"/>
      <c r="H188" s="274"/>
      <c r="I188" s="255"/>
      <c r="J188" s="275"/>
      <c r="K188" s="274"/>
      <c r="L188" s="255"/>
      <c r="M188" s="275"/>
      <c r="N188" s="274"/>
      <c r="O188" s="256"/>
      <c r="P188" s="269"/>
      <c r="Q188" s="277">
        <f t="shared" si="2"/>
        <v>0</v>
      </c>
      <c r="X188" s="125"/>
    </row>
    <row r="189" spans="1:24" s="79" customFormat="1" ht="18" customHeight="1" x14ac:dyDescent="0.2">
      <c r="A189" s="483">
        <v>21</v>
      </c>
      <c r="B189" s="484"/>
      <c r="C189" s="574"/>
      <c r="D189" s="575"/>
      <c r="E189" s="273"/>
      <c r="F189" s="92"/>
      <c r="G189" s="268"/>
      <c r="H189" s="274"/>
      <c r="I189" s="255"/>
      <c r="J189" s="275"/>
      <c r="K189" s="274"/>
      <c r="L189" s="255"/>
      <c r="M189" s="275"/>
      <c r="N189" s="274"/>
      <c r="O189" s="256"/>
      <c r="P189" s="269"/>
      <c r="Q189" s="277">
        <f t="shared" si="2"/>
        <v>0</v>
      </c>
      <c r="X189" s="125"/>
    </row>
    <row r="190" spans="1:24" s="79" customFormat="1" ht="18" customHeight="1" x14ac:dyDescent="0.2">
      <c r="A190" s="483">
        <v>22</v>
      </c>
      <c r="B190" s="484"/>
      <c r="C190" s="574"/>
      <c r="D190" s="575"/>
      <c r="E190" s="273"/>
      <c r="F190" s="92"/>
      <c r="G190" s="268"/>
      <c r="H190" s="274"/>
      <c r="I190" s="255"/>
      <c r="J190" s="275"/>
      <c r="K190" s="274"/>
      <c r="L190" s="255"/>
      <c r="M190" s="275"/>
      <c r="N190" s="274"/>
      <c r="O190" s="256"/>
      <c r="P190" s="269"/>
      <c r="Q190" s="277">
        <f t="shared" si="2"/>
        <v>0</v>
      </c>
      <c r="X190" s="125"/>
    </row>
    <row r="191" spans="1:24" s="79" customFormat="1" ht="18" customHeight="1" x14ac:dyDescent="0.2">
      <c r="A191" s="483">
        <v>23</v>
      </c>
      <c r="B191" s="484"/>
      <c r="C191" s="574"/>
      <c r="D191" s="575"/>
      <c r="E191" s="273"/>
      <c r="F191" s="92"/>
      <c r="G191" s="268"/>
      <c r="H191" s="274"/>
      <c r="I191" s="255"/>
      <c r="J191" s="275"/>
      <c r="K191" s="274"/>
      <c r="L191" s="255"/>
      <c r="M191" s="275"/>
      <c r="N191" s="274"/>
      <c r="O191" s="256"/>
      <c r="P191" s="269"/>
      <c r="Q191" s="277">
        <f t="shared" si="2"/>
        <v>0</v>
      </c>
      <c r="X191" s="125"/>
    </row>
    <row r="192" spans="1:24" s="79" customFormat="1" ht="18" customHeight="1" x14ac:dyDescent="0.2">
      <c r="A192" s="483">
        <v>24</v>
      </c>
      <c r="B192" s="484"/>
      <c r="C192" s="574"/>
      <c r="D192" s="575"/>
      <c r="E192" s="273"/>
      <c r="F192" s="92"/>
      <c r="G192" s="268"/>
      <c r="H192" s="274"/>
      <c r="I192" s="255"/>
      <c r="J192" s="275"/>
      <c r="K192" s="274"/>
      <c r="L192" s="255"/>
      <c r="M192" s="275"/>
      <c r="N192" s="274"/>
      <c r="O192" s="256"/>
      <c r="P192" s="269"/>
      <c r="Q192" s="277">
        <f t="shared" si="2"/>
        <v>0</v>
      </c>
      <c r="X192" s="125"/>
    </row>
    <row r="193" spans="1:24" s="79" customFormat="1" ht="18" customHeight="1" x14ac:dyDescent="0.2">
      <c r="A193" s="483">
        <v>25</v>
      </c>
      <c r="B193" s="484"/>
      <c r="C193" s="574"/>
      <c r="D193" s="575"/>
      <c r="E193" s="273"/>
      <c r="F193" s="92"/>
      <c r="G193" s="268"/>
      <c r="H193" s="274"/>
      <c r="I193" s="255"/>
      <c r="J193" s="275"/>
      <c r="K193" s="274"/>
      <c r="L193" s="255"/>
      <c r="M193" s="275"/>
      <c r="N193" s="274"/>
      <c r="O193" s="256"/>
      <c r="P193" s="269"/>
      <c r="Q193" s="277">
        <f t="shared" si="2"/>
        <v>0</v>
      </c>
      <c r="X193" s="125"/>
    </row>
    <row r="194" spans="1:24" s="79" customFormat="1" ht="18" customHeight="1" x14ac:dyDescent="0.2">
      <c r="A194" s="483">
        <v>26</v>
      </c>
      <c r="B194" s="484"/>
      <c r="C194" s="574"/>
      <c r="D194" s="575"/>
      <c r="E194" s="273"/>
      <c r="F194" s="92"/>
      <c r="G194" s="268"/>
      <c r="H194" s="274"/>
      <c r="I194" s="255"/>
      <c r="J194" s="275"/>
      <c r="K194" s="274"/>
      <c r="L194" s="255"/>
      <c r="M194" s="275"/>
      <c r="N194" s="274"/>
      <c r="O194" s="256"/>
      <c r="P194" s="269"/>
      <c r="Q194" s="277">
        <f t="shared" si="2"/>
        <v>0</v>
      </c>
      <c r="X194" s="125"/>
    </row>
    <row r="195" spans="1:24" s="79" customFormat="1" ht="18" customHeight="1" x14ac:dyDescent="0.2">
      <c r="A195" s="483">
        <v>27</v>
      </c>
      <c r="B195" s="484"/>
      <c r="C195" s="574"/>
      <c r="D195" s="575"/>
      <c r="E195" s="273"/>
      <c r="F195" s="92"/>
      <c r="G195" s="268"/>
      <c r="H195" s="274"/>
      <c r="I195" s="255"/>
      <c r="J195" s="275"/>
      <c r="K195" s="274"/>
      <c r="L195" s="255"/>
      <c r="M195" s="275"/>
      <c r="N195" s="274"/>
      <c r="O195" s="256"/>
      <c r="P195" s="269"/>
      <c r="Q195" s="277">
        <f t="shared" si="2"/>
        <v>0</v>
      </c>
      <c r="X195" s="125"/>
    </row>
    <row r="196" spans="1:24" s="79" customFormat="1" ht="18" customHeight="1" x14ac:dyDescent="0.2">
      <c r="A196" s="483">
        <v>28</v>
      </c>
      <c r="B196" s="484"/>
      <c r="C196" s="574"/>
      <c r="D196" s="575"/>
      <c r="E196" s="273"/>
      <c r="F196" s="92"/>
      <c r="G196" s="268"/>
      <c r="H196" s="274"/>
      <c r="I196" s="255"/>
      <c r="J196" s="275"/>
      <c r="K196" s="274"/>
      <c r="L196" s="255"/>
      <c r="M196" s="275"/>
      <c r="N196" s="274"/>
      <c r="O196" s="256"/>
      <c r="P196" s="269"/>
      <c r="Q196" s="277">
        <f t="shared" si="2"/>
        <v>0</v>
      </c>
      <c r="X196" s="125"/>
    </row>
    <row r="197" spans="1:24" s="79" customFormat="1" ht="18" customHeight="1" x14ac:dyDescent="0.2">
      <c r="A197" s="483">
        <v>29</v>
      </c>
      <c r="B197" s="484"/>
      <c r="C197" s="574"/>
      <c r="D197" s="575"/>
      <c r="E197" s="273"/>
      <c r="F197" s="92"/>
      <c r="G197" s="268"/>
      <c r="H197" s="274"/>
      <c r="I197" s="255"/>
      <c r="J197" s="275"/>
      <c r="K197" s="274"/>
      <c r="L197" s="255"/>
      <c r="M197" s="275"/>
      <c r="N197" s="274"/>
      <c r="O197" s="256"/>
      <c r="P197" s="269"/>
      <c r="Q197" s="277">
        <f t="shared" si="2"/>
        <v>0</v>
      </c>
      <c r="X197" s="125"/>
    </row>
    <row r="198" spans="1:24" s="79" customFormat="1" ht="18" customHeight="1" x14ac:dyDescent="0.2">
      <c r="A198" s="483">
        <v>30</v>
      </c>
      <c r="B198" s="484"/>
      <c r="C198" s="574"/>
      <c r="D198" s="575"/>
      <c r="E198" s="273"/>
      <c r="F198" s="92"/>
      <c r="G198" s="268"/>
      <c r="H198" s="274"/>
      <c r="I198" s="255"/>
      <c r="J198" s="275"/>
      <c r="K198" s="274"/>
      <c r="L198" s="255"/>
      <c r="M198" s="275"/>
      <c r="N198" s="274"/>
      <c r="O198" s="256"/>
      <c r="P198" s="269"/>
      <c r="Q198" s="277">
        <f t="shared" si="2"/>
        <v>0</v>
      </c>
      <c r="X198" s="125"/>
    </row>
    <row r="199" spans="1:24" s="79" customFormat="1" ht="18" customHeight="1" x14ac:dyDescent="0.2">
      <c r="A199" s="483">
        <v>31</v>
      </c>
      <c r="B199" s="484"/>
      <c r="C199" s="574"/>
      <c r="D199" s="575"/>
      <c r="E199" s="273"/>
      <c r="F199" s="92"/>
      <c r="G199" s="268"/>
      <c r="H199" s="274"/>
      <c r="I199" s="255"/>
      <c r="J199" s="275"/>
      <c r="K199" s="274"/>
      <c r="L199" s="255"/>
      <c r="M199" s="275"/>
      <c r="N199" s="274"/>
      <c r="O199" s="256"/>
      <c r="P199" s="269"/>
      <c r="Q199" s="277">
        <f t="shared" si="2"/>
        <v>0</v>
      </c>
      <c r="X199" s="125"/>
    </row>
    <row r="200" spans="1:24" s="79" customFormat="1" ht="18" customHeight="1" x14ac:dyDescent="0.2">
      <c r="A200" s="483">
        <v>32</v>
      </c>
      <c r="B200" s="484"/>
      <c r="C200" s="574"/>
      <c r="D200" s="575"/>
      <c r="E200" s="273"/>
      <c r="F200" s="92"/>
      <c r="G200" s="268"/>
      <c r="H200" s="274"/>
      <c r="I200" s="255"/>
      <c r="J200" s="275"/>
      <c r="K200" s="274"/>
      <c r="L200" s="255"/>
      <c r="M200" s="275"/>
      <c r="N200" s="274"/>
      <c r="O200" s="256"/>
      <c r="P200" s="269"/>
      <c r="Q200" s="277">
        <f t="shared" si="2"/>
        <v>0</v>
      </c>
      <c r="X200" s="125"/>
    </row>
    <row r="201" spans="1:24" s="79" customFormat="1" ht="18" customHeight="1" x14ac:dyDescent="0.2">
      <c r="A201" s="483">
        <v>33</v>
      </c>
      <c r="B201" s="484"/>
      <c r="C201" s="574"/>
      <c r="D201" s="575"/>
      <c r="E201" s="273"/>
      <c r="F201" s="92"/>
      <c r="G201" s="268"/>
      <c r="H201" s="274"/>
      <c r="I201" s="255"/>
      <c r="J201" s="275"/>
      <c r="K201" s="274"/>
      <c r="L201" s="255"/>
      <c r="M201" s="275"/>
      <c r="N201" s="274"/>
      <c r="O201" s="256"/>
      <c r="P201" s="269"/>
      <c r="Q201" s="277">
        <f t="shared" si="2"/>
        <v>0</v>
      </c>
      <c r="X201" s="125"/>
    </row>
    <row r="202" spans="1:24" s="79" customFormat="1" ht="18" customHeight="1" x14ac:dyDescent="0.2">
      <c r="A202" s="483">
        <v>34</v>
      </c>
      <c r="B202" s="484"/>
      <c r="C202" s="574"/>
      <c r="D202" s="575"/>
      <c r="E202" s="273"/>
      <c r="F202" s="92"/>
      <c r="G202" s="268"/>
      <c r="H202" s="274"/>
      <c r="I202" s="255"/>
      <c r="J202" s="275"/>
      <c r="K202" s="274"/>
      <c r="L202" s="255"/>
      <c r="M202" s="275"/>
      <c r="N202" s="274"/>
      <c r="O202" s="256"/>
      <c r="P202" s="269"/>
      <c r="Q202" s="277">
        <f t="shared" si="2"/>
        <v>0</v>
      </c>
      <c r="X202" s="125"/>
    </row>
    <row r="203" spans="1:24" s="79" customFormat="1" ht="18" customHeight="1" x14ac:dyDescent="0.2">
      <c r="A203" s="483">
        <v>35</v>
      </c>
      <c r="B203" s="484"/>
      <c r="C203" s="574"/>
      <c r="D203" s="575"/>
      <c r="E203" s="273"/>
      <c r="F203" s="92"/>
      <c r="G203" s="268"/>
      <c r="H203" s="274"/>
      <c r="I203" s="255"/>
      <c r="J203" s="275"/>
      <c r="K203" s="274"/>
      <c r="L203" s="255"/>
      <c r="M203" s="275"/>
      <c r="N203" s="274"/>
      <c r="O203" s="256"/>
      <c r="P203" s="269"/>
      <c r="Q203" s="277">
        <f t="shared" si="2"/>
        <v>0</v>
      </c>
      <c r="X203" s="125"/>
    </row>
    <row r="204" spans="1:24" s="79" customFormat="1" ht="18" customHeight="1" x14ac:dyDescent="0.2">
      <c r="A204" s="483">
        <v>36</v>
      </c>
      <c r="B204" s="484"/>
      <c r="C204" s="574"/>
      <c r="D204" s="575"/>
      <c r="E204" s="273"/>
      <c r="F204" s="92"/>
      <c r="G204" s="268"/>
      <c r="H204" s="274"/>
      <c r="I204" s="255"/>
      <c r="J204" s="275"/>
      <c r="K204" s="274"/>
      <c r="L204" s="255"/>
      <c r="M204" s="275"/>
      <c r="N204" s="274"/>
      <c r="O204" s="256"/>
      <c r="P204" s="269"/>
      <c r="Q204" s="277">
        <f t="shared" si="2"/>
        <v>0</v>
      </c>
      <c r="X204" s="125"/>
    </row>
    <row r="205" spans="1:24" s="79" customFormat="1" ht="18" customHeight="1" x14ac:dyDescent="0.2">
      <c r="A205" s="483">
        <v>37</v>
      </c>
      <c r="B205" s="484"/>
      <c r="C205" s="574"/>
      <c r="D205" s="575"/>
      <c r="E205" s="273"/>
      <c r="F205" s="92"/>
      <c r="G205" s="268"/>
      <c r="H205" s="274"/>
      <c r="I205" s="255"/>
      <c r="J205" s="275"/>
      <c r="K205" s="274"/>
      <c r="L205" s="255"/>
      <c r="M205" s="275"/>
      <c r="N205" s="274"/>
      <c r="O205" s="256"/>
      <c r="P205" s="269"/>
      <c r="Q205" s="277">
        <f t="shared" si="2"/>
        <v>0</v>
      </c>
      <c r="X205" s="125"/>
    </row>
    <row r="206" spans="1:24" s="79" customFormat="1" ht="18" customHeight="1" x14ac:dyDescent="0.2">
      <c r="A206" s="483">
        <v>38</v>
      </c>
      <c r="B206" s="484"/>
      <c r="C206" s="574"/>
      <c r="D206" s="575"/>
      <c r="E206" s="273"/>
      <c r="F206" s="92"/>
      <c r="G206" s="268"/>
      <c r="H206" s="274"/>
      <c r="I206" s="255"/>
      <c r="J206" s="275"/>
      <c r="K206" s="274"/>
      <c r="L206" s="255"/>
      <c r="M206" s="275"/>
      <c r="N206" s="274"/>
      <c r="O206" s="256"/>
      <c r="P206" s="269"/>
      <c r="Q206" s="277">
        <f t="shared" si="2"/>
        <v>0</v>
      </c>
      <c r="X206" s="125"/>
    </row>
    <row r="207" spans="1:24" s="79" customFormat="1" ht="18" customHeight="1" x14ac:dyDescent="0.2">
      <c r="A207" s="483">
        <v>39</v>
      </c>
      <c r="B207" s="484"/>
      <c r="C207" s="574"/>
      <c r="D207" s="575"/>
      <c r="E207" s="273"/>
      <c r="F207" s="92"/>
      <c r="G207" s="268"/>
      <c r="H207" s="274"/>
      <c r="I207" s="255"/>
      <c r="J207" s="275"/>
      <c r="K207" s="274"/>
      <c r="L207" s="255"/>
      <c r="M207" s="275"/>
      <c r="N207" s="274"/>
      <c r="O207" s="256"/>
      <c r="P207" s="269"/>
      <c r="Q207" s="277">
        <f t="shared" si="2"/>
        <v>0</v>
      </c>
      <c r="X207" s="125"/>
    </row>
    <row r="208" spans="1:24" s="79" customFormat="1" ht="18" customHeight="1" x14ac:dyDescent="0.2">
      <c r="A208" s="483">
        <v>40</v>
      </c>
      <c r="B208" s="484"/>
      <c r="C208" s="574"/>
      <c r="D208" s="575"/>
      <c r="E208" s="273"/>
      <c r="F208" s="92"/>
      <c r="G208" s="268"/>
      <c r="H208" s="274"/>
      <c r="I208" s="255"/>
      <c r="J208" s="275"/>
      <c r="K208" s="274"/>
      <c r="L208" s="255"/>
      <c r="M208" s="275"/>
      <c r="N208" s="274"/>
      <c r="O208" s="256"/>
      <c r="P208" s="269"/>
      <c r="Q208" s="277">
        <f t="shared" si="2"/>
        <v>0</v>
      </c>
      <c r="X208" s="125"/>
    </row>
    <row r="209" spans="1:24" s="79" customFormat="1" ht="18" customHeight="1" x14ac:dyDescent="0.2">
      <c r="A209" s="483">
        <v>41</v>
      </c>
      <c r="B209" s="484"/>
      <c r="C209" s="574"/>
      <c r="D209" s="575"/>
      <c r="E209" s="273"/>
      <c r="F209" s="92"/>
      <c r="G209" s="268"/>
      <c r="H209" s="274"/>
      <c r="I209" s="255"/>
      <c r="J209" s="275"/>
      <c r="K209" s="274"/>
      <c r="L209" s="255"/>
      <c r="M209" s="275"/>
      <c r="N209" s="274"/>
      <c r="O209" s="256"/>
      <c r="P209" s="269"/>
      <c r="Q209" s="277">
        <f t="shared" si="2"/>
        <v>0</v>
      </c>
      <c r="X209" s="125"/>
    </row>
    <row r="210" spans="1:24" s="79" customFormat="1" ht="18" customHeight="1" x14ac:dyDescent="0.2">
      <c r="A210" s="483">
        <v>42</v>
      </c>
      <c r="B210" s="484"/>
      <c r="C210" s="574"/>
      <c r="D210" s="575"/>
      <c r="E210" s="273"/>
      <c r="F210" s="92"/>
      <c r="G210" s="268"/>
      <c r="H210" s="274"/>
      <c r="I210" s="255"/>
      <c r="J210" s="275"/>
      <c r="K210" s="274"/>
      <c r="L210" s="255"/>
      <c r="M210" s="275"/>
      <c r="N210" s="274"/>
      <c r="O210" s="256"/>
      <c r="P210" s="269"/>
      <c r="Q210" s="277">
        <f t="shared" si="2"/>
        <v>0</v>
      </c>
      <c r="X210" s="125"/>
    </row>
    <row r="211" spans="1:24" s="79" customFormat="1" ht="18" customHeight="1" x14ac:dyDescent="0.2">
      <c r="A211" s="483">
        <v>43</v>
      </c>
      <c r="B211" s="484"/>
      <c r="C211" s="574"/>
      <c r="D211" s="575"/>
      <c r="E211" s="273"/>
      <c r="F211" s="92"/>
      <c r="G211" s="268"/>
      <c r="H211" s="274"/>
      <c r="I211" s="255"/>
      <c r="J211" s="275"/>
      <c r="K211" s="274"/>
      <c r="L211" s="255"/>
      <c r="M211" s="275"/>
      <c r="N211" s="274"/>
      <c r="O211" s="256"/>
      <c r="P211" s="269"/>
      <c r="Q211" s="277">
        <f t="shared" si="2"/>
        <v>0</v>
      </c>
      <c r="X211" s="125"/>
    </row>
    <row r="212" spans="1:24" s="79" customFormat="1" ht="18" customHeight="1" x14ac:dyDescent="0.2">
      <c r="A212" s="483">
        <v>44</v>
      </c>
      <c r="B212" s="484"/>
      <c r="C212" s="574"/>
      <c r="D212" s="575"/>
      <c r="E212" s="273"/>
      <c r="F212" s="92"/>
      <c r="G212" s="268"/>
      <c r="H212" s="274"/>
      <c r="I212" s="255"/>
      <c r="J212" s="275"/>
      <c r="K212" s="274"/>
      <c r="L212" s="255"/>
      <c r="M212" s="275"/>
      <c r="N212" s="274"/>
      <c r="O212" s="256"/>
      <c r="P212" s="269"/>
      <c r="Q212" s="277">
        <f t="shared" si="2"/>
        <v>0</v>
      </c>
      <c r="X212" s="125"/>
    </row>
    <row r="213" spans="1:24" s="79" customFormat="1" ht="18" customHeight="1" x14ac:dyDescent="0.2">
      <c r="A213" s="483">
        <v>45</v>
      </c>
      <c r="B213" s="484"/>
      <c r="C213" s="574"/>
      <c r="D213" s="575"/>
      <c r="E213" s="273"/>
      <c r="F213" s="92"/>
      <c r="G213" s="268"/>
      <c r="H213" s="274"/>
      <c r="I213" s="255"/>
      <c r="J213" s="275"/>
      <c r="K213" s="274"/>
      <c r="L213" s="255"/>
      <c r="M213" s="275"/>
      <c r="N213" s="274"/>
      <c r="O213" s="256"/>
      <c r="P213" s="269"/>
      <c r="Q213" s="277">
        <f t="shared" si="2"/>
        <v>0</v>
      </c>
      <c r="X213" s="125"/>
    </row>
    <row r="214" spans="1:24" s="79" customFormat="1" ht="18" customHeight="1" x14ac:dyDescent="0.2">
      <c r="A214" s="483">
        <v>46</v>
      </c>
      <c r="B214" s="484"/>
      <c r="C214" s="574"/>
      <c r="D214" s="575"/>
      <c r="E214" s="273"/>
      <c r="F214" s="92"/>
      <c r="G214" s="268"/>
      <c r="H214" s="274"/>
      <c r="I214" s="255"/>
      <c r="J214" s="275"/>
      <c r="K214" s="274"/>
      <c r="L214" s="255"/>
      <c r="M214" s="275"/>
      <c r="N214" s="274"/>
      <c r="O214" s="256"/>
      <c r="P214" s="269"/>
      <c r="Q214" s="277">
        <f t="shared" si="2"/>
        <v>0</v>
      </c>
      <c r="X214" s="125"/>
    </row>
    <row r="215" spans="1:24" s="79" customFormat="1" ht="18" customHeight="1" x14ac:dyDescent="0.2">
      <c r="A215" s="483">
        <v>47</v>
      </c>
      <c r="B215" s="484"/>
      <c r="C215" s="574"/>
      <c r="D215" s="575"/>
      <c r="E215" s="273"/>
      <c r="F215" s="92"/>
      <c r="G215" s="268"/>
      <c r="H215" s="274"/>
      <c r="I215" s="255"/>
      <c r="J215" s="275"/>
      <c r="K215" s="274"/>
      <c r="L215" s="255"/>
      <c r="M215" s="275"/>
      <c r="N215" s="274"/>
      <c r="O215" s="256"/>
      <c r="P215" s="269"/>
      <c r="Q215" s="277">
        <f t="shared" si="2"/>
        <v>0</v>
      </c>
      <c r="X215" s="125"/>
    </row>
    <row r="216" spans="1:24" s="79" customFormat="1" ht="18" customHeight="1" x14ac:dyDescent="0.2">
      <c r="A216" s="483">
        <v>48</v>
      </c>
      <c r="B216" s="484"/>
      <c r="C216" s="574"/>
      <c r="D216" s="575"/>
      <c r="E216" s="273"/>
      <c r="F216" s="92"/>
      <c r="G216" s="268"/>
      <c r="H216" s="274"/>
      <c r="I216" s="255"/>
      <c r="J216" s="275"/>
      <c r="K216" s="274"/>
      <c r="L216" s="255"/>
      <c r="M216" s="275"/>
      <c r="N216" s="274"/>
      <c r="O216" s="256"/>
      <c r="P216" s="269"/>
      <c r="Q216" s="277">
        <f t="shared" si="2"/>
        <v>0</v>
      </c>
      <c r="X216" s="125"/>
    </row>
    <row r="217" spans="1:24" s="79" customFormat="1" ht="18" customHeight="1" x14ac:dyDescent="0.2">
      <c r="A217" s="483">
        <v>49</v>
      </c>
      <c r="B217" s="484"/>
      <c r="C217" s="574"/>
      <c r="D217" s="575"/>
      <c r="E217" s="273"/>
      <c r="F217" s="92"/>
      <c r="G217" s="268"/>
      <c r="H217" s="274"/>
      <c r="I217" s="255"/>
      <c r="J217" s="275"/>
      <c r="K217" s="274"/>
      <c r="L217" s="255"/>
      <c r="M217" s="275"/>
      <c r="N217" s="274"/>
      <c r="O217" s="256"/>
      <c r="P217" s="269"/>
      <c r="Q217" s="277">
        <f t="shared" si="2"/>
        <v>0</v>
      </c>
      <c r="X217" s="125"/>
    </row>
    <row r="218" spans="1:24" s="79" customFormat="1" ht="18" customHeight="1" x14ac:dyDescent="0.2">
      <c r="A218" s="570">
        <v>50</v>
      </c>
      <c r="B218" s="571"/>
      <c r="C218" s="578"/>
      <c r="D218" s="579"/>
      <c r="E218" s="280"/>
      <c r="F218" s="93"/>
      <c r="G218" s="281"/>
      <c r="H218" s="282"/>
      <c r="I218" s="283"/>
      <c r="J218" s="284"/>
      <c r="K218" s="282"/>
      <c r="L218" s="283"/>
      <c r="M218" s="284"/>
      <c r="N218" s="282"/>
      <c r="O218" s="281"/>
      <c r="P218" s="285"/>
      <c r="Q218" s="286">
        <f t="shared" si="2"/>
        <v>0</v>
      </c>
      <c r="X218" s="125"/>
    </row>
    <row r="221" spans="1:24" ht="20.100000000000001" customHeight="1" x14ac:dyDescent="0.2">
      <c r="A221" s="57" t="s">
        <v>153</v>
      </c>
      <c r="B221" s="57"/>
      <c r="C221" s="57"/>
      <c r="D221" s="57"/>
    </row>
    <row r="222" spans="1:24" ht="20.100000000000001" customHeight="1" x14ac:dyDescent="0.2">
      <c r="A222" s="1" t="s">
        <v>34</v>
      </c>
      <c r="B222" s="1"/>
      <c r="C222" s="1"/>
      <c r="D222" s="1"/>
      <c r="F222" s="535" t="s">
        <v>35</v>
      </c>
      <c r="G222" s="536"/>
      <c r="H222" s="536"/>
    </row>
    <row r="223" spans="1:24" ht="20.100000000000001" customHeight="1" x14ac:dyDescent="0.2">
      <c r="A223" s="494" t="s">
        <v>36</v>
      </c>
      <c r="B223" s="494"/>
      <c r="C223" s="494"/>
      <c r="D223" s="494"/>
      <c r="E223" s="495"/>
      <c r="F223" s="537" t="s">
        <v>154</v>
      </c>
      <c r="G223" s="495"/>
      <c r="H223" s="495"/>
    </row>
    <row r="224" spans="1:24"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141" t="s">
        <v>169</v>
      </c>
      <c r="D248" s="142"/>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141" t="s">
        <v>169</v>
      </c>
      <c r="D262" s="142"/>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470" priority="372">
      <formula>INDIRECT(ADDRESS(ROW(),COLUMN()))=TRUNC(INDIRECT(ADDRESS(ROW(),COLUMN())))</formula>
    </cfRule>
  </conditionalFormatting>
  <conditionalFormatting sqref="O27:O50">
    <cfRule type="expression" dxfId="1469" priority="368">
      <formula>INDIRECT(ADDRESS(ROW(),COLUMN()))=TRUNC(INDIRECT(ADDRESS(ROW(),COLUMN())))</formula>
    </cfRule>
  </conditionalFormatting>
  <conditionalFormatting sqref="G48:G50">
    <cfRule type="expression" dxfId="1468" priority="371">
      <formula>INDIRECT(ADDRESS(ROW(),COLUMN()))=TRUNC(INDIRECT(ADDRESS(ROW(),COLUMN())))</formula>
    </cfRule>
  </conditionalFormatting>
  <conditionalFormatting sqref="I45 I48:I50">
    <cfRule type="expression" dxfId="1467" priority="370">
      <formula>INDIRECT(ADDRESS(ROW(),COLUMN()))=TRUNC(INDIRECT(ADDRESS(ROW(),COLUMN())))</formula>
    </cfRule>
  </conditionalFormatting>
  <conditionalFormatting sqref="L29:L50">
    <cfRule type="expression" dxfId="1466" priority="369">
      <formula>INDIRECT(ADDRESS(ROW(),COLUMN()))=TRUNC(INDIRECT(ADDRESS(ROW(),COLUMN())))</formula>
    </cfRule>
  </conditionalFormatting>
  <conditionalFormatting sqref="O10">
    <cfRule type="expression" dxfId="1465" priority="366">
      <formula>INDIRECT(ADDRESS(ROW(),COLUMN()))=TRUNC(INDIRECT(ADDRESS(ROW(),COLUMN())))</formula>
    </cfRule>
  </conditionalFormatting>
  <conditionalFormatting sqref="L10">
    <cfRule type="expression" dxfId="1464" priority="367">
      <formula>INDIRECT(ADDRESS(ROW(),COLUMN()))=TRUNC(INDIRECT(ADDRESS(ROW(),COLUMN())))</formula>
    </cfRule>
  </conditionalFormatting>
  <conditionalFormatting sqref="O11">
    <cfRule type="expression" dxfId="1463" priority="364">
      <formula>INDIRECT(ADDRESS(ROW(),COLUMN()))=TRUNC(INDIRECT(ADDRESS(ROW(),COLUMN())))</formula>
    </cfRule>
  </conditionalFormatting>
  <conditionalFormatting sqref="L11">
    <cfRule type="expression" dxfId="1462" priority="365">
      <formula>INDIRECT(ADDRESS(ROW(),COLUMN()))=TRUNC(INDIRECT(ADDRESS(ROW(),COLUMN())))</formula>
    </cfRule>
  </conditionalFormatting>
  <conditionalFormatting sqref="O12:O26">
    <cfRule type="expression" dxfId="1461" priority="361">
      <formula>INDIRECT(ADDRESS(ROW(),COLUMN()))=TRUNC(INDIRECT(ADDRESS(ROW(),COLUMN())))</formula>
    </cfRule>
  </conditionalFormatting>
  <conditionalFormatting sqref="I21:I25">
    <cfRule type="expression" dxfId="1460" priority="363">
      <formula>INDIRECT(ADDRESS(ROW(),COLUMN()))=TRUNC(INDIRECT(ADDRESS(ROW(),COLUMN())))</formula>
    </cfRule>
  </conditionalFormatting>
  <conditionalFormatting sqref="L12:L25">
    <cfRule type="expression" dxfId="1459" priority="362">
      <formula>INDIRECT(ADDRESS(ROW(),COLUMN()))=TRUNC(INDIRECT(ADDRESS(ROW(),COLUMN())))</formula>
    </cfRule>
  </conditionalFormatting>
  <conditionalFormatting sqref="G10 G15">
    <cfRule type="expression" dxfId="1458" priority="360">
      <formula>INDIRECT(ADDRESS(ROW(),COLUMN()))=TRUNC(INDIRECT(ADDRESS(ROW(),COLUMN())))</formula>
    </cfRule>
  </conditionalFormatting>
  <conditionalFormatting sqref="I10 I15">
    <cfRule type="expression" dxfId="1457" priority="359">
      <formula>INDIRECT(ADDRESS(ROW(),COLUMN()))=TRUNC(INDIRECT(ADDRESS(ROW(),COLUMN())))</formula>
    </cfRule>
  </conditionalFormatting>
  <conditionalFormatting sqref="G12">
    <cfRule type="expression" dxfId="1456" priority="358">
      <formula>INDIRECT(ADDRESS(ROW(),COLUMN()))=TRUNC(INDIRECT(ADDRESS(ROW(),COLUMN())))</formula>
    </cfRule>
  </conditionalFormatting>
  <conditionalFormatting sqref="I12">
    <cfRule type="expression" dxfId="1455" priority="357">
      <formula>INDIRECT(ADDRESS(ROW(),COLUMN()))=TRUNC(INDIRECT(ADDRESS(ROW(),COLUMN())))</formula>
    </cfRule>
  </conditionalFormatting>
  <conditionalFormatting sqref="G14">
    <cfRule type="expression" dxfId="1454" priority="356">
      <formula>INDIRECT(ADDRESS(ROW(),COLUMN()))=TRUNC(INDIRECT(ADDRESS(ROW(),COLUMN())))</formula>
    </cfRule>
  </conditionalFormatting>
  <conditionalFormatting sqref="I14">
    <cfRule type="expression" dxfId="1453" priority="355">
      <formula>INDIRECT(ADDRESS(ROW(),COLUMN()))=TRUNC(INDIRECT(ADDRESS(ROW(),COLUMN())))</formula>
    </cfRule>
  </conditionalFormatting>
  <conditionalFormatting sqref="G11">
    <cfRule type="expression" dxfId="1452" priority="354">
      <formula>INDIRECT(ADDRESS(ROW(),COLUMN()))=TRUNC(INDIRECT(ADDRESS(ROW(),COLUMN())))</formula>
    </cfRule>
  </conditionalFormatting>
  <conditionalFormatting sqref="I11">
    <cfRule type="expression" dxfId="1451" priority="353">
      <formula>INDIRECT(ADDRESS(ROW(),COLUMN()))=TRUNC(INDIRECT(ADDRESS(ROW(),COLUMN())))</formula>
    </cfRule>
  </conditionalFormatting>
  <conditionalFormatting sqref="G13">
    <cfRule type="expression" dxfId="1450" priority="352">
      <formula>INDIRECT(ADDRESS(ROW(),COLUMN()))=TRUNC(INDIRECT(ADDRESS(ROW(),COLUMN())))</formula>
    </cfRule>
  </conditionalFormatting>
  <conditionalFormatting sqref="I13">
    <cfRule type="expression" dxfId="1449" priority="351">
      <formula>INDIRECT(ADDRESS(ROW(),COLUMN()))=TRUNC(INDIRECT(ADDRESS(ROW(),COLUMN())))</formula>
    </cfRule>
  </conditionalFormatting>
  <conditionalFormatting sqref="G16 G19">
    <cfRule type="expression" dxfId="1448" priority="350">
      <formula>INDIRECT(ADDRESS(ROW(),COLUMN()))=TRUNC(INDIRECT(ADDRESS(ROW(),COLUMN())))</formula>
    </cfRule>
  </conditionalFormatting>
  <conditionalFormatting sqref="I16 I19">
    <cfRule type="expression" dxfId="1447" priority="349">
      <formula>INDIRECT(ADDRESS(ROW(),COLUMN()))=TRUNC(INDIRECT(ADDRESS(ROW(),COLUMN())))</formula>
    </cfRule>
  </conditionalFormatting>
  <conditionalFormatting sqref="G17">
    <cfRule type="expression" dxfId="1446" priority="348">
      <formula>INDIRECT(ADDRESS(ROW(),COLUMN()))=TRUNC(INDIRECT(ADDRESS(ROW(),COLUMN())))</formula>
    </cfRule>
  </conditionalFormatting>
  <conditionalFormatting sqref="I17">
    <cfRule type="expression" dxfId="1445" priority="347">
      <formula>INDIRECT(ADDRESS(ROW(),COLUMN()))=TRUNC(INDIRECT(ADDRESS(ROW(),COLUMN())))</formula>
    </cfRule>
  </conditionalFormatting>
  <conditionalFormatting sqref="G18">
    <cfRule type="expression" dxfId="1444" priority="346">
      <formula>INDIRECT(ADDRESS(ROW(),COLUMN()))=TRUNC(INDIRECT(ADDRESS(ROW(),COLUMN())))</formula>
    </cfRule>
  </conditionalFormatting>
  <conditionalFormatting sqref="I18">
    <cfRule type="expression" dxfId="1443" priority="345">
      <formula>INDIRECT(ADDRESS(ROW(),COLUMN()))=TRUNC(INDIRECT(ADDRESS(ROW(),COLUMN())))</formula>
    </cfRule>
  </conditionalFormatting>
  <conditionalFormatting sqref="G20">
    <cfRule type="expression" dxfId="1442" priority="344">
      <formula>INDIRECT(ADDRESS(ROW(),COLUMN()))=TRUNC(INDIRECT(ADDRESS(ROW(),COLUMN())))</formula>
    </cfRule>
  </conditionalFormatting>
  <conditionalFormatting sqref="I20">
    <cfRule type="expression" dxfId="1441" priority="343">
      <formula>INDIRECT(ADDRESS(ROW(),COLUMN()))=TRUNC(INDIRECT(ADDRESS(ROW(),COLUMN())))</formula>
    </cfRule>
  </conditionalFormatting>
  <conditionalFormatting sqref="G21 G23">
    <cfRule type="expression" dxfId="1440" priority="342">
      <formula>INDIRECT(ADDRESS(ROW(),COLUMN()))=TRUNC(INDIRECT(ADDRESS(ROW(),COLUMN())))</formula>
    </cfRule>
  </conditionalFormatting>
  <conditionalFormatting sqref="G22">
    <cfRule type="expression" dxfId="1439" priority="341">
      <formula>INDIRECT(ADDRESS(ROW(),COLUMN()))=TRUNC(INDIRECT(ADDRESS(ROW(),COLUMN())))</formula>
    </cfRule>
  </conditionalFormatting>
  <conditionalFormatting sqref="G24:G25">
    <cfRule type="expression" dxfId="1438" priority="340">
      <formula>INDIRECT(ADDRESS(ROW(),COLUMN()))=TRUNC(INDIRECT(ADDRESS(ROW(),COLUMN())))</formula>
    </cfRule>
  </conditionalFormatting>
  <conditionalFormatting sqref="G26:G28">
    <cfRule type="expression" dxfId="1437" priority="339">
      <formula>INDIRECT(ADDRESS(ROW(),COLUMN()))=TRUNC(INDIRECT(ADDRESS(ROW(),COLUMN())))</formula>
    </cfRule>
  </conditionalFormatting>
  <conditionalFormatting sqref="I26:I28">
    <cfRule type="expression" dxfId="1436" priority="338">
      <formula>INDIRECT(ADDRESS(ROW(),COLUMN()))=TRUNC(INDIRECT(ADDRESS(ROW(),COLUMN())))</formula>
    </cfRule>
  </conditionalFormatting>
  <conditionalFormatting sqref="L26:L28">
    <cfRule type="expression" dxfId="1435" priority="337">
      <formula>INDIRECT(ADDRESS(ROW(),COLUMN()))=TRUNC(INDIRECT(ADDRESS(ROW(),COLUMN())))</formula>
    </cfRule>
  </conditionalFormatting>
  <conditionalFormatting sqref="G29:G30">
    <cfRule type="expression" dxfId="1434" priority="336">
      <formula>INDIRECT(ADDRESS(ROW(),COLUMN()))=TRUNC(INDIRECT(ADDRESS(ROW(),COLUMN())))</formula>
    </cfRule>
  </conditionalFormatting>
  <conditionalFormatting sqref="I29:I30">
    <cfRule type="expression" dxfId="1433" priority="335">
      <formula>INDIRECT(ADDRESS(ROW(),COLUMN()))=TRUNC(INDIRECT(ADDRESS(ROW(),COLUMN())))</formula>
    </cfRule>
  </conditionalFormatting>
  <conditionalFormatting sqref="G31:G32 G42 G44">
    <cfRule type="expression" dxfId="1432" priority="334">
      <formula>INDIRECT(ADDRESS(ROW(),COLUMN()))=TRUNC(INDIRECT(ADDRESS(ROW(),COLUMN())))</formula>
    </cfRule>
  </conditionalFormatting>
  <conditionalFormatting sqref="I31:I32 I42 I44">
    <cfRule type="expression" dxfId="1431" priority="333">
      <formula>INDIRECT(ADDRESS(ROW(),COLUMN()))=TRUNC(INDIRECT(ADDRESS(ROW(),COLUMN())))</formula>
    </cfRule>
  </conditionalFormatting>
  <conditionalFormatting sqref="G40">
    <cfRule type="expression" dxfId="1430" priority="332">
      <formula>INDIRECT(ADDRESS(ROW(),COLUMN()))=TRUNC(INDIRECT(ADDRESS(ROW(),COLUMN())))</formula>
    </cfRule>
  </conditionalFormatting>
  <conditionalFormatting sqref="I40">
    <cfRule type="expression" dxfId="1429" priority="331">
      <formula>INDIRECT(ADDRESS(ROW(),COLUMN()))=TRUNC(INDIRECT(ADDRESS(ROW(),COLUMN())))</formula>
    </cfRule>
  </conditionalFormatting>
  <conditionalFormatting sqref="G37">
    <cfRule type="expression" dxfId="1428" priority="330">
      <formula>INDIRECT(ADDRESS(ROW(),COLUMN()))=TRUNC(INDIRECT(ADDRESS(ROW(),COLUMN())))</formula>
    </cfRule>
  </conditionalFormatting>
  <conditionalFormatting sqref="I37">
    <cfRule type="expression" dxfId="1427" priority="329">
      <formula>INDIRECT(ADDRESS(ROW(),COLUMN()))=TRUNC(INDIRECT(ADDRESS(ROW(),COLUMN())))</formula>
    </cfRule>
  </conditionalFormatting>
  <conditionalFormatting sqref="G38">
    <cfRule type="expression" dxfId="1426" priority="328">
      <formula>INDIRECT(ADDRESS(ROW(),COLUMN()))=TRUNC(INDIRECT(ADDRESS(ROW(),COLUMN())))</formula>
    </cfRule>
  </conditionalFormatting>
  <conditionalFormatting sqref="I38">
    <cfRule type="expression" dxfId="1425" priority="327">
      <formula>INDIRECT(ADDRESS(ROW(),COLUMN()))=TRUNC(INDIRECT(ADDRESS(ROW(),COLUMN())))</formula>
    </cfRule>
  </conditionalFormatting>
  <conditionalFormatting sqref="G41">
    <cfRule type="expression" dxfId="1424" priority="326">
      <formula>INDIRECT(ADDRESS(ROW(),COLUMN()))=TRUNC(INDIRECT(ADDRESS(ROW(),COLUMN())))</formula>
    </cfRule>
  </conditionalFormatting>
  <conditionalFormatting sqref="I41">
    <cfRule type="expression" dxfId="1423" priority="325">
      <formula>INDIRECT(ADDRESS(ROW(),COLUMN()))=TRUNC(INDIRECT(ADDRESS(ROW(),COLUMN())))</formula>
    </cfRule>
  </conditionalFormatting>
  <conditionalFormatting sqref="G43">
    <cfRule type="expression" dxfId="1422" priority="324">
      <formula>INDIRECT(ADDRESS(ROW(),COLUMN()))=TRUNC(INDIRECT(ADDRESS(ROW(),COLUMN())))</formula>
    </cfRule>
  </conditionalFormatting>
  <conditionalFormatting sqref="I43">
    <cfRule type="expression" dxfId="1421" priority="323">
      <formula>INDIRECT(ADDRESS(ROW(),COLUMN()))=TRUNC(INDIRECT(ADDRESS(ROW(),COLUMN())))</formula>
    </cfRule>
  </conditionalFormatting>
  <conditionalFormatting sqref="G36">
    <cfRule type="expression" dxfId="1420" priority="322">
      <formula>INDIRECT(ADDRESS(ROW(),COLUMN()))=TRUNC(INDIRECT(ADDRESS(ROW(),COLUMN())))</formula>
    </cfRule>
  </conditionalFormatting>
  <conditionalFormatting sqref="I36">
    <cfRule type="expression" dxfId="1419" priority="321">
      <formula>INDIRECT(ADDRESS(ROW(),COLUMN()))=TRUNC(INDIRECT(ADDRESS(ROW(),COLUMN())))</formula>
    </cfRule>
  </conditionalFormatting>
  <conditionalFormatting sqref="G39">
    <cfRule type="expression" dxfId="1418" priority="320">
      <formula>INDIRECT(ADDRESS(ROW(),COLUMN()))=TRUNC(INDIRECT(ADDRESS(ROW(),COLUMN())))</formula>
    </cfRule>
  </conditionalFormatting>
  <conditionalFormatting sqref="I39">
    <cfRule type="expression" dxfId="1417" priority="319">
      <formula>INDIRECT(ADDRESS(ROW(),COLUMN()))=TRUNC(INDIRECT(ADDRESS(ROW(),COLUMN())))</formula>
    </cfRule>
  </conditionalFormatting>
  <conditionalFormatting sqref="G35">
    <cfRule type="expression" dxfId="1416" priority="318">
      <formula>INDIRECT(ADDRESS(ROW(),COLUMN()))=TRUNC(INDIRECT(ADDRESS(ROW(),COLUMN())))</formula>
    </cfRule>
  </conditionalFormatting>
  <conditionalFormatting sqref="I35">
    <cfRule type="expression" dxfId="1415" priority="317">
      <formula>INDIRECT(ADDRESS(ROW(),COLUMN()))=TRUNC(INDIRECT(ADDRESS(ROW(),COLUMN())))</formula>
    </cfRule>
  </conditionalFormatting>
  <conditionalFormatting sqref="G33">
    <cfRule type="expression" dxfId="1414" priority="316">
      <formula>INDIRECT(ADDRESS(ROW(),COLUMN()))=TRUNC(INDIRECT(ADDRESS(ROW(),COLUMN())))</formula>
    </cfRule>
  </conditionalFormatting>
  <conditionalFormatting sqref="I33">
    <cfRule type="expression" dxfId="1413" priority="315">
      <formula>INDIRECT(ADDRESS(ROW(),COLUMN()))=TRUNC(INDIRECT(ADDRESS(ROW(),COLUMN())))</formula>
    </cfRule>
  </conditionalFormatting>
  <conditionalFormatting sqref="G34">
    <cfRule type="expression" dxfId="1412" priority="314">
      <formula>INDIRECT(ADDRESS(ROW(),COLUMN()))=TRUNC(INDIRECT(ADDRESS(ROW(),COLUMN())))</formula>
    </cfRule>
  </conditionalFormatting>
  <conditionalFormatting sqref="I34">
    <cfRule type="expression" dxfId="1411" priority="313">
      <formula>INDIRECT(ADDRESS(ROW(),COLUMN()))=TRUNC(INDIRECT(ADDRESS(ROW(),COLUMN())))</formula>
    </cfRule>
  </conditionalFormatting>
  <conditionalFormatting sqref="G45">
    <cfRule type="expression" dxfId="1410" priority="312">
      <formula>INDIRECT(ADDRESS(ROW(),COLUMN()))=TRUNC(INDIRECT(ADDRESS(ROW(),COLUMN())))</formula>
    </cfRule>
  </conditionalFormatting>
  <conditionalFormatting sqref="G46:G47">
    <cfRule type="expression" dxfId="1409" priority="311">
      <formula>INDIRECT(ADDRESS(ROW(),COLUMN()))=TRUNC(INDIRECT(ADDRESS(ROW(),COLUMN())))</formula>
    </cfRule>
  </conditionalFormatting>
  <conditionalFormatting sqref="I46:I47">
    <cfRule type="expression" dxfId="1408" priority="310">
      <formula>INDIRECT(ADDRESS(ROW(),COLUMN()))=TRUNC(INDIRECT(ADDRESS(ROW(),COLUMN())))</formula>
    </cfRule>
  </conditionalFormatting>
  <conditionalFormatting sqref="I169">
    <cfRule type="expression" dxfId="1407" priority="308">
      <formula>INDIRECT(ADDRESS(ROW(),COLUMN()))=TRUNC(INDIRECT(ADDRESS(ROW(),COLUMN())))</formula>
    </cfRule>
  </conditionalFormatting>
  <conditionalFormatting sqref="L169">
    <cfRule type="expression" dxfId="1406" priority="307">
      <formula>INDIRECT(ADDRESS(ROW(),COLUMN()))=TRUNC(INDIRECT(ADDRESS(ROW(),COLUMN())))</formula>
    </cfRule>
  </conditionalFormatting>
  <conditionalFormatting sqref="O169">
    <cfRule type="expression" dxfId="1405" priority="306">
      <formula>INDIRECT(ADDRESS(ROW(),COLUMN()))=TRUNC(INDIRECT(ADDRESS(ROW(),COLUMN())))</formula>
    </cfRule>
  </conditionalFormatting>
  <conditionalFormatting sqref="G171:G218">
    <cfRule type="expression" dxfId="1404" priority="305">
      <formula>INDIRECT(ADDRESS(ROW(),COLUMN()))=TRUNC(INDIRECT(ADDRESS(ROW(),COLUMN())))</formula>
    </cfRule>
  </conditionalFormatting>
  <conditionalFormatting sqref="I170:I218">
    <cfRule type="expression" dxfId="1403" priority="304">
      <formula>INDIRECT(ADDRESS(ROW(),COLUMN()))=TRUNC(INDIRECT(ADDRESS(ROW(),COLUMN())))</formula>
    </cfRule>
  </conditionalFormatting>
  <conditionalFormatting sqref="L170:L218">
    <cfRule type="expression" dxfId="1402" priority="303">
      <formula>INDIRECT(ADDRESS(ROW(),COLUMN()))=TRUNC(INDIRECT(ADDRESS(ROW(),COLUMN())))</formula>
    </cfRule>
  </conditionalFormatting>
  <conditionalFormatting sqref="O170:O218">
    <cfRule type="expression" dxfId="1401" priority="302">
      <formula>INDIRECT(ADDRESS(ROW(),COLUMN()))=TRUNC(INDIRECT(ADDRESS(ROW(),COLUMN())))</formula>
    </cfRule>
  </conditionalFormatting>
  <conditionalFormatting sqref="O107:O159 G107:G159 I107:I159 L107:L159">
    <cfRule type="expression" dxfId="1400" priority="301">
      <formula>INDIRECT(ADDRESS(ROW(),COLUMN()))=TRUNC(INDIRECT(ADDRESS(ROW(),COLUMN())))</formula>
    </cfRule>
  </conditionalFormatting>
  <conditionalFormatting sqref="G169">
    <cfRule type="expression" dxfId="1399" priority="3">
      <formula>INDIRECT(ADDRESS(ROW(),COLUMN()))=TRUNC(INDIRECT(ADDRESS(ROW(),COLUMN())))</formula>
    </cfRule>
  </conditionalFormatting>
  <conditionalFormatting sqref="G170">
    <cfRule type="expression" dxfId="1398" priority="2">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500-000000000000}"/>
    <dataValidation imeMode="disabled" allowBlank="1" showInputMessage="1" showErrorMessage="1" sqref="C7:K7 F166:K166 A10:A159 A169:A218 C3:C4" xr:uid="{00000000-0002-0000-0500-000001000000}"/>
    <dataValidation type="list" allowBlank="1" showInputMessage="1" showErrorMessage="1" sqref="R10:R159" xr:uid="{00000000-0002-0000-0500-000002000000}">
      <formula1>"○"</formula1>
    </dataValidation>
    <dataValidation type="list" imeMode="hiragana" allowBlank="1" showInputMessage="1" showErrorMessage="1" sqref="C10:C159" xr:uid="{00000000-0002-0000-0500-000003000000}">
      <formula1>区分</formula1>
    </dataValidation>
    <dataValidation imeMode="off" allowBlank="1" showInputMessage="1" showErrorMessage="1" sqref="G10:G159 I10:I159 L10:L159 O10:O159 Q10:Q159 I169:I218 L169:L218 O169:O218 Q169:Q218 G169:G218 G231:H235 G224:H229 F224:F235 F238:H264"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2" manualBreakCount="2">
    <brk id="159" max="17" man="1"/>
    <brk id="21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I265"/>
  <sheetViews>
    <sheetView view="pageBreakPreview" zoomScaleSheetLayoutView="100" workbookViewId="0">
      <pane ySplit="9" topLeftCell="A48" activePane="bottomLeft" state="frozen"/>
      <selection activeCell="E6" sqref="E6"/>
      <selection pane="bottomLeft" activeCell="E6" sqref="E6"/>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133</v>
      </c>
      <c r="B2" s="57"/>
      <c r="C2" s="35"/>
    </row>
    <row r="3" spans="1:35" ht="32.1" customHeight="1" x14ac:dyDescent="0.2">
      <c r="C3" s="539" t="s">
        <v>173</v>
      </c>
      <c r="D3" s="52" t="s">
        <v>134</v>
      </c>
      <c r="E3" s="540"/>
      <c r="F3" s="541"/>
      <c r="G3" s="541"/>
      <c r="H3" s="541"/>
      <c r="I3" s="541"/>
      <c r="J3" s="541"/>
      <c r="K3" s="541"/>
      <c r="L3" s="541"/>
      <c r="M3" s="542"/>
      <c r="Q3" s="12"/>
      <c r="X3" s="3">
        <v>18</v>
      </c>
    </row>
    <row r="4" spans="1:35" ht="32.1" customHeight="1" x14ac:dyDescent="0.2">
      <c r="C4" s="539"/>
      <c r="D4" s="53" t="s">
        <v>135</v>
      </c>
      <c r="E4" s="543"/>
      <c r="F4" s="544"/>
      <c r="G4" s="544"/>
      <c r="H4" s="544"/>
      <c r="I4" s="544"/>
      <c r="J4" s="544"/>
      <c r="K4" s="544"/>
      <c r="L4" s="544"/>
      <c r="M4" s="545"/>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5"/>
      <c r="Y5" s="79"/>
      <c r="Z5" s="79"/>
      <c r="AA5" s="79"/>
      <c r="AB5" s="79"/>
      <c r="AC5" s="79"/>
      <c r="AD5" s="79"/>
      <c r="AE5" s="79"/>
      <c r="AF5" s="79"/>
      <c r="AG5" s="79"/>
      <c r="AH5" s="79"/>
      <c r="AI5" s="79"/>
    </row>
    <row r="6" spans="1:35"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35"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35" ht="20.25" customHeight="1" x14ac:dyDescent="0.2">
      <c r="A8" s="5" t="s">
        <v>50</v>
      </c>
      <c r="B8" s="5"/>
      <c r="C8" s="1"/>
      <c r="D8" s="10"/>
      <c r="E8" s="7"/>
      <c r="F8" s="7"/>
      <c r="G8" s="7"/>
      <c r="H8" s="7"/>
      <c r="I8" s="7"/>
      <c r="J8" s="7"/>
      <c r="K8" s="7"/>
      <c r="L8" s="7"/>
      <c r="M8" s="7"/>
      <c r="N8" s="7"/>
      <c r="O8" s="7"/>
      <c r="P8" s="7"/>
      <c r="R8" s="136" t="s">
        <v>35</v>
      </c>
    </row>
    <row r="9" spans="1:35"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85">
        <v>1</v>
      </c>
      <c r="B10" s="486"/>
      <c r="C10" s="279"/>
      <c r="D10" s="248"/>
      <c r="E10" s="249"/>
      <c r="F10" s="250"/>
      <c r="G10" s="251"/>
      <c r="H10" s="250"/>
      <c r="I10" s="252"/>
      <c r="J10" s="253"/>
      <c r="K10" s="254"/>
      <c r="L10" s="255"/>
      <c r="M10" s="253"/>
      <c r="N10" s="254"/>
      <c r="O10" s="256"/>
      <c r="P10" s="257"/>
      <c r="Q10" s="258">
        <f t="shared" ref="Q10:Q106" si="0">IF(G10="",0,INT(SUM(PRODUCT(G10,I10,L10),O10)))</f>
        <v>0</v>
      </c>
      <c r="R10" s="259"/>
      <c r="X10" s="125"/>
    </row>
    <row r="11" spans="1:35" s="79" customFormat="1" ht="18" customHeight="1" x14ac:dyDescent="0.2">
      <c r="A11" s="483">
        <v>2</v>
      </c>
      <c r="B11" s="484"/>
      <c r="C11" s="278"/>
      <c r="D11" s="260"/>
      <c r="E11" s="261"/>
      <c r="F11" s="262"/>
      <c r="G11" s="263"/>
      <c r="H11" s="262"/>
      <c r="I11" s="264"/>
      <c r="J11" s="265"/>
      <c r="K11" s="266"/>
      <c r="L11" s="267"/>
      <c r="M11" s="265"/>
      <c r="N11" s="266"/>
      <c r="O11" s="268"/>
      <c r="P11" s="269"/>
      <c r="Q11" s="270">
        <f t="shared" si="0"/>
        <v>0</v>
      </c>
      <c r="R11" s="271"/>
      <c r="X11" s="125"/>
    </row>
    <row r="12" spans="1:35" s="79" customFormat="1" ht="18" customHeight="1" x14ac:dyDescent="0.2">
      <c r="A12" s="483">
        <v>3</v>
      </c>
      <c r="B12" s="484"/>
      <c r="C12" s="278"/>
      <c r="D12" s="260"/>
      <c r="E12" s="261"/>
      <c r="F12" s="262"/>
      <c r="G12" s="263"/>
      <c r="H12" s="262"/>
      <c r="I12" s="264"/>
      <c r="J12" s="265"/>
      <c r="K12" s="266"/>
      <c r="L12" s="267"/>
      <c r="M12" s="265"/>
      <c r="N12" s="266"/>
      <c r="O12" s="268"/>
      <c r="P12" s="269"/>
      <c r="Q12" s="270">
        <f t="shared" si="0"/>
        <v>0</v>
      </c>
      <c r="R12" s="271"/>
      <c r="X12" s="125"/>
    </row>
    <row r="13" spans="1:35" s="79" customFormat="1" ht="18" customHeight="1" x14ac:dyDescent="0.2">
      <c r="A13" s="483">
        <v>4</v>
      </c>
      <c r="B13" s="484"/>
      <c r="C13" s="278"/>
      <c r="D13" s="260"/>
      <c r="E13" s="261"/>
      <c r="F13" s="262"/>
      <c r="G13" s="263"/>
      <c r="H13" s="262"/>
      <c r="I13" s="264"/>
      <c r="J13" s="265"/>
      <c r="K13" s="266"/>
      <c r="L13" s="267"/>
      <c r="M13" s="265"/>
      <c r="N13" s="266"/>
      <c r="O13" s="268"/>
      <c r="P13" s="269"/>
      <c r="Q13" s="270">
        <f t="shared" si="0"/>
        <v>0</v>
      </c>
      <c r="R13" s="271"/>
      <c r="X13" s="125"/>
    </row>
    <row r="14" spans="1:35" s="79" customFormat="1" ht="18" customHeight="1" x14ac:dyDescent="0.2">
      <c r="A14" s="483">
        <v>5</v>
      </c>
      <c r="B14" s="484"/>
      <c r="C14" s="278"/>
      <c r="D14" s="260"/>
      <c r="E14" s="261"/>
      <c r="F14" s="262"/>
      <c r="G14" s="263"/>
      <c r="H14" s="262"/>
      <c r="I14" s="264"/>
      <c r="J14" s="265"/>
      <c r="K14" s="266"/>
      <c r="L14" s="267"/>
      <c r="M14" s="265"/>
      <c r="N14" s="266"/>
      <c r="O14" s="268"/>
      <c r="P14" s="269"/>
      <c r="Q14" s="270">
        <f t="shared" si="0"/>
        <v>0</v>
      </c>
      <c r="R14" s="271"/>
      <c r="X14" s="125"/>
    </row>
    <row r="15" spans="1:35" s="79" customFormat="1" ht="18" customHeight="1" x14ac:dyDescent="0.2">
      <c r="A15" s="483">
        <v>6</v>
      </c>
      <c r="B15" s="484"/>
      <c r="C15" s="278"/>
      <c r="D15" s="260"/>
      <c r="E15" s="261"/>
      <c r="F15" s="262"/>
      <c r="G15" s="263"/>
      <c r="H15" s="262"/>
      <c r="I15" s="264"/>
      <c r="J15" s="265"/>
      <c r="K15" s="266"/>
      <c r="L15" s="267"/>
      <c r="M15" s="265"/>
      <c r="N15" s="266"/>
      <c r="O15" s="268"/>
      <c r="P15" s="269"/>
      <c r="Q15" s="270">
        <f t="shared" si="0"/>
        <v>0</v>
      </c>
      <c r="R15" s="271"/>
      <c r="X15" s="125"/>
    </row>
    <row r="16" spans="1:35" s="79" customFormat="1" ht="18" customHeight="1" x14ac:dyDescent="0.2">
      <c r="A16" s="483">
        <v>7</v>
      </c>
      <c r="B16" s="484"/>
      <c r="C16" s="278"/>
      <c r="D16" s="260"/>
      <c r="E16" s="261"/>
      <c r="F16" s="262"/>
      <c r="G16" s="263"/>
      <c r="H16" s="262"/>
      <c r="I16" s="264"/>
      <c r="J16" s="265"/>
      <c r="K16" s="266"/>
      <c r="L16" s="267"/>
      <c r="M16" s="265"/>
      <c r="N16" s="266"/>
      <c r="O16" s="268"/>
      <c r="P16" s="269"/>
      <c r="Q16" s="270">
        <f t="shared" si="0"/>
        <v>0</v>
      </c>
      <c r="R16" s="271"/>
      <c r="X16" s="125"/>
    </row>
    <row r="17" spans="1:24" s="79" customFormat="1" ht="18" customHeight="1" x14ac:dyDescent="0.2">
      <c r="A17" s="483">
        <v>8</v>
      </c>
      <c r="B17" s="484"/>
      <c r="C17" s="278"/>
      <c r="D17" s="260"/>
      <c r="E17" s="261"/>
      <c r="F17" s="262"/>
      <c r="G17" s="263"/>
      <c r="H17" s="262"/>
      <c r="I17" s="264"/>
      <c r="J17" s="265"/>
      <c r="K17" s="266"/>
      <c r="L17" s="267"/>
      <c r="M17" s="265"/>
      <c r="N17" s="266"/>
      <c r="O17" s="268"/>
      <c r="P17" s="269"/>
      <c r="Q17" s="270">
        <f t="shared" si="0"/>
        <v>0</v>
      </c>
      <c r="R17" s="271"/>
      <c r="X17" s="125"/>
    </row>
    <row r="18" spans="1:24" s="79" customFormat="1" ht="18" customHeight="1" x14ac:dyDescent="0.2">
      <c r="A18" s="483">
        <v>9</v>
      </c>
      <c r="B18" s="484"/>
      <c r="C18" s="278"/>
      <c r="D18" s="260"/>
      <c r="E18" s="261"/>
      <c r="F18" s="262"/>
      <c r="G18" s="263"/>
      <c r="H18" s="262"/>
      <c r="I18" s="264"/>
      <c r="J18" s="265"/>
      <c r="K18" s="266"/>
      <c r="L18" s="267"/>
      <c r="M18" s="265"/>
      <c r="N18" s="266"/>
      <c r="O18" s="268"/>
      <c r="P18" s="269"/>
      <c r="Q18" s="270">
        <f t="shared" si="0"/>
        <v>0</v>
      </c>
      <c r="R18" s="271"/>
      <c r="X18" s="125"/>
    </row>
    <row r="19" spans="1:24" s="79" customFormat="1" ht="18" customHeight="1" x14ac:dyDescent="0.2">
      <c r="A19" s="483">
        <v>10</v>
      </c>
      <c r="B19" s="484"/>
      <c r="C19" s="278"/>
      <c r="D19" s="260"/>
      <c r="E19" s="261"/>
      <c r="F19" s="262"/>
      <c r="G19" s="263"/>
      <c r="H19" s="262"/>
      <c r="I19" s="264"/>
      <c r="J19" s="265"/>
      <c r="K19" s="266"/>
      <c r="L19" s="267"/>
      <c r="M19" s="265"/>
      <c r="N19" s="266"/>
      <c r="O19" s="268"/>
      <c r="P19" s="269"/>
      <c r="Q19" s="270">
        <f t="shared" si="0"/>
        <v>0</v>
      </c>
      <c r="R19" s="271"/>
      <c r="X19" s="125"/>
    </row>
    <row r="20" spans="1:24" s="79" customFormat="1" ht="18" customHeight="1" x14ac:dyDescent="0.2">
      <c r="A20" s="483">
        <v>11</v>
      </c>
      <c r="B20" s="484"/>
      <c r="C20" s="278"/>
      <c r="D20" s="260"/>
      <c r="E20" s="261"/>
      <c r="F20" s="262"/>
      <c r="G20" s="263"/>
      <c r="H20" s="262"/>
      <c r="I20" s="264"/>
      <c r="J20" s="265"/>
      <c r="K20" s="266"/>
      <c r="L20" s="267"/>
      <c r="M20" s="265"/>
      <c r="N20" s="266"/>
      <c r="O20" s="268"/>
      <c r="P20" s="269"/>
      <c r="Q20" s="270">
        <f t="shared" si="0"/>
        <v>0</v>
      </c>
      <c r="R20" s="271"/>
      <c r="X20" s="125"/>
    </row>
    <row r="21" spans="1:24" s="79" customFormat="1" ht="18" customHeight="1" x14ac:dyDescent="0.2">
      <c r="A21" s="483">
        <v>12</v>
      </c>
      <c r="B21" s="484"/>
      <c r="C21" s="278"/>
      <c r="D21" s="260"/>
      <c r="E21" s="261"/>
      <c r="F21" s="262"/>
      <c r="G21" s="263"/>
      <c r="H21" s="266"/>
      <c r="I21" s="267"/>
      <c r="J21" s="265"/>
      <c r="K21" s="266"/>
      <c r="L21" s="267"/>
      <c r="M21" s="265"/>
      <c r="N21" s="266"/>
      <c r="O21" s="268"/>
      <c r="P21" s="269"/>
      <c r="Q21" s="270">
        <f t="shared" si="0"/>
        <v>0</v>
      </c>
      <c r="R21" s="271"/>
      <c r="X21" s="125"/>
    </row>
    <row r="22" spans="1:24" s="79" customFormat="1" ht="18" customHeight="1" x14ac:dyDescent="0.2">
      <c r="A22" s="483">
        <v>13</v>
      </c>
      <c r="B22" s="484"/>
      <c r="C22" s="278"/>
      <c r="D22" s="260"/>
      <c r="E22" s="261"/>
      <c r="F22" s="262"/>
      <c r="G22" s="263"/>
      <c r="H22" s="266"/>
      <c r="I22" s="267"/>
      <c r="J22" s="265"/>
      <c r="K22" s="266"/>
      <c r="L22" s="267"/>
      <c r="M22" s="265"/>
      <c r="N22" s="266"/>
      <c r="O22" s="268"/>
      <c r="P22" s="269"/>
      <c r="Q22" s="270">
        <f t="shared" si="0"/>
        <v>0</v>
      </c>
      <c r="R22" s="271"/>
      <c r="X22" s="125"/>
    </row>
    <row r="23" spans="1:24" s="79" customFormat="1" ht="18" customHeight="1" x14ac:dyDescent="0.2">
      <c r="A23" s="483">
        <v>14</v>
      </c>
      <c r="B23" s="484"/>
      <c r="C23" s="278"/>
      <c r="D23" s="260"/>
      <c r="E23" s="261"/>
      <c r="F23" s="262"/>
      <c r="G23" s="263"/>
      <c r="H23" s="266"/>
      <c r="I23" s="267"/>
      <c r="J23" s="265"/>
      <c r="K23" s="266"/>
      <c r="L23" s="267"/>
      <c r="M23" s="265"/>
      <c r="N23" s="266"/>
      <c r="O23" s="268"/>
      <c r="P23" s="269"/>
      <c r="Q23" s="270">
        <f t="shared" si="0"/>
        <v>0</v>
      </c>
      <c r="R23" s="271"/>
      <c r="X23" s="125"/>
    </row>
    <row r="24" spans="1:24" s="79" customFormat="1" ht="18" customHeight="1" x14ac:dyDescent="0.2">
      <c r="A24" s="483">
        <v>15</v>
      </c>
      <c r="B24" s="484"/>
      <c r="C24" s="278"/>
      <c r="D24" s="260"/>
      <c r="E24" s="261"/>
      <c r="F24" s="262"/>
      <c r="G24" s="263"/>
      <c r="H24" s="266"/>
      <c r="I24" s="267"/>
      <c r="J24" s="265"/>
      <c r="K24" s="266"/>
      <c r="L24" s="267"/>
      <c r="M24" s="265"/>
      <c r="N24" s="266"/>
      <c r="O24" s="268"/>
      <c r="P24" s="269"/>
      <c r="Q24" s="270">
        <f t="shared" si="0"/>
        <v>0</v>
      </c>
      <c r="R24" s="271"/>
      <c r="X24" s="125"/>
    </row>
    <row r="25" spans="1:24" s="79" customFormat="1" ht="18" customHeight="1" x14ac:dyDescent="0.2">
      <c r="A25" s="483">
        <v>16</v>
      </c>
      <c r="B25" s="484"/>
      <c r="C25" s="278"/>
      <c r="D25" s="260"/>
      <c r="E25" s="261"/>
      <c r="F25" s="262"/>
      <c r="G25" s="263"/>
      <c r="H25" s="266"/>
      <c r="I25" s="267"/>
      <c r="J25" s="265"/>
      <c r="K25" s="266"/>
      <c r="L25" s="267"/>
      <c r="M25" s="265"/>
      <c r="N25" s="266"/>
      <c r="O25" s="268"/>
      <c r="P25" s="269"/>
      <c r="Q25" s="270">
        <f t="shared" si="0"/>
        <v>0</v>
      </c>
      <c r="R25" s="271"/>
      <c r="X25" s="125"/>
    </row>
    <row r="26" spans="1:24" s="79" customFormat="1" ht="18" customHeight="1" x14ac:dyDescent="0.2">
      <c r="A26" s="483">
        <v>17</v>
      </c>
      <c r="B26" s="484"/>
      <c r="C26" s="278"/>
      <c r="D26" s="260"/>
      <c r="E26" s="261"/>
      <c r="F26" s="262"/>
      <c r="G26" s="263"/>
      <c r="H26" s="262"/>
      <c r="I26" s="264"/>
      <c r="J26" s="265"/>
      <c r="K26" s="262"/>
      <c r="L26" s="267"/>
      <c r="M26" s="272"/>
      <c r="N26" s="266"/>
      <c r="O26" s="268"/>
      <c r="P26" s="269"/>
      <c r="Q26" s="270">
        <f t="shared" si="0"/>
        <v>0</v>
      </c>
      <c r="R26" s="271"/>
      <c r="X26" s="125"/>
    </row>
    <row r="27" spans="1:24" s="79" customFormat="1" ht="18" customHeight="1" x14ac:dyDescent="0.2">
      <c r="A27" s="483">
        <v>18</v>
      </c>
      <c r="B27" s="484"/>
      <c r="C27" s="278"/>
      <c r="D27" s="260"/>
      <c r="E27" s="261"/>
      <c r="F27" s="262"/>
      <c r="G27" s="263"/>
      <c r="H27" s="262"/>
      <c r="I27" s="264"/>
      <c r="J27" s="265"/>
      <c r="K27" s="262"/>
      <c r="L27" s="267"/>
      <c r="M27" s="272"/>
      <c r="N27" s="266"/>
      <c r="O27" s="268"/>
      <c r="P27" s="269"/>
      <c r="Q27" s="270">
        <f t="shared" si="0"/>
        <v>0</v>
      </c>
      <c r="R27" s="271"/>
      <c r="X27" s="125"/>
    </row>
    <row r="28" spans="1:24" s="79" customFormat="1" ht="18" customHeight="1" x14ac:dyDescent="0.2">
      <c r="A28" s="483">
        <v>19</v>
      </c>
      <c r="B28" s="484"/>
      <c r="C28" s="278"/>
      <c r="D28" s="260"/>
      <c r="E28" s="261"/>
      <c r="F28" s="262"/>
      <c r="G28" s="263"/>
      <c r="H28" s="262"/>
      <c r="I28" s="264"/>
      <c r="J28" s="265"/>
      <c r="K28" s="262"/>
      <c r="L28" s="267"/>
      <c r="M28" s="272"/>
      <c r="N28" s="266"/>
      <c r="O28" s="268"/>
      <c r="P28" s="269"/>
      <c r="Q28" s="270">
        <f t="shared" si="0"/>
        <v>0</v>
      </c>
      <c r="R28" s="271"/>
      <c r="X28" s="125"/>
    </row>
    <row r="29" spans="1:24" s="79" customFormat="1" ht="18" customHeight="1" x14ac:dyDescent="0.2">
      <c r="A29" s="483">
        <v>20</v>
      </c>
      <c r="B29" s="484"/>
      <c r="C29" s="278"/>
      <c r="D29" s="260"/>
      <c r="E29" s="261"/>
      <c r="F29" s="262"/>
      <c r="G29" s="263"/>
      <c r="H29" s="262"/>
      <c r="I29" s="264"/>
      <c r="J29" s="265"/>
      <c r="K29" s="266"/>
      <c r="L29" s="267"/>
      <c r="M29" s="265"/>
      <c r="N29" s="266"/>
      <c r="O29" s="268"/>
      <c r="P29" s="269"/>
      <c r="Q29" s="270">
        <f t="shared" si="0"/>
        <v>0</v>
      </c>
      <c r="R29" s="271"/>
      <c r="X29" s="125"/>
    </row>
    <row r="30" spans="1:24" s="79" customFormat="1" ht="18" customHeight="1" x14ac:dyDescent="0.2">
      <c r="A30" s="483">
        <v>21</v>
      </c>
      <c r="B30" s="484"/>
      <c r="C30" s="278"/>
      <c r="D30" s="260"/>
      <c r="E30" s="261"/>
      <c r="F30" s="262"/>
      <c r="G30" s="263"/>
      <c r="H30" s="262"/>
      <c r="I30" s="264"/>
      <c r="J30" s="265"/>
      <c r="K30" s="266"/>
      <c r="L30" s="267"/>
      <c r="M30" s="265"/>
      <c r="N30" s="266"/>
      <c r="O30" s="268"/>
      <c r="P30" s="269"/>
      <c r="Q30" s="270">
        <f t="shared" si="0"/>
        <v>0</v>
      </c>
      <c r="R30" s="271"/>
      <c r="X30" s="125"/>
    </row>
    <row r="31" spans="1:24" s="79" customFormat="1" ht="18" customHeight="1" x14ac:dyDescent="0.2">
      <c r="A31" s="483">
        <v>22</v>
      </c>
      <c r="B31" s="484"/>
      <c r="C31" s="278"/>
      <c r="D31" s="260"/>
      <c r="E31" s="261"/>
      <c r="F31" s="262"/>
      <c r="G31" s="263"/>
      <c r="H31" s="262"/>
      <c r="I31" s="264"/>
      <c r="J31" s="265"/>
      <c r="K31" s="266"/>
      <c r="L31" s="267"/>
      <c r="M31" s="265"/>
      <c r="N31" s="266"/>
      <c r="O31" s="268"/>
      <c r="P31" s="269"/>
      <c r="Q31" s="270">
        <f t="shared" si="0"/>
        <v>0</v>
      </c>
      <c r="R31" s="271"/>
      <c r="X31" s="125"/>
    </row>
    <row r="32" spans="1:24" s="79" customFormat="1" ht="18" customHeight="1" x14ac:dyDescent="0.2">
      <c r="A32" s="483">
        <v>23</v>
      </c>
      <c r="B32" s="484"/>
      <c r="C32" s="278"/>
      <c r="D32" s="260"/>
      <c r="E32" s="261"/>
      <c r="F32" s="262"/>
      <c r="G32" s="263"/>
      <c r="H32" s="262"/>
      <c r="I32" s="264"/>
      <c r="J32" s="265"/>
      <c r="K32" s="266"/>
      <c r="L32" s="267"/>
      <c r="M32" s="265"/>
      <c r="N32" s="266"/>
      <c r="O32" s="268"/>
      <c r="P32" s="269"/>
      <c r="Q32" s="270">
        <f t="shared" si="0"/>
        <v>0</v>
      </c>
      <c r="R32" s="271"/>
      <c r="X32" s="125"/>
    </row>
    <row r="33" spans="1:24" s="79" customFormat="1" ht="18" customHeight="1" x14ac:dyDescent="0.2">
      <c r="A33" s="483">
        <v>24</v>
      </c>
      <c r="B33" s="484"/>
      <c r="C33" s="278"/>
      <c r="D33" s="260"/>
      <c r="E33" s="261"/>
      <c r="F33" s="262"/>
      <c r="G33" s="263"/>
      <c r="H33" s="262"/>
      <c r="I33" s="264"/>
      <c r="J33" s="265"/>
      <c r="K33" s="266"/>
      <c r="L33" s="267"/>
      <c r="M33" s="265"/>
      <c r="N33" s="266"/>
      <c r="O33" s="268"/>
      <c r="P33" s="269"/>
      <c r="Q33" s="270">
        <f t="shared" si="0"/>
        <v>0</v>
      </c>
      <c r="R33" s="271"/>
      <c r="X33" s="125"/>
    </row>
    <row r="34" spans="1:24" s="79" customFormat="1" ht="18" customHeight="1" x14ac:dyDescent="0.2">
      <c r="A34" s="483">
        <v>25</v>
      </c>
      <c r="B34" s="484"/>
      <c r="C34" s="278"/>
      <c r="D34" s="260"/>
      <c r="E34" s="261"/>
      <c r="F34" s="262"/>
      <c r="G34" s="263"/>
      <c r="H34" s="262"/>
      <c r="I34" s="264"/>
      <c r="J34" s="265"/>
      <c r="K34" s="266"/>
      <c r="L34" s="267"/>
      <c r="M34" s="265"/>
      <c r="N34" s="266"/>
      <c r="O34" s="268"/>
      <c r="P34" s="269"/>
      <c r="Q34" s="270">
        <f t="shared" si="0"/>
        <v>0</v>
      </c>
      <c r="R34" s="271"/>
      <c r="X34" s="125"/>
    </row>
    <row r="35" spans="1:24" s="79" customFormat="1" ht="18" customHeight="1" x14ac:dyDescent="0.2">
      <c r="A35" s="483">
        <v>26</v>
      </c>
      <c r="B35" s="484"/>
      <c r="C35" s="278"/>
      <c r="D35" s="260"/>
      <c r="E35" s="261"/>
      <c r="F35" s="262"/>
      <c r="G35" s="263"/>
      <c r="H35" s="262"/>
      <c r="I35" s="264"/>
      <c r="J35" s="265"/>
      <c r="K35" s="266"/>
      <c r="L35" s="267"/>
      <c r="M35" s="265"/>
      <c r="N35" s="266"/>
      <c r="O35" s="268"/>
      <c r="P35" s="269"/>
      <c r="Q35" s="270">
        <f t="shared" si="0"/>
        <v>0</v>
      </c>
      <c r="R35" s="271"/>
      <c r="X35" s="125"/>
    </row>
    <row r="36" spans="1:24" s="79" customFormat="1" ht="18" customHeight="1" x14ac:dyDescent="0.2">
      <c r="A36" s="483">
        <v>27</v>
      </c>
      <c r="B36" s="484"/>
      <c r="C36" s="278"/>
      <c r="D36" s="260"/>
      <c r="E36" s="261"/>
      <c r="F36" s="262"/>
      <c r="G36" s="263"/>
      <c r="H36" s="262"/>
      <c r="I36" s="264"/>
      <c r="J36" s="265"/>
      <c r="K36" s="266"/>
      <c r="L36" s="267"/>
      <c r="M36" s="265"/>
      <c r="N36" s="266"/>
      <c r="O36" s="268"/>
      <c r="P36" s="269"/>
      <c r="Q36" s="270">
        <f t="shared" si="0"/>
        <v>0</v>
      </c>
      <c r="R36" s="271"/>
      <c r="X36" s="125"/>
    </row>
    <row r="37" spans="1:24" s="79" customFormat="1" ht="18" customHeight="1" x14ac:dyDescent="0.2">
      <c r="A37" s="483">
        <v>28</v>
      </c>
      <c r="B37" s="484"/>
      <c r="C37" s="278"/>
      <c r="D37" s="260"/>
      <c r="E37" s="261"/>
      <c r="F37" s="262"/>
      <c r="G37" s="263"/>
      <c r="H37" s="262"/>
      <c r="I37" s="264"/>
      <c r="J37" s="265"/>
      <c r="K37" s="266"/>
      <c r="L37" s="267"/>
      <c r="M37" s="265"/>
      <c r="N37" s="266"/>
      <c r="O37" s="268"/>
      <c r="P37" s="269"/>
      <c r="Q37" s="270">
        <f t="shared" si="0"/>
        <v>0</v>
      </c>
      <c r="R37" s="271"/>
      <c r="X37" s="125"/>
    </row>
    <row r="38" spans="1:24" s="79" customFormat="1" ht="18" customHeight="1" x14ac:dyDescent="0.2">
      <c r="A38" s="483">
        <v>29</v>
      </c>
      <c r="B38" s="484"/>
      <c r="C38" s="278"/>
      <c r="D38" s="260"/>
      <c r="E38" s="261"/>
      <c r="F38" s="262"/>
      <c r="G38" s="263"/>
      <c r="H38" s="262"/>
      <c r="I38" s="264"/>
      <c r="J38" s="265"/>
      <c r="K38" s="266"/>
      <c r="L38" s="267"/>
      <c r="M38" s="265"/>
      <c r="N38" s="266"/>
      <c r="O38" s="268"/>
      <c r="P38" s="269"/>
      <c r="Q38" s="270">
        <f t="shared" si="0"/>
        <v>0</v>
      </c>
      <c r="R38" s="271"/>
      <c r="X38" s="125"/>
    </row>
    <row r="39" spans="1:24" s="79" customFormat="1" ht="18" customHeight="1" x14ac:dyDescent="0.2">
      <c r="A39" s="483">
        <v>30</v>
      </c>
      <c r="B39" s="484"/>
      <c r="C39" s="278"/>
      <c r="D39" s="260"/>
      <c r="E39" s="261"/>
      <c r="F39" s="262"/>
      <c r="G39" s="263"/>
      <c r="H39" s="262"/>
      <c r="I39" s="264"/>
      <c r="J39" s="265"/>
      <c r="K39" s="266"/>
      <c r="L39" s="267"/>
      <c r="M39" s="265"/>
      <c r="N39" s="266"/>
      <c r="O39" s="268"/>
      <c r="P39" s="269"/>
      <c r="Q39" s="270">
        <f t="shared" si="0"/>
        <v>0</v>
      </c>
      <c r="R39" s="271"/>
      <c r="X39" s="125"/>
    </row>
    <row r="40" spans="1:24" s="79" customFormat="1" ht="18" customHeight="1" x14ac:dyDescent="0.2">
      <c r="A40" s="483">
        <v>31</v>
      </c>
      <c r="B40" s="484"/>
      <c r="C40" s="278"/>
      <c r="D40" s="260"/>
      <c r="E40" s="261"/>
      <c r="F40" s="262"/>
      <c r="G40" s="263"/>
      <c r="H40" s="262"/>
      <c r="I40" s="264"/>
      <c r="J40" s="265"/>
      <c r="K40" s="266"/>
      <c r="L40" s="267"/>
      <c r="M40" s="265"/>
      <c r="N40" s="266"/>
      <c r="O40" s="268"/>
      <c r="P40" s="269"/>
      <c r="Q40" s="270">
        <f t="shared" si="0"/>
        <v>0</v>
      </c>
      <c r="R40" s="271"/>
      <c r="X40" s="125"/>
    </row>
    <row r="41" spans="1:24" s="79" customFormat="1" ht="18" customHeight="1" x14ac:dyDescent="0.2">
      <c r="A41" s="483">
        <v>32</v>
      </c>
      <c r="B41" s="484"/>
      <c r="C41" s="278"/>
      <c r="D41" s="260"/>
      <c r="E41" s="261"/>
      <c r="F41" s="262"/>
      <c r="G41" s="263"/>
      <c r="H41" s="262"/>
      <c r="I41" s="264"/>
      <c r="J41" s="265"/>
      <c r="K41" s="266"/>
      <c r="L41" s="267"/>
      <c r="M41" s="265"/>
      <c r="N41" s="266"/>
      <c r="O41" s="268"/>
      <c r="P41" s="269"/>
      <c r="Q41" s="270">
        <f t="shared" si="0"/>
        <v>0</v>
      </c>
      <c r="R41" s="271"/>
      <c r="X41" s="125"/>
    </row>
    <row r="42" spans="1:24" s="79" customFormat="1" ht="18" customHeight="1" x14ac:dyDescent="0.2">
      <c r="A42" s="483">
        <v>33</v>
      </c>
      <c r="B42" s="484"/>
      <c r="C42" s="278"/>
      <c r="D42" s="260"/>
      <c r="E42" s="261"/>
      <c r="F42" s="262"/>
      <c r="G42" s="263"/>
      <c r="H42" s="262"/>
      <c r="I42" s="264"/>
      <c r="J42" s="265"/>
      <c r="K42" s="266"/>
      <c r="L42" s="267"/>
      <c r="M42" s="265"/>
      <c r="N42" s="266"/>
      <c r="O42" s="268"/>
      <c r="P42" s="269"/>
      <c r="Q42" s="270">
        <f t="shared" si="0"/>
        <v>0</v>
      </c>
      <c r="R42" s="271"/>
      <c r="X42" s="125"/>
    </row>
    <row r="43" spans="1:24" s="79" customFormat="1" ht="18" customHeight="1" x14ac:dyDescent="0.2">
      <c r="A43" s="483">
        <v>34</v>
      </c>
      <c r="B43" s="484"/>
      <c r="C43" s="278"/>
      <c r="D43" s="260"/>
      <c r="E43" s="261"/>
      <c r="F43" s="262"/>
      <c r="G43" s="263"/>
      <c r="H43" s="262"/>
      <c r="I43" s="264"/>
      <c r="J43" s="265"/>
      <c r="K43" s="266"/>
      <c r="L43" s="267"/>
      <c r="M43" s="265"/>
      <c r="N43" s="266"/>
      <c r="O43" s="268"/>
      <c r="P43" s="269"/>
      <c r="Q43" s="270">
        <f t="shared" si="0"/>
        <v>0</v>
      </c>
      <c r="R43" s="271"/>
      <c r="X43" s="125"/>
    </row>
    <row r="44" spans="1:24" s="79" customFormat="1" ht="18" customHeight="1" x14ac:dyDescent="0.2">
      <c r="A44" s="483">
        <v>35</v>
      </c>
      <c r="B44" s="484"/>
      <c r="C44" s="278"/>
      <c r="D44" s="260"/>
      <c r="E44" s="261"/>
      <c r="F44" s="262"/>
      <c r="G44" s="263"/>
      <c r="H44" s="262"/>
      <c r="I44" s="264"/>
      <c r="J44" s="265"/>
      <c r="K44" s="266"/>
      <c r="L44" s="267"/>
      <c r="M44" s="265"/>
      <c r="N44" s="266"/>
      <c r="O44" s="268"/>
      <c r="P44" s="269"/>
      <c r="Q44" s="270">
        <f t="shared" si="0"/>
        <v>0</v>
      </c>
      <c r="R44" s="271"/>
      <c r="X44" s="125"/>
    </row>
    <row r="45" spans="1:24" s="79" customFormat="1" ht="18" customHeight="1" x14ac:dyDescent="0.2">
      <c r="A45" s="483">
        <v>36</v>
      </c>
      <c r="B45" s="484"/>
      <c r="C45" s="278"/>
      <c r="D45" s="260"/>
      <c r="E45" s="261"/>
      <c r="F45" s="262"/>
      <c r="G45" s="263"/>
      <c r="H45" s="266"/>
      <c r="I45" s="267"/>
      <c r="J45" s="265"/>
      <c r="K45" s="266"/>
      <c r="L45" s="267"/>
      <c r="M45" s="265"/>
      <c r="N45" s="266"/>
      <c r="O45" s="268"/>
      <c r="P45" s="269"/>
      <c r="Q45" s="270">
        <f t="shared" si="0"/>
        <v>0</v>
      </c>
      <c r="R45" s="271"/>
      <c r="X45" s="125"/>
    </row>
    <row r="46" spans="1:24" s="79" customFormat="1" ht="18" customHeight="1" x14ac:dyDescent="0.2">
      <c r="A46" s="483">
        <v>37</v>
      </c>
      <c r="B46" s="484"/>
      <c r="C46" s="278"/>
      <c r="D46" s="260"/>
      <c r="E46" s="261"/>
      <c r="F46" s="262"/>
      <c r="G46" s="263"/>
      <c r="H46" s="262"/>
      <c r="I46" s="264"/>
      <c r="J46" s="265"/>
      <c r="K46" s="266"/>
      <c r="L46" s="267"/>
      <c r="M46" s="265"/>
      <c r="N46" s="266"/>
      <c r="O46" s="268"/>
      <c r="P46" s="269"/>
      <c r="Q46" s="270">
        <f t="shared" si="0"/>
        <v>0</v>
      </c>
      <c r="R46" s="271"/>
      <c r="X46" s="125"/>
    </row>
    <row r="47" spans="1:24" s="79" customFormat="1" ht="18" customHeight="1" x14ac:dyDescent="0.2">
      <c r="A47" s="483">
        <v>38</v>
      </c>
      <c r="B47" s="484"/>
      <c r="C47" s="278"/>
      <c r="D47" s="260"/>
      <c r="E47" s="261"/>
      <c r="F47" s="262"/>
      <c r="G47" s="263"/>
      <c r="H47" s="262"/>
      <c r="I47" s="264"/>
      <c r="J47" s="265"/>
      <c r="K47" s="266"/>
      <c r="L47" s="267"/>
      <c r="M47" s="265"/>
      <c r="N47" s="266"/>
      <c r="O47" s="268"/>
      <c r="P47" s="269"/>
      <c r="Q47" s="270">
        <f t="shared" si="0"/>
        <v>0</v>
      </c>
      <c r="R47" s="271"/>
      <c r="X47" s="125"/>
    </row>
    <row r="48" spans="1:24" s="79" customFormat="1" ht="18" customHeight="1" x14ac:dyDescent="0.2">
      <c r="A48" s="483">
        <v>39</v>
      </c>
      <c r="B48" s="484"/>
      <c r="C48" s="278"/>
      <c r="D48" s="260"/>
      <c r="E48" s="261"/>
      <c r="F48" s="262"/>
      <c r="G48" s="268"/>
      <c r="H48" s="266"/>
      <c r="I48" s="267"/>
      <c r="J48" s="265"/>
      <c r="K48" s="266"/>
      <c r="L48" s="267"/>
      <c r="M48" s="265"/>
      <c r="N48" s="266"/>
      <c r="O48" s="268"/>
      <c r="P48" s="269"/>
      <c r="Q48" s="270">
        <f t="shared" si="0"/>
        <v>0</v>
      </c>
      <c r="R48" s="271"/>
      <c r="X48" s="125"/>
    </row>
    <row r="49" spans="1:24" s="79" customFormat="1" ht="18" customHeight="1" x14ac:dyDescent="0.2">
      <c r="A49" s="483">
        <v>40</v>
      </c>
      <c r="B49" s="484"/>
      <c r="C49" s="278"/>
      <c r="D49" s="260"/>
      <c r="E49" s="261"/>
      <c r="F49" s="262"/>
      <c r="G49" s="268"/>
      <c r="H49" s="266"/>
      <c r="I49" s="267"/>
      <c r="J49" s="265"/>
      <c r="K49" s="266"/>
      <c r="L49" s="267"/>
      <c r="M49" s="265"/>
      <c r="N49" s="266"/>
      <c r="O49" s="268"/>
      <c r="P49" s="269"/>
      <c r="Q49" s="270">
        <f t="shared" si="0"/>
        <v>0</v>
      </c>
      <c r="R49" s="271"/>
      <c r="X49" s="125"/>
    </row>
    <row r="50" spans="1:24" s="79" customFormat="1" ht="18" customHeight="1" x14ac:dyDescent="0.2">
      <c r="A50" s="483">
        <v>41</v>
      </c>
      <c r="B50" s="484"/>
      <c r="C50" s="278"/>
      <c r="D50" s="260"/>
      <c r="E50" s="261"/>
      <c r="F50" s="262"/>
      <c r="G50" s="268"/>
      <c r="H50" s="266"/>
      <c r="I50" s="267"/>
      <c r="J50" s="265"/>
      <c r="K50" s="266"/>
      <c r="L50" s="267"/>
      <c r="M50" s="265"/>
      <c r="N50" s="266"/>
      <c r="O50" s="268"/>
      <c r="P50" s="269"/>
      <c r="Q50" s="270">
        <f t="shared" si="0"/>
        <v>0</v>
      </c>
      <c r="R50" s="271"/>
      <c r="X50" s="125"/>
    </row>
    <row r="51" spans="1:24" s="79" customFormat="1" ht="18" customHeight="1" x14ac:dyDescent="0.2">
      <c r="A51" s="483">
        <v>42</v>
      </c>
      <c r="B51" s="484"/>
      <c r="C51" s="278"/>
      <c r="D51" s="278"/>
      <c r="E51" s="261"/>
      <c r="F51" s="262"/>
      <c r="G51" s="268"/>
      <c r="H51" s="266"/>
      <c r="I51" s="267"/>
      <c r="J51" s="265"/>
      <c r="K51" s="266"/>
      <c r="L51" s="267"/>
      <c r="M51" s="265"/>
      <c r="N51" s="266"/>
      <c r="O51" s="268"/>
      <c r="P51" s="269"/>
      <c r="Q51" s="270">
        <f t="shared" si="0"/>
        <v>0</v>
      </c>
      <c r="R51" s="271"/>
      <c r="X51" s="125"/>
    </row>
    <row r="52" spans="1:24" s="79" customFormat="1" ht="18" customHeight="1" x14ac:dyDescent="0.2">
      <c r="A52" s="483">
        <v>43</v>
      </c>
      <c r="B52" s="484"/>
      <c r="C52" s="278"/>
      <c r="D52" s="278"/>
      <c r="E52" s="261"/>
      <c r="F52" s="262"/>
      <c r="G52" s="268"/>
      <c r="H52" s="266"/>
      <c r="I52" s="267"/>
      <c r="J52" s="265"/>
      <c r="K52" s="266"/>
      <c r="L52" s="267"/>
      <c r="M52" s="265"/>
      <c r="N52" s="266"/>
      <c r="O52" s="268"/>
      <c r="P52" s="269"/>
      <c r="Q52" s="270">
        <f t="shared" si="0"/>
        <v>0</v>
      </c>
      <c r="R52" s="271"/>
      <c r="X52" s="125"/>
    </row>
    <row r="53" spans="1:24" s="79" customFormat="1" ht="18" customHeight="1" x14ac:dyDescent="0.2">
      <c r="A53" s="483">
        <v>44</v>
      </c>
      <c r="B53" s="484"/>
      <c r="C53" s="278"/>
      <c r="D53" s="278"/>
      <c r="E53" s="261"/>
      <c r="F53" s="262"/>
      <c r="G53" s="268"/>
      <c r="H53" s="266"/>
      <c r="I53" s="267"/>
      <c r="J53" s="265"/>
      <c r="K53" s="266"/>
      <c r="L53" s="267"/>
      <c r="M53" s="265"/>
      <c r="N53" s="266"/>
      <c r="O53" s="268"/>
      <c r="P53" s="269"/>
      <c r="Q53" s="270">
        <f t="shared" si="0"/>
        <v>0</v>
      </c>
      <c r="R53" s="271"/>
      <c r="X53" s="125"/>
    </row>
    <row r="54" spans="1:24" s="79" customFormat="1" ht="18" customHeight="1" x14ac:dyDescent="0.2">
      <c r="A54" s="483">
        <v>45</v>
      </c>
      <c r="B54" s="484"/>
      <c r="C54" s="278"/>
      <c r="D54" s="278"/>
      <c r="E54" s="261"/>
      <c r="F54" s="262"/>
      <c r="G54" s="268"/>
      <c r="H54" s="266"/>
      <c r="I54" s="267"/>
      <c r="J54" s="265"/>
      <c r="K54" s="266"/>
      <c r="L54" s="267"/>
      <c r="M54" s="265"/>
      <c r="N54" s="266"/>
      <c r="O54" s="268"/>
      <c r="P54" s="269"/>
      <c r="Q54" s="270">
        <f t="shared" si="0"/>
        <v>0</v>
      </c>
      <c r="R54" s="271"/>
      <c r="X54" s="125"/>
    </row>
    <row r="55" spans="1:24" s="79" customFormat="1" ht="18" customHeight="1" x14ac:dyDescent="0.2">
      <c r="A55" s="483">
        <v>46</v>
      </c>
      <c r="B55" s="484"/>
      <c r="C55" s="278"/>
      <c r="D55" s="278"/>
      <c r="E55" s="261"/>
      <c r="F55" s="262"/>
      <c r="G55" s="268"/>
      <c r="H55" s="266"/>
      <c r="I55" s="267"/>
      <c r="J55" s="265"/>
      <c r="K55" s="266"/>
      <c r="L55" s="267"/>
      <c r="M55" s="265"/>
      <c r="N55" s="266"/>
      <c r="O55" s="268"/>
      <c r="P55" s="269"/>
      <c r="Q55" s="270">
        <f t="shared" si="0"/>
        <v>0</v>
      </c>
      <c r="R55" s="271"/>
      <c r="X55" s="125"/>
    </row>
    <row r="56" spans="1:24" s="79" customFormat="1" ht="18" customHeight="1" x14ac:dyDescent="0.2">
      <c r="A56" s="483">
        <v>47</v>
      </c>
      <c r="B56" s="484"/>
      <c r="C56" s="278"/>
      <c r="D56" s="278"/>
      <c r="E56" s="261"/>
      <c r="F56" s="262"/>
      <c r="G56" s="268"/>
      <c r="H56" s="266"/>
      <c r="I56" s="267"/>
      <c r="J56" s="265"/>
      <c r="K56" s="266"/>
      <c r="L56" s="267"/>
      <c r="M56" s="265"/>
      <c r="N56" s="266"/>
      <c r="O56" s="268"/>
      <c r="P56" s="269"/>
      <c r="Q56" s="270">
        <f t="shared" si="0"/>
        <v>0</v>
      </c>
      <c r="R56" s="271"/>
      <c r="X56" s="125"/>
    </row>
    <row r="57" spans="1:24" s="79" customFormat="1" ht="18" customHeight="1" x14ac:dyDescent="0.2">
      <c r="A57" s="483">
        <v>48</v>
      </c>
      <c r="B57" s="484"/>
      <c r="C57" s="278"/>
      <c r="D57" s="278"/>
      <c r="E57" s="261"/>
      <c r="F57" s="262"/>
      <c r="G57" s="268"/>
      <c r="H57" s="266"/>
      <c r="I57" s="267"/>
      <c r="J57" s="265"/>
      <c r="K57" s="266"/>
      <c r="L57" s="267"/>
      <c r="M57" s="265"/>
      <c r="N57" s="266"/>
      <c r="O57" s="268"/>
      <c r="P57" s="269"/>
      <c r="Q57" s="270">
        <f t="shared" si="0"/>
        <v>0</v>
      </c>
      <c r="R57" s="271"/>
      <c r="X57" s="125"/>
    </row>
    <row r="58" spans="1:24" s="79" customFormat="1" ht="18" customHeight="1" x14ac:dyDescent="0.2">
      <c r="A58" s="483">
        <v>49</v>
      </c>
      <c r="B58" s="484"/>
      <c r="C58" s="278"/>
      <c r="D58" s="278"/>
      <c r="E58" s="261"/>
      <c r="F58" s="262"/>
      <c r="G58" s="268"/>
      <c r="H58" s="266"/>
      <c r="I58" s="267"/>
      <c r="J58" s="265"/>
      <c r="K58" s="266"/>
      <c r="L58" s="267"/>
      <c r="M58" s="265"/>
      <c r="N58" s="266"/>
      <c r="O58" s="268"/>
      <c r="P58" s="269"/>
      <c r="Q58" s="270">
        <f t="shared" si="0"/>
        <v>0</v>
      </c>
      <c r="R58" s="271"/>
      <c r="X58" s="125"/>
    </row>
    <row r="59" spans="1:24" s="79" customFormat="1" ht="18" customHeight="1" x14ac:dyDescent="0.2">
      <c r="A59" s="483">
        <v>50</v>
      </c>
      <c r="B59" s="484"/>
      <c r="C59" s="278"/>
      <c r="D59" s="278"/>
      <c r="E59" s="261"/>
      <c r="F59" s="262"/>
      <c r="G59" s="268"/>
      <c r="H59" s="266"/>
      <c r="I59" s="267"/>
      <c r="J59" s="265"/>
      <c r="K59" s="266"/>
      <c r="L59" s="267"/>
      <c r="M59" s="265"/>
      <c r="N59" s="266"/>
      <c r="O59" s="268"/>
      <c r="P59" s="269"/>
      <c r="Q59" s="270">
        <f t="shared" si="0"/>
        <v>0</v>
      </c>
      <c r="R59" s="271"/>
      <c r="X59" s="125"/>
    </row>
    <row r="60" spans="1:24" s="79" customFormat="1" ht="18" customHeight="1" x14ac:dyDescent="0.2">
      <c r="A60" s="483">
        <v>51</v>
      </c>
      <c r="B60" s="484"/>
      <c r="C60" s="278"/>
      <c r="D60" s="278"/>
      <c r="E60" s="261"/>
      <c r="F60" s="262"/>
      <c r="G60" s="268"/>
      <c r="H60" s="266"/>
      <c r="I60" s="267"/>
      <c r="J60" s="265"/>
      <c r="K60" s="266"/>
      <c r="L60" s="267"/>
      <c r="M60" s="265"/>
      <c r="N60" s="266"/>
      <c r="O60" s="268"/>
      <c r="P60" s="269"/>
      <c r="Q60" s="270">
        <f t="shared" si="0"/>
        <v>0</v>
      </c>
      <c r="R60" s="271"/>
      <c r="X60" s="125"/>
    </row>
    <row r="61" spans="1:24" s="79" customFormat="1" ht="18" customHeight="1" x14ac:dyDescent="0.2">
      <c r="A61" s="483">
        <v>52</v>
      </c>
      <c r="B61" s="484"/>
      <c r="C61" s="278"/>
      <c r="D61" s="278"/>
      <c r="E61" s="261"/>
      <c r="F61" s="262"/>
      <c r="G61" s="268"/>
      <c r="H61" s="266"/>
      <c r="I61" s="267"/>
      <c r="J61" s="265"/>
      <c r="K61" s="266"/>
      <c r="L61" s="267"/>
      <c r="M61" s="265"/>
      <c r="N61" s="266"/>
      <c r="O61" s="268"/>
      <c r="P61" s="269"/>
      <c r="Q61" s="270">
        <f t="shared" si="0"/>
        <v>0</v>
      </c>
      <c r="R61" s="271"/>
      <c r="X61" s="125"/>
    </row>
    <row r="62" spans="1:24" s="79" customFormat="1" ht="18" customHeight="1" x14ac:dyDescent="0.2">
      <c r="A62" s="483">
        <v>53</v>
      </c>
      <c r="B62" s="484"/>
      <c r="C62" s="278"/>
      <c r="D62" s="278"/>
      <c r="E62" s="261"/>
      <c r="F62" s="262"/>
      <c r="G62" s="268"/>
      <c r="H62" s="266"/>
      <c r="I62" s="267"/>
      <c r="J62" s="265"/>
      <c r="K62" s="266"/>
      <c r="L62" s="267"/>
      <c r="M62" s="265"/>
      <c r="N62" s="266"/>
      <c r="O62" s="268"/>
      <c r="P62" s="269"/>
      <c r="Q62" s="270">
        <f t="shared" si="0"/>
        <v>0</v>
      </c>
      <c r="R62" s="271"/>
      <c r="X62" s="125"/>
    </row>
    <row r="63" spans="1:24" s="79" customFormat="1" ht="18" customHeight="1" x14ac:dyDescent="0.2">
      <c r="A63" s="483">
        <v>54</v>
      </c>
      <c r="B63" s="484"/>
      <c r="C63" s="278"/>
      <c r="D63" s="278"/>
      <c r="E63" s="261"/>
      <c r="F63" s="262"/>
      <c r="G63" s="268"/>
      <c r="H63" s="266"/>
      <c r="I63" s="267"/>
      <c r="J63" s="265"/>
      <c r="K63" s="266"/>
      <c r="L63" s="267"/>
      <c r="M63" s="265"/>
      <c r="N63" s="266"/>
      <c r="O63" s="268"/>
      <c r="P63" s="269"/>
      <c r="Q63" s="270">
        <f t="shared" si="0"/>
        <v>0</v>
      </c>
      <c r="R63" s="271"/>
      <c r="X63" s="125"/>
    </row>
    <row r="64" spans="1:24" s="79" customFormat="1" ht="18" customHeight="1" x14ac:dyDescent="0.2">
      <c r="A64" s="483">
        <v>55</v>
      </c>
      <c r="B64" s="484"/>
      <c r="C64" s="278"/>
      <c r="D64" s="278"/>
      <c r="E64" s="261"/>
      <c r="F64" s="262"/>
      <c r="G64" s="268"/>
      <c r="H64" s="266"/>
      <c r="I64" s="267"/>
      <c r="J64" s="265"/>
      <c r="K64" s="266"/>
      <c r="L64" s="267"/>
      <c r="M64" s="265"/>
      <c r="N64" s="266"/>
      <c r="O64" s="268"/>
      <c r="P64" s="269"/>
      <c r="Q64" s="270">
        <f t="shared" si="0"/>
        <v>0</v>
      </c>
      <c r="R64" s="271"/>
      <c r="X64" s="125"/>
    </row>
    <row r="65" spans="1:24" s="79" customFormat="1" ht="18" customHeight="1" x14ac:dyDescent="0.2">
      <c r="A65" s="483">
        <v>56</v>
      </c>
      <c r="B65" s="484"/>
      <c r="C65" s="278"/>
      <c r="D65" s="278"/>
      <c r="E65" s="261"/>
      <c r="F65" s="262"/>
      <c r="G65" s="268"/>
      <c r="H65" s="266"/>
      <c r="I65" s="267"/>
      <c r="J65" s="265"/>
      <c r="K65" s="266"/>
      <c r="L65" s="267"/>
      <c r="M65" s="265"/>
      <c r="N65" s="266"/>
      <c r="O65" s="268"/>
      <c r="P65" s="269"/>
      <c r="Q65" s="270">
        <f t="shared" si="0"/>
        <v>0</v>
      </c>
      <c r="R65" s="271"/>
      <c r="X65" s="125"/>
    </row>
    <row r="66" spans="1:24" s="79" customFormat="1" ht="18" customHeight="1" x14ac:dyDescent="0.2">
      <c r="A66" s="483">
        <v>57</v>
      </c>
      <c r="B66" s="484"/>
      <c r="C66" s="278"/>
      <c r="D66" s="278"/>
      <c r="E66" s="261"/>
      <c r="F66" s="262"/>
      <c r="G66" s="268"/>
      <c r="H66" s="266"/>
      <c r="I66" s="267"/>
      <c r="J66" s="265"/>
      <c r="K66" s="266"/>
      <c r="L66" s="267"/>
      <c r="M66" s="265"/>
      <c r="N66" s="266"/>
      <c r="O66" s="268"/>
      <c r="P66" s="269"/>
      <c r="Q66" s="270">
        <f t="shared" si="0"/>
        <v>0</v>
      </c>
      <c r="R66" s="271"/>
      <c r="X66" s="125"/>
    </row>
    <row r="67" spans="1:24" s="79" customFormat="1" ht="18" customHeight="1" x14ac:dyDescent="0.2">
      <c r="A67" s="483">
        <v>58</v>
      </c>
      <c r="B67" s="484"/>
      <c r="C67" s="278"/>
      <c r="D67" s="278"/>
      <c r="E67" s="261"/>
      <c r="F67" s="262"/>
      <c r="G67" s="268"/>
      <c r="H67" s="266"/>
      <c r="I67" s="267"/>
      <c r="J67" s="265"/>
      <c r="K67" s="266"/>
      <c r="L67" s="267"/>
      <c r="M67" s="265"/>
      <c r="N67" s="266"/>
      <c r="O67" s="268"/>
      <c r="P67" s="269"/>
      <c r="Q67" s="270">
        <f t="shared" si="0"/>
        <v>0</v>
      </c>
      <c r="R67" s="271"/>
      <c r="X67" s="125"/>
    </row>
    <row r="68" spans="1:24"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24"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24"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24"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24"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24"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24"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24"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24"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24"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24"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24"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24"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2-3</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485">
        <v>1</v>
      </c>
      <c r="B169" s="486"/>
      <c r="C169" s="576"/>
      <c r="D169" s="577"/>
      <c r="E169" s="273"/>
      <c r="F169" s="91"/>
      <c r="G169" s="256"/>
      <c r="H169" s="274"/>
      <c r="I169" s="255"/>
      <c r="J169" s="275"/>
      <c r="K169" s="274"/>
      <c r="L169" s="255"/>
      <c r="M169" s="275"/>
      <c r="N169" s="274"/>
      <c r="O169" s="256"/>
      <c r="P169" s="276"/>
      <c r="Q169" s="277">
        <f t="shared" ref="Q169:Q218" si="2">IF(G169="",0,INT(SUM(PRODUCT(G169,I169,L169),O169)))</f>
        <v>0</v>
      </c>
      <c r="X169" s="125"/>
    </row>
    <row r="170" spans="1:25" s="79" customFormat="1" ht="18" customHeight="1" x14ac:dyDescent="0.2">
      <c r="A170" s="483">
        <v>2</v>
      </c>
      <c r="B170" s="484"/>
      <c r="C170" s="572"/>
      <c r="D170" s="573"/>
      <c r="E170" s="261"/>
      <c r="F170" s="92"/>
      <c r="G170" s="256"/>
      <c r="H170" s="274"/>
      <c r="I170" s="255"/>
      <c r="J170" s="275"/>
      <c r="K170" s="274"/>
      <c r="L170" s="255"/>
      <c r="M170" s="275"/>
      <c r="N170" s="274"/>
      <c r="O170" s="256"/>
      <c r="P170" s="269"/>
      <c r="Q170" s="277">
        <f t="shared" si="2"/>
        <v>0</v>
      </c>
      <c r="X170" s="125"/>
    </row>
    <row r="171" spans="1:25" s="79" customFormat="1" ht="18" customHeight="1" x14ac:dyDescent="0.2">
      <c r="A171" s="483">
        <v>3</v>
      </c>
      <c r="B171" s="484"/>
      <c r="C171" s="572"/>
      <c r="D171" s="573"/>
      <c r="E171" s="273"/>
      <c r="F171" s="92"/>
      <c r="G171" s="268"/>
      <c r="H171" s="274"/>
      <c r="I171" s="255"/>
      <c r="J171" s="275"/>
      <c r="K171" s="274"/>
      <c r="L171" s="255"/>
      <c r="M171" s="275"/>
      <c r="N171" s="274"/>
      <c r="O171" s="256"/>
      <c r="P171" s="269"/>
      <c r="Q171" s="277">
        <f t="shared" si="2"/>
        <v>0</v>
      </c>
      <c r="X171" s="125"/>
    </row>
    <row r="172" spans="1:25" s="79" customFormat="1" ht="18" customHeight="1" x14ac:dyDescent="0.2">
      <c r="A172" s="483">
        <v>4</v>
      </c>
      <c r="B172" s="484"/>
      <c r="C172" s="572"/>
      <c r="D172" s="573"/>
      <c r="E172" s="273"/>
      <c r="F172" s="92"/>
      <c r="G172" s="268"/>
      <c r="H172" s="274"/>
      <c r="I172" s="255"/>
      <c r="J172" s="275"/>
      <c r="K172" s="274"/>
      <c r="L172" s="255"/>
      <c r="M172" s="275"/>
      <c r="N172" s="274"/>
      <c r="O172" s="256"/>
      <c r="P172" s="269"/>
      <c r="Q172" s="277">
        <f t="shared" si="2"/>
        <v>0</v>
      </c>
      <c r="X172" s="125"/>
    </row>
    <row r="173" spans="1:25" s="79" customFormat="1" ht="18" customHeight="1" x14ac:dyDescent="0.2">
      <c r="A173" s="483">
        <v>5</v>
      </c>
      <c r="B173" s="484"/>
      <c r="C173" s="574"/>
      <c r="D173" s="575"/>
      <c r="E173" s="273"/>
      <c r="F173" s="92"/>
      <c r="G173" s="268"/>
      <c r="H173" s="274"/>
      <c r="I173" s="255"/>
      <c r="J173" s="275"/>
      <c r="K173" s="274"/>
      <c r="L173" s="255"/>
      <c r="M173" s="275"/>
      <c r="N173" s="274"/>
      <c r="O173" s="256"/>
      <c r="P173" s="269"/>
      <c r="Q173" s="277">
        <f t="shared" si="2"/>
        <v>0</v>
      </c>
      <c r="X173" s="125"/>
    </row>
    <row r="174" spans="1:25" s="79" customFormat="1" ht="18" customHeight="1" x14ac:dyDescent="0.2">
      <c r="A174" s="483">
        <v>6</v>
      </c>
      <c r="B174" s="484"/>
      <c r="C174" s="574"/>
      <c r="D174" s="575"/>
      <c r="E174" s="273"/>
      <c r="F174" s="92"/>
      <c r="G174" s="268"/>
      <c r="H174" s="274"/>
      <c r="I174" s="255"/>
      <c r="J174" s="275"/>
      <c r="K174" s="274"/>
      <c r="L174" s="255"/>
      <c r="M174" s="275"/>
      <c r="N174" s="274"/>
      <c r="O174" s="256"/>
      <c r="P174" s="269"/>
      <c r="Q174" s="277">
        <f t="shared" si="2"/>
        <v>0</v>
      </c>
      <c r="X174" s="125"/>
    </row>
    <row r="175" spans="1:25" s="79" customFormat="1" ht="18" customHeight="1" x14ac:dyDescent="0.2">
      <c r="A175" s="483">
        <v>7</v>
      </c>
      <c r="B175" s="484"/>
      <c r="C175" s="574"/>
      <c r="D175" s="575"/>
      <c r="E175" s="273"/>
      <c r="F175" s="92"/>
      <c r="G175" s="268"/>
      <c r="H175" s="274"/>
      <c r="I175" s="255"/>
      <c r="J175" s="275"/>
      <c r="K175" s="274"/>
      <c r="L175" s="255"/>
      <c r="M175" s="275"/>
      <c r="N175" s="274"/>
      <c r="O175" s="256"/>
      <c r="P175" s="269"/>
      <c r="Q175" s="277">
        <f t="shared" si="2"/>
        <v>0</v>
      </c>
      <c r="X175" s="125"/>
    </row>
    <row r="176" spans="1:25" s="79" customFormat="1" ht="18" customHeight="1" x14ac:dyDescent="0.2">
      <c r="A176" s="483">
        <v>8</v>
      </c>
      <c r="B176" s="484"/>
      <c r="C176" s="574"/>
      <c r="D176" s="575"/>
      <c r="E176" s="273"/>
      <c r="F176" s="92"/>
      <c r="G176" s="268"/>
      <c r="H176" s="274"/>
      <c r="I176" s="255"/>
      <c r="J176" s="275"/>
      <c r="K176" s="274"/>
      <c r="L176" s="255"/>
      <c r="M176" s="275"/>
      <c r="N176" s="274"/>
      <c r="O176" s="256"/>
      <c r="P176" s="269"/>
      <c r="Q176" s="277">
        <f t="shared" si="2"/>
        <v>0</v>
      </c>
      <c r="X176" s="125"/>
    </row>
    <row r="177" spans="1:24" s="79" customFormat="1" ht="18" customHeight="1" x14ac:dyDescent="0.2">
      <c r="A177" s="483">
        <v>9</v>
      </c>
      <c r="B177" s="484"/>
      <c r="C177" s="574"/>
      <c r="D177" s="575"/>
      <c r="E177" s="273"/>
      <c r="F177" s="92"/>
      <c r="G177" s="268"/>
      <c r="H177" s="274"/>
      <c r="I177" s="255"/>
      <c r="J177" s="275"/>
      <c r="K177" s="274"/>
      <c r="L177" s="255"/>
      <c r="M177" s="275"/>
      <c r="N177" s="274"/>
      <c r="O177" s="256"/>
      <c r="P177" s="269"/>
      <c r="Q177" s="277">
        <f t="shared" si="2"/>
        <v>0</v>
      </c>
      <c r="X177" s="125"/>
    </row>
    <row r="178" spans="1:24" s="79" customFormat="1" ht="18" customHeight="1" x14ac:dyDescent="0.2">
      <c r="A178" s="483">
        <v>10</v>
      </c>
      <c r="B178" s="484"/>
      <c r="C178" s="574"/>
      <c r="D178" s="575"/>
      <c r="E178" s="273"/>
      <c r="F178" s="92"/>
      <c r="G178" s="268"/>
      <c r="H178" s="274"/>
      <c r="I178" s="255"/>
      <c r="J178" s="275"/>
      <c r="K178" s="274"/>
      <c r="L178" s="255"/>
      <c r="M178" s="275"/>
      <c r="N178" s="274"/>
      <c r="O178" s="256"/>
      <c r="P178" s="269"/>
      <c r="Q178" s="277">
        <f t="shared" si="2"/>
        <v>0</v>
      </c>
      <c r="X178" s="125"/>
    </row>
    <row r="179" spans="1:24" s="79" customFormat="1" ht="18" customHeight="1" x14ac:dyDescent="0.2">
      <c r="A179" s="483">
        <v>11</v>
      </c>
      <c r="B179" s="484"/>
      <c r="C179" s="574"/>
      <c r="D179" s="575"/>
      <c r="E179" s="273"/>
      <c r="F179" s="92"/>
      <c r="G179" s="268"/>
      <c r="H179" s="274"/>
      <c r="I179" s="255"/>
      <c r="J179" s="275"/>
      <c r="K179" s="274"/>
      <c r="L179" s="255"/>
      <c r="M179" s="275"/>
      <c r="N179" s="274"/>
      <c r="O179" s="256"/>
      <c r="P179" s="269"/>
      <c r="Q179" s="277">
        <f t="shared" si="2"/>
        <v>0</v>
      </c>
      <c r="X179" s="125"/>
    </row>
    <row r="180" spans="1:24" s="79" customFormat="1" ht="18" customHeight="1" x14ac:dyDescent="0.2">
      <c r="A180" s="483">
        <v>12</v>
      </c>
      <c r="B180" s="484"/>
      <c r="C180" s="574"/>
      <c r="D180" s="575"/>
      <c r="E180" s="273"/>
      <c r="F180" s="92"/>
      <c r="G180" s="268"/>
      <c r="H180" s="274"/>
      <c r="I180" s="255"/>
      <c r="J180" s="275"/>
      <c r="K180" s="274"/>
      <c r="L180" s="255"/>
      <c r="M180" s="275"/>
      <c r="N180" s="274"/>
      <c r="O180" s="256"/>
      <c r="P180" s="269"/>
      <c r="Q180" s="277">
        <f t="shared" si="2"/>
        <v>0</v>
      </c>
      <c r="X180" s="125"/>
    </row>
    <row r="181" spans="1:24" s="79" customFormat="1" ht="18" customHeight="1" x14ac:dyDescent="0.2">
      <c r="A181" s="483">
        <v>13</v>
      </c>
      <c r="B181" s="484"/>
      <c r="C181" s="574"/>
      <c r="D181" s="575"/>
      <c r="E181" s="273"/>
      <c r="F181" s="92"/>
      <c r="G181" s="268"/>
      <c r="H181" s="274"/>
      <c r="I181" s="255"/>
      <c r="J181" s="275"/>
      <c r="K181" s="274"/>
      <c r="L181" s="255"/>
      <c r="M181" s="275"/>
      <c r="N181" s="274"/>
      <c r="O181" s="256"/>
      <c r="P181" s="269"/>
      <c r="Q181" s="277">
        <f t="shared" si="2"/>
        <v>0</v>
      </c>
      <c r="X181" s="125"/>
    </row>
    <row r="182" spans="1:24" s="79" customFormat="1" ht="18" customHeight="1" x14ac:dyDescent="0.2">
      <c r="A182" s="483">
        <v>14</v>
      </c>
      <c r="B182" s="484"/>
      <c r="C182" s="574"/>
      <c r="D182" s="575"/>
      <c r="E182" s="273"/>
      <c r="F182" s="92"/>
      <c r="G182" s="268"/>
      <c r="H182" s="274"/>
      <c r="I182" s="255"/>
      <c r="J182" s="275"/>
      <c r="K182" s="274"/>
      <c r="L182" s="255"/>
      <c r="M182" s="275"/>
      <c r="N182" s="274"/>
      <c r="O182" s="256"/>
      <c r="P182" s="269"/>
      <c r="Q182" s="277">
        <f t="shared" si="2"/>
        <v>0</v>
      </c>
      <c r="X182" s="125"/>
    </row>
    <row r="183" spans="1:24" s="79" customFormat="1" ht="18" customHeight="1" x14ac:dyDescent="0.2">
      <c r="A183" s="483">
        <v>15</v>
      </c>
      <c r="B183" s="484"/>
      <c r="C183" s="574"/>
      <c r="D183" s="575"/>
      <c r="E183" s="273"/>
      <c r="F183" s="92"/>
      <c r="G183" s="268"/>
      <c r="H183" s="274"/>
      <c r="I183" s="255"/>
      <c r="J183" s="275"/>
      <c r="K183" s="274"/>
      <c r="L183" s="255"/>
      <c r="M183" s="275"/>
      <c r="N183" s="274"/>
      <c r="O183" s="256"/>
      <c r="P183" s="269"/>
      <c r="Q183" s="277">
        <f t="shared" si="2"/>
        <v>0</v>
      </c>
      <c r="X183" s="125"/>
    </row>
    <row r="184" spans="1:24" s="79" customFormat="1" ht="18" customHeight="1" x14ac:dyDescent="0.2">
      <c r="A184" s="483">
        <v>16</v>
      </c>
      <c r="B184" s="484"/>
      <c r="C184" s="574"/>
      <c r="D184" s="575"/>
      <c r="E184" s="273"/>
      <c r="F184" s="92"/>
      <c r="G184" s="268"/>
      <c r="H184" s="274"/>
      <c r="I184" s="255"/>
      <c r="J184" s="275"/>
      <c r="K184" s="274"/>
      <c r="L184" s="255"/>
      <c r="M184" s="275"/>
      <c r="N184" s="274"/>
      <c r="O184" s="256"/>
      <c r="P184" s="269"/>
      <c r="Q184" s="277">
        <f t="shared" si="2"/>
        <v>0</v>
      </c>
      <c r="X184" s="125"/>
    </row>
    <row r="185" spans="1:24" s="79" customFormat="1" ht="18" customHeight="1" x14ac:dyDescent="0.2">
      <c r="A185" s="483">
        <v>17</v>
      </c>
      <c r="B185" s="484"/>
      <c r="C185" s="574"/>
      <c r="D185" s="575"/>
      <c r="E185" s="273"/>
      <c r="F185" s="92"/>
      <c r="G185" s="268"/>
      <c r="H185" s="274"/>
      <c r="I185" s="255"/>
      <c r="J185" s="275"/>
      <c r="K185" s="274"/>
      <c r="L185" s="255"/>
      <c r="M185" s="275"/>
      <c r="N185" s="274"/>
      <c r="O185" s="256"/>
      <c r="P185" s="269"/>
      <c r="Q185" s="277">
        <f t="shared" si="2"/>
        <v>0</v>
      </c>
      <c r="X185" s="125"/>
    </row>
    <row r="186" spans="1:24" s="79" customFormat="1" ht="18" customHeight="1" x14ac:dyDescent="0.2">
      <c r="A186" s="483">
        <v>18</v>
      </c>
      <c r="B186" s="484"/>
      <c r="C186" s="574"/>
      <c r="D186" s="575"/>
      <c r="E186" s="273"/>
      <c r="F186" s="92"/>
      <c r="G186" s="268"/>
      <c r="H186" s="274"/>
      <c r="I186" s="255"/>
      <c r="J186" s="275"/>
      <c r="K186" s="274"/>
      <c r="L186" s="255"/>
      <c r="M186" s="275"/>
      <c r="N186" s="274"/>
      <c r="O186" s="256"/>
      <c r="P186" s="269"/>
      <c r="Q186" s="277">
        <f t="shared" si="2"/>
        <v>0</v>
      </c>
      <c r="X186" s="125"/>
    </row>
    <row r="187" spans="1:24" s="79" customFormat="1" ht="18" customHeight="1" x14ac:dyDescent="0.2">
      <c r="A187" s="483">
        <v>19</v>
      </c>
      <c r="B187" s="484"/>
      <c r="C187" s="574"/>
      <c r="D187" s="575"/>
      <c r="E187" s="273"/>
      <c r="F187" s="92"/>
      <c r="G187" s="268"/>
      <c r="H187" s="274"/>
      <c r="I187" s="255"/>
      <c r="J187" s="275"/>
      <c r="K187" s="274"/>
      <c r="L187" s="255"/>
      <c r="M187" s="275"/>
      <c r="N187" s="274"/>
      <c r="O187" s="256"/>
      <c r="P187" s="269"/>
      <c r="Q187" s="277">
        <f t="shared" si="2"/>
        <v>0</v>
      </c>
      <c r="X187" s="125"/>
    </row>
    <row r="188" spans="1:24" s="79" customFormat="1" ht="18" customHeight="1" x14ac:dyDescent="0.2">
      <c r="A188" s="483">
        <v>20</v>
      </c>
      <c r="B188" s="484"/>
      <c r="C188" s="574"/>
      <c r="D188" s="575"/>
      <c r="E188" s="273"/>
      <c r="F188" s="92"/>
      <c r="G188" s="268"/>
      <c r="H188" s="274"/>
      <c r="I188" s="255"/>
      <c r="J188" s="275"/>
      <c r="K188" s="274"/>
      <c r="L188" s="255"/>
      <c r="M188" s="275"/>
      <c r="N188" s="274"/>
      <c r="O188" s="256"/>
      <c r="P188" s="269"/>
      <c r="Q188" s="277">
        <f t="shared" si="2"/>
        <v>0</v>
      </c>
      <c r="X188" s="125"/>
    </row>
    <row r="189" spans="1:24" s="79" customFormat="1" ht="18" customHeight="1" x14ac:dyDescent="0.2">
      <c r="A189" s="483">
        <v>21</v>
      </c>
      <c r="B189" s="484"/>
      <c r="C189" s="574"/>
      <c r="D189" s="575"/>
      <c r="E189" s="273"/>
      <c r="F189" s="92"/>
      <c r="G189" s="268"/>
      <c r="H189" s="274"/>
      <c r="I189" s="255"/>
      <c r="J189" s="275"/>
      <c r="K189" s="274"/>
      <c r="L189" s="255"/>
      <c r="M189" s="275"/>
      <c r="N189" s="274"/>
      <c r="O189" s="256"/>
      <c r="P189" s="269"/>
      <c r="Q189" s="277">
        <f t="shared" si="2"/>
        <v>0</v>
      </c>
      <c r="X189" s="125"/>
    </row>
    <row r="190" spans="1:24" s="79" customFormat="1" ht="18" customHeight="1" x14ac:dyDescent="0.2">
      <c r="A190" s="483">
        <v>22</v>
      </c>
      <c r="B190" s="484"/>
      <c r="C190" s="574"/>
      <c r="D190" s="575"/>
      <c r="E190" s="273"/>
      <c r="F190" s="92"/>
      <c r="G190" s="268"/>
      <c r="H190" s="274"/>
      <c r="I190" s="255"/>
      <c r="J190" s="275"/>
      <c r="K190" s="274"/>
      <c r="L190" s="255"/>
      <c r="M190" s="275"/>
      <c r="N190" s="274"/>
      <c r="O190" s="256"/>
      <c r="P190" s="269"/>
      <c r="Q190" s="277">
        <f t="shared" si="2"/>
        <v>0</v>
      </c>
      <c r="X190" s="125"/>
    </row>
    <row r="191" spans="1:24" s="79" customFormat="1" ht="18" customHeight="1" x14ac:dyDescent="0.2">
      <c r="A191" s="483">
        <v>23</v>
      </c>
      <c r="B191" s="484"/>
      <c r="C191" s="574"/>
      <c r="D191" s="575"/>
      <c r="E191" s="273"/>
      <c r="F191" s="92"/>
      <c r="G191" s="268"/>
      <c r="H191" s="274"/>
      <c r="I191" s="255"/>
      <c r="J191" s="275"/>
      <c r="K191" s="274"/>
      <c r="L191" s="255"/>
      <c r="M191" s="275"/>
      <c r="N191" s="274"/>
      <c r="O191" s="256"/>
      <c r="P191" s="269"/>
      <c r="Q191" s="277">
        <f t="shared" si="2"/>
        <v>0</v>
      </c>
      <c r="X191" s="125"/>
    </row>
    <row r="192" spans="1:24" s="79" customFormat="1" ht="18" customHeight="1" x14ac:dyDescent="0.2">
      <c r="A192" s="483">
        <v>24</v>
      </c>
      <c r="B192" s="484"/>
      <c r="C192" s="574"/>
      <c r="D192" s="575"/>
      <c r="E192" s="273"/>
      <c r="F192" s="92"/>
      <c r="G192" s="268"/>
      <c r="H192" s="274"/>
      <c r="I192" s="255"/>
      <c r="J192" s="275"/>
      <c r="K192" s="274"/>
      <c r="L192" s="255"/>
      <c r="M192" s="275"/>
      <c r="N192" s="274"/>
      <c r="O192" s="256"/>
      <c r="P192" s="269"/>
      <c r="Q192" s="277">
        <f t="shared" si="2"/>
        <v>0</v>
      </c>
      <c r="X192" s="125"/>
    </row>
    <row r="193" spans="1:24" s="79" customFormat="1" ht="18" customHeight="1" x14ac:dyDescent="0.2">
      <c r="A193" s="483">
        <v>25</v>
      </c>
      <c r="B193" s="484"/>
      <c r="C193" s="574"/>
      <c r="D193" s="575"/>
      <c r="E193" s="273"/>
      <c r="F193" s="92"/>
      <c r="G193" s="268"/>
      <c r="H193" s="274"/>
      <c r="I193" s="255"/>
      <c r="J193" s="275"/>
      <c r="K193" s="274"/>
      <c r="L193" s="255"/>
      <c r="M193" s="275"/>
      <c r="N193" s="274"/>
      <c r="O193" s="256"/>
      <c r="P193" s="269"/>
      <c r="Q193" s="277">
        <f t="shared" si="2"/>
        <v>0</v>
      </c>
      <c r="X193" s="125"/>
    </row>
    <row r="194" spans="1:24" s="79" customFormat="1" ht="18" customHeight="1" x14ac:dyDescent="0.2">
      <c r="A194" s="483">
        <v>26</v>
      </c>
      <c r="B194" s="484"/>
      <c r="C194" s="574"/>
      <c r="D194" s="575"/>
      <c r="E194" s="273"/>
      <c r="F194" s="92"/>
      <c r="G194" s="268"/>
      <c r="H194" s="274"/>
      <c r="I194" s="255"/>
      <c r="J194" s="275"/>
      <c r="K194" s="274"/>
      <c r="L194" s="255"/>
      <c r="M194" s="275"/>
      <c r="N194" s="274"/>
      <c r="O194" s="256"/>
      <c r="P194" s="269"/>
      <c r="Q194" s="277">
        <f t="shared" si="2"/>
        <v>0</v>
      </c>
      <c r="X194" s="125"/>
    </row>
    <row r="195" spans="1:24" s="79" customFormat="1" ht="18" customHeight="1" x14ac:dyDescent="0.2">
      <c r="A195" s="483">
        <v>27</v>
      </c>
      <c r="B195" s="484"/>
      <c r="C195" s="574"/>
      <c r="D195" s="575"/>
      <c r="E195" s="273"/>
      <c r="F195" s="92"/>
      <c r="G195" s="268"/>
      <c r="H195" s="274"/>
      <c r="I195" s="255"/>
      <c r="J195" s="275"/>
      <c r="K195" s="274"/>
      <c r="L195" s="255"/>
      <c r="M195" s="275"/>
      <c r="N195" s="274"/>
      <c r="O195" s="256"/>
      <c r="P195" s="269"/>
      <c r="Q195" s="277">
        <f t="shared" si="2"/>
        <v>0</v>
      </c>
      <c r="X195" s="125"/>
    </row>
    <row r="196" spans="1:24" s="79" customFormat="1" ht="18" customHeight="1" x14ac:dyDescent="0.2">
      <c r="A196" s="483">
        <v>28</v>
      </c>
      <c r="B196" s="484"/>
      <c r="C196" s="574"/>
      <c r="D196" s="575"/>
      <c r="E196" s="273"/>
      <c r="F196" s="92"/>
      <c r="G196" s="268"/>
      <c r="H196" s="274"/>
      <c r="I196" s="255"/>
      <c r="J196" s="275"/>
      <c r="K196" s="274"/>
      <c r="L196" s="255"/>
      <c r="M196" s="275"/>
      <c r="N196" s="274"/>
      <c r="O196" s="256"/>
      <c r="P196" s="269"/>
      <c r="Q196" s="277">
        <f t="shared" si="2"/>
        <v>0</v>
      </c>
      <c r="X196" s="125"/>
    </row>
    <row r="197" spans="1:24" s="79" customFormat="1" ht="18" customHeight="1" x14ac:dyDescent="0.2">
      <c r="A197" s="483">
        <v>29</v>
      </c>
      <c r="B197" s="484"/>
      <c r="C197" s="574"/>
      <c r="D197" s="575"/>
      <c r="E197" s="273"/>
      <c r="F197" s="92"/>
      <c r="G197" s="268"/>
      <c r="H197" s="274"/>
      <c r="I197" s="255"/>
      <c r="J197" s="275"/>
      <c r="K197" s="274"/>
      <c r="L197" s="255"/>
      <c r="M197" s="275"/>
      <c r="N197" s="274"/>
      <c r="O197" s="256"/>
      <c r="P197" s="269"/>
      <c r="Q197" s="277">
        <f t="shared" si="2"/>
        <v>0</v>
      </c>
      <c r="X197" s="125"/>
    </row>
    <row r="198" spans="1:24" s="79" customFormat="1" ht="18" customHeight="1" x14ac:dyDescent="0.2">
      <c r="A198" s="483">
        <v>30</v>
      </c>
      <c r="B198" s="484"/>
      <c r="C198" s="574"/>
      <c r="D198" s="575"/>
      <c r="E198" s="273"/>
      <c r="F198" s="92"/>
      <c r="G198" s="268"/>
      <c r="H198" s="274"/>
      <c r="I198" s="255"/>
      <c r="J198" s="275"/>
      <c r="K198" s="274"/>
      <c r="L198" s="255"/>
      <c r="M198" s="275"/>
      <c r="N198" s="274"/>
      <c r="O198" s="256"/>
      <c r="P198" s="269"/>
      <c r="Q198" s="277">
        <f t="shared" si="2"/>
        <v>0</v>
      </c>
      <c r="X198" s="125"/>
    </row>
    <row r="199" spans="1:24" s="79" customFormat="1" ht="18" customHeight="1" x14ac:dyDescent="0.2">
      <c r="A199" s="483">
        <v>31</v>
      </c>
      <c r="B199" s="484"/>
      <c r="C199" s="574"/>
      <c r="D199" s="575"/>
      <c r="E199" s="273"/>
      <c r="F199" s="92"/>
      <c r="G199" s="268"/>
      <c r="H199" s="274"/>
      <c r="I199" s="255"/>
      <c r="J199" s="275"/>
      <c r="K199" s="274"/>
      <c r="L199" s="255"/>
      <c r="M199" s="275"/>
      <c r="N199" s="274"/>
      <c r="O199" s="256"/>
      <c r="P199" s="269"/>
      <c r="Q199" s="277">
        <f t="shared" si="2"/>
        <v>0</v>
      </c>
      <c r="X199" s="125"/>
    </row>
    <row r="200" spans="1:24" s="79" customFormat="1" ht="18" customHeight="1" x14ac:dyDescent="0.2">
      <c r="A200" s="483">
        <v>32</v>
      </c>
      <c r="B200" s="484"/>
      <c r="C200" s="574"/>
      <c r="D200" s="575"/>
      <c r="E200" s="273"/>
      <c r="F200" s="92"/>
      <c r="G200" s="268"/>
      <c r="H200" s="274"/>
      <c r="I200" s="255"/>
      <c r="J200" s="275"/>
      <c r="K200" s="274"/>
      <c r="L200" s="255"/>
      <c r="M200" s="275"/>
      <c r="N200" s="274"/>
      <c r="O200" s="256"/>
      <c r="P200" s="269"/>
      <c r="Q200" s="277">
        <f t="shared" si="2"/>
        <v>0</v>
      </c>
      <c r="X200" s="125"/>
    </row>
    <row r="201" spans="1:24" s="79" customFormat="1" ht="18" customHeight="1" x14ac:dyDescent="0.2">
      <c r="A201" s="483">
        <v>33</v>
      </c>
      <c r="B201" s="484"/>
      <c r="C201" s="574"/>
      <c r="D201" s="575"/>
      <c r="E201" s="273"/>
      <c r="F201" s="92"/>
      <c r="G201" s="268"/>
      <c r="H201" s="274"/>
      <c r="I201" s="255"/>
      <c r="J201" s="275"/>
      <c r="K201" s="274"/>
      <c r="L201" s="255"/>
      <c r="M201" s="275"/>
      <c r="N201" s="274"/>
      <c r="O201" s="256"/>
      <c r="P201" s="269"/>
      <c r="Q201" s="277">
        <f t="shared" si="2"/>
        <v>0</v>
      </c>
      <c r="X201" s="125"/>
    </row>
    <row r="202" spans="1:24" s="79" customFormat="1" ht="18" customHeight="1" x14ac:dyDescent="0.2">
      <c r="A202" s="483">
        <v>34</v>
      </c>
      <c r="B202" s="484"/>
      <c r="C202" s="574"/>
      <c r="D202" s="575"/>
      <c r="E202" s="273"/>
      <c r="F202" s="92"/>
      <c r="G202" s="268"/>
      <c r="H202" s="274"/>
      <c r="I202" s="255"/>
      <c r="J202" s="275"/>
      <c r="K202" s="274"/>
      <c r="L202" s="255"/>
      <c r="M202" s="275"/>
      <c r="N202" s="274"/>
      <c r="O202" s="256"/>
      <c r="P202" s="269"/>
      <c r="Q202" s="277">
        <f t="shared" si="2"/>
        <v>0</v>
      </c>
      <c r="X202" s="125"/>
    </row>
    <row r="203" spans="1:24" s="79" customFormat="1" ht="18" customHeight="1" x14ac:dyDescent="0.2">
      <c r="A203" s="483">
        <v>35</v>
      </c>
      <c r="B203" s="484"/>
      <c r="C203" s="574"/>
      <c r="D203" s="575"/>
      <c r="E203" s="273"/>
      <c r="F203" s="92"/>
      <c r="G203" s="268"/>
      <c r="H203" s="274"/>
      <c r="I203" s="255"/>
      <c r="J203" s="275"/>
      <c r="K203" s="274"/>
      <c r="L203" s="255"/>
      <c r="M203" s="275"/>
      <c r="N203" s="274"/>
      <c r="O203" s="256"/>
      <c r="P203" s="269"/>
      <c r="Q203" s="277">
        <f t="shared" si="2"/>
        <v>0</v>
      </c>
      <c r="X203" s="125"/>
    </row>
    <row r="204" spans="1:24" s="79" customFormat="1" ht="18" customHeight="1" x14ac:dyDescent="0.2">
      <c r="A204" s="483">
        <v>36</v>
      </c>
      <c r="B204" s="484"/>
      <c r="C204" s="574"/>
      <c r="D204" s="575"/>
      <c r="E204" s="273"/>
      <c r="F204" s="92"/>
      <c r="G204" s="268"/>
      <c r="H204" s="274"/>
      <c r="I204" s="255"/>
      <c r="J204" s="275"/>
      <c r="K204" s="274"/>
      <c r="L204" s="255"/>
      <c r="M204" s="275"/>
      <c r="N204" s="274"/>
      <c r="O204" s="256"/>
      <c r="P204" s="269"/>
      <c r="Q204" s="277">
        <f t="shared" si="2"/>
        <v>0</v>
      </c>
      <c r="X204" s="125"/>
    </row>
    <row r="205" spans="1:24" s="79" customFormat="1" ht="18" customHeight="1" x14ac:dyDescent="0.2">
      <c r="A205" s="483">
        <v>37</v>
      </c>
      <c r="B205" s="484"/>
      <c r="C205" s="574"/>
      <c r="D205" s="575"/>
      <c r="E205" s="273"/>
      <c r="F205" s="92"/>
      <c r="G205" s="268"/>
      <c r="H205" s="274"/>
      <c r="I205" s="255"/>
      <c r="J205" s="275"/>
      <c r="K205" s="274"/>
      <c r="L205" s="255"/>
      <c r="M205" s="275"/>
      <c r="N205" s="274"/>
      <c r="O205" s="256"/>
      <c r="P205" s="269"/>
      <c r="Q205" s="277">
        <f t="shared" si="2"/>
        <v>0</v>
      </c>
      <c r="X205" s="125"/>
    </row>
    <row r="206" spans="1:24" s="79" customFormat="1" ht="18" customHeight="1" x14ac:dyDescent="0.2">
      <c r="A206" s="483">
        <v>38</v>
      </c>
      <c r="B206" s="484"/>
      <c r="C206" s="574"/>
      <c r="D206" s="575"/>
      <c r="E206" s="273"/>
      <c r="F206" s="92"/>
      <c r="G206" s="268"/>
      <c r="H206" s="274"/>
      <c r="I206" s="255"/>
      <c r="J206" s="275"/>
      <c r="K206" s="274"/>
      <c r="L206" s="255"/>
      <c r="M206" s="275"/>
      <c r="N206" s="274"/>
      <c r="O206" s="256"/>
      <c r="P206" s="269"/>
      <c r="Q206" s="277">
        <f t="shared" si="2"/>
        <v>0</v>
      </c>
      <c r="X206" s="125"/>
    </row>
    <row r="207" spans="1:24" s="79" customFormat="1" ht="18" customHeight="1" x14ac:dyDescent="0.2">
      <c r="A207" s="483">
        <v>39</v>
      </c>
      <c r="B207" s="484"/>
      <c r="C207" s="574"/>
      <c r="D207" s="575"/>
      <c r="E207" s="273"/>
      <c r="F207" s="92"/>
      <c r="G207" s="268"/>
      <c r="H207" s="274"/>
      <c r="I207" s="255"/>
      <c r="J207" s="275"/>
      <c r="K207" s="274"/>
      <c r="L207" s="255"/>
      <c r="M207" s="275"/>
      <c r="N207" s="274"/>
      <c r="O207" s="256"/>
      <c r="P207" s="269"/>
      <c r="Q207" s="277">
        <f t="shared" si="2"/>
        <v>0</v>
      </c>
      <c r="X207" s="125"/>
    </row>
    <row r="208" spans="1:24" s="79" customFormat="1" ht="18" customHeight="1" x14ac:dyDescent="0.2">
      <c r="A208" s="483">
        <v>40</v>
      </c>
      <c r="B208" s="484"/>
      <c r="C208" s="574"/>
      <c r="D208" s="575"/>
      <c r="E208" s="273"/>
      <c r="F208" s="92"/>
      <c r="G208" s="268"/>
      <c r="H208" s="274"/>
      <c r="I208" s="255"/>
      <c r="J208" s="275"/>
      <c r="K208" s="274"/>
      <c r="L208" s="255"/>
      <c r="M208" s="275"/>
      <c r="N208" s="274"/>
      <c r="O208" s="256"/>
      <c r="P208" s="269"/>
      <c r="Q208" s="277">
        <f t="shared" si="2"/>
        <v>0</v>
      </c>
      <c r="X208" s="125"/>
    </row>
    <row r="209" spans="1:24" s="79" customFormat="1" ht="18" customHeight="1" x14ac:dyDescent="0.2">
      <c r="A209" s="483">
        <v>41</v>
      </c>
      <c r="B209" s="484"/>
      <c r="C209" s="574"/>
      <c r="D209" s="575"/>
      <c r="E209" s="273"/>
      <c r="F209" s="92"/>
      <c r="G209" s="268"/>
      <c r="H209" s="274"/>
      <c r="I209" s="255"/>
      <c r="J209" s="275"/>
      <c r="K209" s="274"/>
      <c r="L209" s="255"/>
      <c r="M209" s="275"/>
      <c r="N209" s="274"/>
      <c r="O209" s="256"/>
      <c r="P209" s="269"/>
      <c r="Q209" s="277">
        <f t="shared" si="2"/>
        <v>0</v>
      </c>
      <c r="X209" s="125"/>
    </row>
    <row r="210" spans="1:24" s="79" customFormat="1" ht="18" customHeight="1" x14ac:dyDescent="0.2">
      <c r="A210" s="483">
        <v>42</v>
      </c>
      <c r="B210" s="484"/>
      <c r="C210" s="574"/>
      <c r="D210" s="575"/>
      <c r="E210" s="273"/>
      <c r="F210" s="92"/>
      <c r="G210" s="268"/>
      <c r="H210" s="274"/>
      <c r="I210" s="255"/>
      <c r="J210" s="275"/>
      <c r="K210" s="274"/>
      <c r="L210" s="255"/>
      <c r="M210" s="275"/>
      <c r="N210" s="274"/>
      <c r="O210" s="256"/>
      <c r="P210" s="269"/>
      <c r="Q210" s="277">
        <f t="shared" si="2"/>
        <v>0</v>
      </c>
      <c r="X210" s="125"/>
    </row>
    <row r="211" spans="1:24" s="79" customFormat="1" ht="18" customHeight="1" x14ac:dyDescent="0.2">
      <c r="A211" s="483">
        <v>43</v>
      </c>
      <c r="B211" s="484"/>
      <c r="C211" s="574"/>
      <c r="D211" s="575"/>
      <c r="E211" s="273"/>
      <c r="F211" s="92"/>
      <c r="G211" s="268"/>
      <c r="H211" s="274"/>
      <c r="I211" s="255"/>
      <c r="J211" s="275"/>
      <c r="K211" s="274"/>
      <c r="L211" s="255"/>
      <c r="M211" s="275"/>
      <c r="N211" s="274"/>
      <c r="O211" s="256"/>
      <c r="P211" s="269"/>
      <c r="Q211" s="277">
        <f t="shared" si="2"/>
        <v>0</v>
      </c>
      <c r="X211" s="125"/>
    </row>
    <row r="212" spans="1:24" s="79" customFormat="1" ht="18" customHeight="1" x14ac:dyDescent="0.2">
      <c r="A212" s="483">
        <v>44</v>
      </c>
      <c r="B212" s="484"/>
      <c r="C212" s="574"/>
      <c r="D212" s="575"/>
      <c r="E212" s="273"/>
      <c r="F212" s="92"/>
      <c r="G212" s="268"/>
      <c r="H212" s="274"/>
      <c r="I212" s="255"/>
      <c r="J212" s="275"/>
      <c r="K212" s="274"/>
      <c r="L212" s="255"/>
      <c r="M212" s="275"/>
      <c r="N212" s="274"/>
      <c r="O212" s="256"/>
      <c r="P212" s="269"/>
      <c r="Q212" s="277">
        <f t="shared" si="2"/>
        <v>0</v>
      </c>
      <c r="X212" s="125"/>
    </row>
    <row r="213" spans="1:24" s="79" customFormat="1" ht="18" customHeight="1" x14ac:dyDescent="0.2">
      <c r="A213" s="483">
        <v>45</v>
      </c>
      <c r="B213" s="484"/>
      <c r="C213" s="574"/>
      <c r="D213" s="575"/>
      <c r="E213" s="273"/>
      <c r="F213" s="92"/>
      <c r="G213" s="268"/>
      <c r="H213" s="274"/>
      <c r="I213" s="255"/>
      <c r="J213" s="275"/>
      <c r="K213" s="274"/>
      <c r="L213" s="255"/>
      <c r="M213" s="275"/>
      <c r="N213" s="274"/>
      <c r="O213" s="256"/>
      <c r="P213" s="269"/>
      <c r="Q213" s="277">
        <f t="shared" si="2"/>
        <v>0</v>
      </c>
      <c r="X213" s="125"/>
    </row>
    <row r="214" spans="1:24" s="79" customFormat="1" ht="18" customHeight="1" x14ac:dyDescent="0.2">
      <c r="A214" s="483">
        <v>46</v>
      </c>
      <c r="B214" s="484"/>
      <c r="C214" s="574"/>
      <c r="D214" s="575"/>
      <c r="E214" s="273"/>
      <c r="F214" s="92"/>
      <c r="G214" s="268"/>
      <c r="H214" s="274"/>
      <c r="I214" s="255"/>
      <c r="J214" s="275"/>
      <c r="K214" s="274"/>
      <c r="L214" s="255"/>
      <c r="M214" s="275"/>
      <c r="N214" s="274"/>
      <c r="O214" s="256"/>
      <c r="P214" s="269"/>
      <c r="Q214" s="277">
        <f t="shared" si="2"/>
        <v>0</v>
      </c>
      <c r="X214" s="125"/>
    </row>
    <row r="215" spans="1:24" s="79" customFormat="1" ht="18" customHeight="1" x14ac:dyDescent="0.2">
      <c r="A215" s="483">
        <v>47</v>
      </c>
      <c r="B215" s="484"/>
      <c r="C215" s="574"/>
      <c r="D215" s="575"/>
      <c r="E215" s="273"/>
      <c r="F215" s="92"/>
      <c r="G215" s="268"/>
      <c r="H215" s="274"/>
      <c r="I215" s="255"/>
      <c r="J215" s="275"/>
      <c r="K215" s="274"/>
      <c r="L215" s="255"/>
      <c r="M215" s="275"/>
      <c r="N215" s="274"/>
      <c r="O215" s="256"/>
      <c r="P215" s="269"/>
      <c r="Q215" s="277">
        <f t="shared" si="2"/>
        <v>0</v>
      </c>
      <c r="X215" s="125"/>
    </row>
    <row r="216" spans="1:24" s="79" customFormat="1" ht="18" customHeight="1" x14ac:dyDescent="0.2">
      <c r="A216" s="483">
        <v>48</v>
      </c>
      <c r="B216" s="484"/>
      <c r="C216" s="574"/>
      <c r="D216" s="575"/>
      <c r="E216" s="273"/>
      <c r="F216" s="92"/>
      <c r="G216" s="268"/>
      <c r="H216" s="274"/>
      <c r="I216" s="255"/>
      <c r="J216" s="275"/>
      <c r="K216" s="274"/>
      <c r="L216" s="255"/>
      <c r="M216" s="275"/>
      <c r="N216" s="274"/>
      <c r="O216" s="256"/>
      <c r="P216" s="269"/>
      <c r="Q216" s="277">
        <f t="shared" si="2"/>
        <v>0</v>
      </c>
      <c r="X216" s="125"/>
    </row>
    <row r="217" spans="1:24" s="79" customFormat="1" ht="18" customHeight="1" x14ac:dyDescent="0.2">
      <c r="A217" s="483">
        <v>49</v>
      </c>
      <c r="B217" s="484"/>
      <c r="C217" s="574"/>
      <c r="D217" s="575"/>
      <c r="E217" s="273"/>
      <c r="F217" s="92"/>
      <c r="G217" s="268"/>
      <c r="H217" s="274"/>
      <c r="I217" s="255"/>
      <c r="J217" s="275"/>
      <c r="K217" s="274"/>
      <c r="L217" s="255"/>
      <c r="M217" s="275"/>
      <c r="N217" s="274"/>
      <c r="O217" s="256"/>
      <c r="P217" s="269"/>
      <c r="Q217" s="277">
        <f t="shared" si="2"/>
        <v>0</v>
      </c>
      <c r="X217" s="125"/>
    </row>
    <row r="218" spans="1:24" s="79" customFormat="1" ht="18" customHeight="1" x14ac:dyDescent="0.2">
      <c r="A218" s="570">
        <v>50</v>
      </c>
      <c r="B218" s="571"/>
      <c r="C218" s="578"/>
      <c r="D218" s="579"/>
      <c r="E218" s="280"/>
      <c r="F218" s="93"/>
      <c r="G218" s="281"/>
      <c r="H218" s="282"/>
      <c r="I218" s="283"/>
      <c r="J218" s="284"/>
      <c r="K218" s="282"/>
      <c r="L218" s="283"/>
      <c r="M218" s="284"/>
      <c r="N218" s="282"/>
      <c r="O218" s="281"/>
      <c r="P218" s="285"/>
      <c r="Q218" s="286">
        <f t="shared" si="2"/>
        <v>0</v>
      </c>
      <c r="X218" s="125"/>
    </row>
    <row r="221" spans="1:24" ht="20.100000000000001" customHeight="1" x14ac:dyDescent="0.2">
      <c r="A221" s="57" t="s">
        <v>153</v>
      </c>
      <c r="B221" s="57"/>
      <c r="C221" s="57"/>
      <c r="D221" s="57"/>
    </row>
    <row r="222" spans="1:24" ht="20.100000000000001" customHeight="1" x14ac:dyDescent="0.2">
      <c r="A222" s="1" t="s">
        <v>34</v>
      </c>
      <c r="B222" s="1"/>
      <c r="C222" s="1"/>
      <c r="D222" s="1"/>
      <c r="F222" s="535" t="s">
        <v>35</v>
      </c>
      <c r="G222" s="536"/>
      <c r="H222" s="536"/>
    </row>
    <row r="223" spans="1:24" ht="20.100000000000001" customHeight="1" x14ac:dyDescent="0.2">
      <c r="A223" s="494" t="s">
        <v>36</v>
      </c>
      <c r="B223" s="494"/>
      <c r="C223" s="494"/>
      <c r="D223" s="494"/>
      <c r="E223" s="495"/>
      <c r="F223" s="537" t="s">
        <v>154</v>
      </c>
      <c r="G223" s="495"/>
      <c r="H223" s="495"/>
    </row>
    <row r="224" spans="1:24"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141" t="s">
        <v>169</v>
      </c>
      <c r="D248" s="142"/>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141" t="s">
        <v>169</v>
      </c>
      <c r="D262" s="142"/>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formatRows="0"/>
  <mergeCells count="32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600-000000000000}"/>
    <dataValidation type="list" imeMode="hiragana" allowBlank="1" showInputMessage="1" showErrorMessage="1" sqref="C10:C159" xr:uid="{00000000-0002-0000-0600-000001000000}">
      <formula1>区分</formula1>
    </dataValidation>
    <dataValidation type="list" allowBlank="1" showInputMessage="1" showErrorMessage="1" sqref="R10:R159" xr:uid="{00000000-0002-0000-0600-000002000000}">
      <formula1>"○"</formula1>
    </dataValidation>
    <dataValidation imeMode="disabled" allowBlank="1" showInputMessage="1" showErrorMessage="1" sqref="C7:K7 F166:K166 A10:A159 A169:A218 C3:C4" xr:uid="{00000000-0002-0000-0600-000003000000}"/>
    <dataValidation imeMode="hiragana" allowBlank="1" showInputMessage="1" showErrorMessage="1" sqref="E10:E159 J10:J159 M10:M159 M169:M218 J169:J218 E169:E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2" manualBreakCount="2">
    <brk id="160" max="17" man="1"/>
    <brk id="21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I189"/>
  <sheetViews>
    <sheetView view="pageBreakPreview" zoomScaleSheetLayoutView="100" workbookViewId="0">
      <pane ySplit="9" topLeftCell="A67" activePane="bottomLeft" state="frozen"/>
      <selection activeCell="E6" sqref="E6"/>
      <selection pane="bottomLeft" activeCell="E6" sqref="E6"/>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 customHeight="1" x14ac:dyDescent="0.2">
      <c r="A2" s="57" t="s">
        <v>174</v>
      </c>
      <c r="B2" s="57"/>
      <c r="C2" s="35"/>
    </row>
    <row r="3" spans="1:35" ht="32.1" customHeight="1" x14ac:dyDescent="0.2">
      <c r="C3" s="539"/>
      <c r="D3" s="52" t="s">
        <v>134</v>
      </c>
      <c r="E3" s="540"/>
      <c r="F3" s="541"/>
      <c r="G3" s="541"/>
      <c r="H3" s="541"/>
      <c r="I3" s="541"/>
      <c r="J3" s="541"/>
      <c r="K3" s="541"/>
      <c r="L3" s="541"/>
      <c r="M3" s="542"/>
      <c r="Q3" s="12"/>
      <c r="X3" s="3">
        <v>18</v>
      </c>
    </row>
    <row r="4" spans="1:35" ht="32.1" customHeight="1" x14ac:dyDescent="0.2">
      <c r="C4" s="539"/>
      <c r="D4" s="53" t="s">
        <v>135</v>
      </c>
      <c r="E4" s="543"/>
      <c r="F4" s="544"/>
      <c r="G4" s="544"/>
      <c r="H4" s="544"/>
      <c r="I4" s="544"/>
      <c r="J4" s="544"/>
      <c r="K4" s="544"/>
      <c r="L4" s="544"/>
      <c r="M4" s="545"/>
      <c r="Q4" s="12"/>
      <c r="X4" s="3">
        <v>224</v>
      </c>
    </row>
    <row r="5" spans="1:35" ht="22.5" customHeight="1" x14ac:dyDescent="0.2">
      <c r="A5" s="4"/>
      <c r="B5" s="4"/>
      <c r="C5" s="12"/>
      <c r="D5" s="9"/>
      <c r="E5" s="12"/>
      <c r="F5" s="12"/>
      <c r="G5" s="12"/>
      <c r="H5" s="12"/>
      <c r="I5" s="12"/>
      <c r="J5" s="12"/>
      <c r="K5" s="12"/>
      <c r="L5" s="12"/>
      <c r="M5" s="12"/>
      <c r="N5" s="12"/>
      <c r="O5" s="12"/>
      <c r="P5" s="12"/>
      <c r="Q5" s="12"/>
      <c r="S5" s="79"/>
      <c r="T5" s="79"/>
      <c r="U5" s="79"/>
      <c r="V5" s="79"/>
      <c r="W5" s="79"/>
      <c r="X5" s="125"/>
      <c r="Y5" s="79"/>
      <c r="Z5" s="79"/>
      <c r="AA5" s="79"/>
      <c r="AB5" s="79"/>
      <c r="AC5" s="79"/>
      <c r="AD5" s="79"/>
      <c r="AE5" s="79"/>
      <c r="AF5" s="79"/>
      <c r="AG5" s="79"/>
      <c r="AH5" s="79"/>
      <c r="AI5" s="79"/>
    </row>
    <row r="6" spans="1:35" ht="21.75" customHeight="1" x14ac:dyDescent="0.2">
      <c r="A6" s="4"/>
      <c r="B6" s="4"/>
      <c r="C6" s="550" t="s">
        <v>136</v>
      </c>
      <c r="D6" s="551"/>
      <c r="E6" s="133" t="s">
        <v>137</v>
      </c>
      <c r="F6" s="552" t="s">
        <v>138</v>
      </c>
      <c r="G6" s="553"/>
      <c r="H6" s="553"/>
      <c r="I6" s="553"/>
      <c r="J6" s="553"/>
      <c r="K6" s="554"/>
      <c r="L6" s="1"/>
      <c r="M6" s="538" t="str">
        <f>IF($F$172&lt;&gt;0,"「費目：その他」で補助対象外に仕分けされていないものがあります。","")</f>
        <v/>
      </c>
      <c r="N6" s="538"/>
      <c r="O6" s="538"/>
      <c r="P6" s="538"/>
      <c r="Q6" s="538"/>
    </row>
    <row r="7" spans="1:35"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35" ht="20.25" customHeight="1" x14ac:dyDescent="0.2">
      <c r="A8" s="5" t="s">
        <v>50</v>
      </c>
      <c r="B8" s="5"/>
      <c r="C8" s="1"/>
      <c r="D8" s="10"/>
      <c r="E8" s="7"/>
      <c r="F8" s="7"/>
      <c r="G8" s="7"/>
      <c r="H8" s="7"/>
      <c r="I8" s="7"/>
      <c r="J8" s="7"/>
      <c r="K8" s="7"/>
      <c r="L8" s="7"/>
      <c r="M8" s="7"/>
      <c r="N8" s="7"/>
      <c r="O8" s="7"/>
      <c r="P8" s="7"/>
      <c r="R8" s="136" t="s">
        <v>35</v>
      </c>
    </row>
    <row r="9" spans="1:35"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485">
        <v>1</v>
      </c>
      <c r="B10" s="486"/>
      <c r="C10" s="279"/>
      <c r="D10" s="248"/>
      <c r="E10" s="249"/>
      <c r="F10" s="250"/>
      <c r="G10" s="251"/>
      <c r="H10" s="250"/>
      <c r="I10" s="252"/>
      <c r="J10" s="253"/>
      <c r="K10" s="254"/>
      <c r="L10" s="255"/>
      <c r="M10" s="253"/>
      <c r="N10" s="254"/>
      <c r="O10" s="256"/>
      <c r="P10" s="257"/>
      <c r="Q10" s="258">
        <f t="shared" ref="Q10:Q106" si="0">IF(G10="",0,INT(SUM(PRODUCT(G10,I10,L10),O10)))</f>
        <v>0</v>
      </c>
      <c r="R10" s="259"/>
      <c r="X10" s="125"/>
    </row>
    <row r="11" spans="1:35" s="79" customFormat="1" ht="18" customHeight="1" x14ac:dyDescent="0.2">
      <c r="A11" s="483">
        <v>2</v>
      </c>
      <c r="B11" s="484"/>
      <c r="C11" s="278"/>
      <c r="D11" s="260"/>
      <c r="E11" s="261"/>
      <c r="F11" s="262"/>
      <c r="G11" s="263"/>
      <c r="H11" s="262"/>
      <c r="I11" s="264"/>
      <c r="J11" s="265"/>
      <c r="K11" s="266"/>
      <c r="L11" s="267"/>
      <c r="M11" s="265"/>
      <c r="N11" s="266"/>
      <c r="O11" s="268"/>
      <c r="P11" s="269"/>
      <c r="Q11" s="270">
        <f t="shared" si="0"/>
        <v>0</v>
      </c>
      <c r="R11" s="271"/>
      <c r="X11" s="125"/>
    </row>
    <row r="12" spans="1:35" s="79" customFormat="1" ht="18" customHeight="1" x14ac:dyDescent="0.2">
      <c r="A12" s="483">
        <v>3</v>
      </c>
      <c r="B12" s="484"/>
      <c r="C12" s="278"/>
      <c r="D12" s="260"/>
      <c r="E12" s="261"/>
      <c r="F12" s="262"/>
      <c r="G12" s="263"/>
      <c r="H12" s="262"/>
      <c r="I12" s="264"/>
      <c r="J12" s="265"/>
      <c r="K12" s="266"/>
      <c r="L12" s="267"/>
      <c r="M12" s="265"/>
      <c r="N12" s="266"/>
      <c r="O12" s="268"/>
      <c r="P12" s="269"/>
      <c r="Q12" s="270">
        <f t="shared" si="0"/>
        <v>0</v>
      </c>
      <c r="R12" s="271"/>
      <c r="X12" s="125"/>
    </row>
    <row r="13" spans="1:35" s="79" customFormat="1" ht="18" customHeight="1" x14ac:dyDescent="0.2">
      <c r="A13" s="483">
        <v>4</v>
      </c>
      <c r="B13" s="484"/>
      <c r="C13" s="278"/>
      <c r="D13" s="260"/>
      <c r="E13" s="261"/>
      <c r="F13" s="262"/>
      <c r="G13" s="263"/>
      <c r="H13" s="262"/>
      <c r="I13" s="264"/>
      <c r="J13" s="265"/>
      <c r="K13" s="266"/>
      <c r="L13" s="267"/>
      <c r="M13" s="265"/>
      <c r="N13" s="266"/>
      <c r="O13" s="268"/>
      <c r="P13" s="269"/>
      <c r="Q13" s="270">
        <f t="shared" si="0"/>
        <v>0</v>
      </c>
      <c r="R13" s="271"/>
      <c r="X13" s="125"/>
    </row>
    <row r="14" spans="1:35" s="79" customFormat="1" ht="18" customHeight="1" x14ac:dyDescent="0.2">
      <c r="A14" s="483">
        <v>5</v>
      </c>
      <c r="B14" s="484"/>
      <c r="C14" s="278"/>
      <c r="D14" s="260"/>
      <c r="E14" s="261"/>
      <c r="F14" s="262"/>
      <c r="G14" s="263"/>
      <c r="H14" s="262"/>
      <c r="I14" s="264"/>
      <c r="J14" s="265"/>
      <c r="K14" s="266"/>
      <c r="L14" s="267"/>
      <c r="M14" s="265"/>
      <c r="N14" s="266"/>
      <c r="O14" s="268"/>
      <c r="P14" s="269"/>
      <c r="Q14" s="270">
        <f t="shared" si="0"/>
        <v>0</v>
      </c>
      <c r="R14" s="271"/>
      <c r="X14" s="125"/>
    </row>
    <row r="15" spans="1:35" s="79" customFormat="1" ht="18" customHeight="1" x14ac:dyDescent="0.2">
      <c r="A15" s="483">
        <v>6</v>
      </c>
      <c r="B15" s="484"/>
      <c r="C15" s="278"/>
      <c r="D15" s="260"/>
      <c r="E15" s="261"/>
      <c r="F15" s="262"/>
      <c r="G15" s="263"/>
      <c r="H15" s="262"/>
      <c r="I15" s="264"/>
      <c r="J15" s="265"/>
      <c r="K15" s="266"/>
      <c r="L15" s="267"/>
      <c r="M15" s="265"/>
      <c r="N15" s="266"/>
      <c r="O15" s="268"/>
      <c r="P15" s="269"/>
      <c r="Q15" s="270">
        <f t="shared" si="0"/>
        <v>0</v>
      </c>
      <c r="R15" s="271"/>
      <c r="X15" s="125"/>
    </row>
    <row r="16" spans="1:35" s="79" customFormat="1" ht="18" customHeight="1" x14ac:dyDescent="0.2">
      <c r="A16" s="483">
        <v>7</v>
      </c>
      <c r="B16" s="484"/>
      <c r="C16" s="278"/>
      <c r="D16" s="260"/>
      <c r="E16" s="261"/>
      <c r="F16" s="262"/>
      <c r="G16" s="263"/>
      <c r="H16" s="262"/>
      <c r="I16" s="264"/>
      <c r="J16" s="265"/>
      <c r="K16" s="266"/>
      <c r="L16" s="267"/>
      <c r="M16" s="265"/>
      <c r="N16" s="266"/>
      <c r="O16" s="268"/>
      <c r="P16" s="269"/>
      <c r="Q16" s="270">
        <f t="shared" si="0"/>
        <v>0</v>
      </c>
      <c r="R16" s="271"/>
      <c r="X16" s="125"/>
    </row>
    <row r="17" spans="1:24" s="79" customFormat="1" ht="18" customHeight="1" x14ac:dyDescent="0.2">
      <c r="A17" s="483">
        <v>8</v>
      </c>
      <c r="B17" s="484"/>
      <c r="C17" s="278"/>
      <c r="D17" s="260"/>
      <c r="E17" s="261"/>
      <c r="F17" s="262"/>
      <c r="G17" s="263"/>
      <c r="H17" s="262"/>
      <c r="I17" s="264"/>
      <c r="J17" s="265"/>
      <c r="K17" s="266"/>
      <c r="L17" s="267"/>
      <c r="M17" s="265"/>
      <c r="N17" s="266"/>
      <c r="O17" s="268"/>
      <c r="P17" s="269"/>
      <c r="Q17" s="270">
        <f t="shared" si="0"/>
        <v>0</v>
      </c>
      <c r="R17" s="271"/>
      <c r="X17" s="125"/>
    </row>
    <row r="18" spans="1:24" s="79" customFormat="1" ht="18" customHeight="1" x14ac:dyDescent="0.2">
      <c r="A18" s="483">
        <v>9</v>
      </c>
      <c r="B18" s="484"/>
      <c r="C18" s="278"/>
      <c r="D18" s="260"/>
      <c r="E18" s="261"/>
      <c r="F18" s="262"/>
      <c r="G18" s="263"/>
      <c r="H18" s="262"/>
      <c r="I18" s="264"/>
      <c r="J18" s="265"/>
      <c r="K18" s="266"/>
      <c r="L18" s="267"/>
      <c r="M18" s="265"/>
      <c r="N18" s="266"/>
      <c r="O18" s="268"/>
      <c r="P18" s="269"/>
      <c r="Q18" s="270">
        <f t="shared" si="0"/>
        <v>0</v>
      </c>
      <c r="R18" s="271"/>
      <c r="X18" s="125"/>
    </row>
    <row r="19" spans="1:24" s="79" customFormat="1" ht="18" customHeight="1" x14ac:dyDescent="0.2">
      <c r="A19" s="483">
        <v>10</v>
      </c>
      <c r="B19" s="484"/>
      <c r="C19" s="278"/>
      <c r="D19" s="260"/>
      <c r="E19" s="261"/>
      <c r="F19" s="262"/>
      <c r="G19" s="263"/>
      <c r="H19" s="262"/>
      <c r="I19" s="264"/>
      <c r="J19" s="265"/>
      <c r="K19" s="266"/>
      <c r="L19" s="267"/>
      <c r="M19" s="265"/>
      <c r="N19" s="266"/>
      <c r="O19" s="268"/>
      <c r="P19" s="269"/>
      <c r="Q19" s="270">
        <f t="shared" si="0"/>
        <v>0</v>
      </c>
      <c r="R19" s="271"/>
      <c r="X19" s="125"/>
    </row>
    <row r="20" spans="1:24" s="79" customFormat="1" ht="18" customHeight="1" x14ac:dyDescent="0.2">
      <c r="A20" s="483">
        <v>11</v>
      </c>
      <c r="B20" s="484"/>
      <c r="C20" s="278"/>
      <c r="D20" s="260"/>
      <c r="E20" s="261"/>
      <c r="F20" s="262"/>
      <c r="G20" s="263"/>
      <c r="H20" s="262"/>
      <c r="I20" s="264"/>
      <c r="J20" s="265"/>
      <c r="K20" s="266"/>
      <c r="L20" s="267"/>
      <c r="M20" s="265"/>
      <c r="N20" s="266"/>
      <c r="O20" s="268"/>
      <c r="P20" s="269"/>
      <c r="Q20" s="270">
        <f t="shared" si="0"/>
        <v>0</v>
      </c>
      <c r="R20" s="271"/>
      <c r="X20" s="125"/>
    </row>
    <row r="21" spans="1:24" s="79" customFormat="1" ht="18" customHeight="1" x14ac:dyDescent="0.2">
      <c r="A21" s="483">
        <v>12</v>
      </c>
      <c r="B21" s="484"/>
      <c r="C21" s="278"/>
      <c r="D21" s="260"/>
      <c r="E21" s="261"/>
      <c r="F21" s="262"/>
      <c r="G21" s="263"/>
      <c r="H21" s="266"/>
      <c r="I21" s="267"/>
      <c r="J21" s="265"/>
      <c r="K21" s="266"/>
      <c r="L21" s="267"/>
      <c r="M21" s="265"/>
      <c r="N21" s="266"/>
      <c r="O21" s="268"/>
      <c r="P21" s="269"/>
      <c r="Q21" s="270">
        <f t="shared" si="0"/>
        <v>0</v>
      </c>
      <c r="R21" s="271"/>
      <c r="X21" s="125"/>
    </row>
    <row r="22" spans="1:24" s="79" customFormat="1" ht="18" customHeight="1" x14ac:dyDescent="0.2">
      <c r="A22" s="483">
        <v>13</v>
      </c>
      <c r="B22" s="484"/>
      <c r="C22" s="278"/>
      <c r="D22" s="260"/>
      <c r="E22" s="261"/>
      <c r="F22" s="262"/>
      <c r="G22" s="263"/>
      <c r="H22" s="266"/>
      <c r="I22" s="267"/>
      <c r="J22" s="265"/>
      <c r="K22" s="266"/>
      <c r="L22" s="267"/>
      <c r="M22" s="265"/>
      <c r="N22" s="266"/>
      <c r="O22" s="268"/>
      <c r="P22" s="269"/>
      <c r="Q22" s="270">
        <f t="shared" si="0"/>
        <v>0</v>
      </c>
      <c r="R22" s="271"/>
      <c r="X22" s="125"/>
    </row>
    <row r="23" spans="1:24" s="79" customFormat="1" ht="18" customHeight="1" x14ac:dyDescent="0.2">
      <c r="A23" s="483">
        <v>14</v>
      </c>
      <c r="B23" s="484"/>
      <c r="C23" s="278"/>
      <c r="D23" s="260"/>
      <c r="E23" s="261"/>
      <c r="F23" s="262"/>
      <c r="G23" s="263"/>
      <c r="H23" s="266"/>
      <c r="I23" s="267"/>
      <c r="J23" s="265"/>
      <c r="K23" s="266"/>
      <c r="L23" s="267"/>
      <c r="M23" s="265"/>
      <c r="N23" s="266"/>
      <c r="O23" s="268"/>
      <c r="P23" s="269"/>
      <c r="Q23" s="270">
        <f t="shared" si="0"/>
        <v>0</v>
      </c>
      <c r="R23" s="271"/>
      <c r="X23" s="125"/>
    </row>
    <row r="24" spans="1:24" s="79" customFormat="1" ht="18" customHeight="1" x14ac:dyDescent="0.2">
      <c r="A24" s="483">
        <v>15</v>
      </c>
      <c r="B24" s="484"/>
      <c r="C24" s="278"/>
      <c r="D24" s="260"/>
      <c r="E24" s="261"/>
      <c r="F24" s="262"/>
      <c r="G24" s="263"/>
      <c r="H24" s="266"/>
      <c r="I24" s="267"/>
      <c r="J24" s="265"/>
      <c r="K24" s="266"/>
      <c r="L24" s="267"/>
      <c r="M24" s="265"/>
      <c r="N24" s="266"/>
      <c r="O24" s="268"/>
      <c r="P24" s="269"/>
      <c r="Q24" s="270">
        <f t="shared" si="0"/>
        <v>0</v>
      </c>
      <c r="R24" s="271"/>
      <c r="X24" s="125"/>
    </row>
    <row r="25" spans="1:24" s="79" customFormat="1" ht="18" customHeight="1" x14ac:dyDescent="0.2">
      <c r="A25" s="483">
        <v>16</v>
      </c>
      <c r="B25" s="484"/>
      <c r="C25" s="278"/>
      <c r="D25" s="260"/>
      <c r="E25" s="261"/>
      <c r="F25" s="262"/>
      <c r="G25" s="263"/>
      <c r="H25" s="266"/>
      <c r="I25" s="267"/>
      <c r="J25" s="265"/>
      <c r="K25" s="266"/>
      <c r="L25" s="267"/>
      <c r="M25" s="265"/>
      <c r="N25" s="266"/>
      <c r="O25" s="268"/>
      <c r="P25" s="269"/>
      <c r="Q25" s="270">
        <f t="shared" si="0"/>
        <v>0</v>
      </c>
      <c r="R25" s="271"/>
      <c r="X25" s="125"/>
    </row>
    <row r="26" spans="1:24" s="79" customFormat="1" ht="18" customHeight="1" x14ac:dyDescent="0.2">
      <c r="A26" s="483">
        <v>17</v>
      </c>
      <c r="B26" s="484"/>
      <c r="C26" s="278"/>
      <c r="D26" s="260"/>
      <c r="E26" s="261"/>
      <c r="F26" s="262"/>
      <c r="G26" s="263"/>
      <c r="H26" s="262"/>
      <c r="I26" s="264"/>
      <c r="J26" s="265"/>
      <c r="K26" s="262"/>
      <c r="L26" s="267"/>
      <c r="M26" s="272"/>
      <c r="N26" s="266"/>
      <c r="O26" s="268"/>
      <c r="P26" s="269"/>
      <c r="Q26" s="270">
        <f t="shared" si="0"/>
        <v>0</v>
      </c>
      <c r="R26" s="271"/>
      <c r="X26" s="125"/>
    </row>
    <row r="27" spans="1:24" s="79" customFormat="1" ht="18" customHeight="1" x14ac:dyDescent="0.2">
      <c r="A27" s="483">
        <v>18</v>
      </c>
      <c r="B27" s="484"/>
      <c r="C27" s="278"/>
      <c r="D27" s="260"/>
      <c r="E27" s="261"/>
      <c r="F27" s="262"/>
      <c r="G27" s="263"/>
      <c r="H27" s="262"/>
      <c r="I27" s="264"/>
      <c r="J27" s="265"/>
      <c r="K27" s="262"/>
      <c r="L27" s="267"/>
      <c r="M27" s="272"/>
      <c r="N27" s="266"/>
      <c r="O27" s="268"/>
      <c r="P27" s="269"/>
      <c r="Q27" s="270">
        <f t="shared" si="0"/>
        <v>0</v>
      </c>
      <c r="R27" s="271"/>
      <c r="X27" s="125"/>
    </row>
    <row r="28" spans="1:24" s="79" customFormat="1" ht="18" customHeight="1" x14ac:dyDescent="0.2">
      <c r="A28" s="483">
        <v>19</v>
      </c>
      <c r="B28" s="484"/>
      <c r="C28" s="278"/>
      <c r="D28" s="260"/>
      <c r="E28" s="261"/>
      <c r="F28" s="262"/>
      <c r="G28" s="263"/>
      <c r="H28" s="262"/>
      <c r="I28" s="264"/>
      <c r="J28" s="265"/>
      <c r="K28" s="262"/>
      <c r="L28" s="267"/>
      <c r="M28" s="272"/>
      <c r="N28" s="266"/>
      <c r="O28" s="268"/>
      <c r="P28" s="269"/>
      <c r="Q28" s="270">
        <f t="shared" si="0"/>
        <v>0</v>
      </c>
      <c r="R28" s="271"/>
      <c r="X28" s="125"/>
    </row>
    <row r="29" spans="1:24" s="79" customFormat="1" ht="18" customHeight="1" x14ac:dyDescent="0.2">
      <c r="A29" s="483">
        <v>20</v>
      </c>
      <c r="B29" s="484"/>
      <c r="C29" s="278"/>
      <c r="D29" s="260"/>
      <c r="E29" s="261"/>
      <c r="F29" s="262"/>
      <c r="G29" s="263"/>
      <c r="H29" s="262"/>
      <c r="I29" s="264"/>
      <c r="J29" s="265"/>
      <c r="K29" s="266"/>
      <c r="L29" s="267"/>
      <c r="M29" s="265"/>
      <c r="N29" s="266"/>
      <c r="O29" s="268"/>
      <c r="P29" s="269"/>
      <c r="Q29" s="270">
        <f t="shared" si="0"/>
        <v>0</v>
      </c>
      <c r="R29" s="271"/>
      <c r="X29" s="125"/>
    </row>
    <row r="30" spans="1:24" s="79" customFormat="1" ht="18" customHeight="1" x14ac:dyDescent="0.2">
      <c r="A30" s="483">
        <v>21</v>
      </c>
      <c r="B30" s="484"/>
      <c r="C30" s="278"/>
      <c r="D30" s="260"/>
      <c r="E30" s="261"/>
      <c r="F30" s="262"/>
      <c r="G30" s="263"/>
      <c r="H30" s="262"/>
      <c r="I30" s="264"/>
      <c r="J30" s="265"/>
      <c r="K30" s="266"/>
      <c r="L30" s="267"/>
      <c r="M30" s="265"/>
      <c r="N30" s="266"/>
      <c r="O30" s="268"/>
      <c r="P30" s="269"/>
      <c r="Q30" s="270">
        <f t="shared" si="0"/>
        <v>0</v>
      </c>
      <c r="R30" s="271"/>
      <c r="X30" s="125"/>
    </row>
    <row r="31" spans="1:24" s="79" customFormat="1" ht="18" customHeight="1" x14ac:dyDescent="0.2">
      <c r="A31" s="483">
        <v>22</v>
      </c>
      <c r="B31" s="484"/>
      <c r="C31" s="278"/>
      <c r="D31" s="260"/>
      <c r="E31" s="261"/>
      <c r="F31" s="262"/>
      <c r="G31" s="263"/>
      <c r="H31" s="262"/>
      <c r="I31" s="264"/>
      <c r="J31" s="265"/>
      <c r="K31" s="266"/>
      <c r="L31" s="267"/>
      <c r="M31" s="265"/>
      <c r="N31" s="266"/>
      <c r="O31" s="268"/>
      <c r="P31" s="269"/>
      <c r="Q31" s="270">
        <f t="shared" si="0"/>
        <v>0</v>
      </c>
      <c r="R31" s="271"/>
      <c r="X31" s="125"/>
    </row>
    <row r="32" spans="1:24" s="79" customFormat="1" ht="18" customHeight="1" x14ac:dyDescent="0.2">
      <c r="A32" s="483">
        <v>23</v>
      </c>
      <c r="B32" s="484"/>
      <c r="C32" s="278"/>
      <c r="D32" s="260"/>
      <c r="E32" s="261"/>
      <c r="F32" s="262"/>
      <c r="G32" s="263"/>
      <c r="H32" s="262"/>
      <c r="I32" s="264"/>
      <c r="J32" s="265"/>
      <c r="K32" s="266"/>
      <c r="L32" s="267"/>
      <c r="M32" s="265"/>
      <c r="N32" s="266"/>
      <c r="O32" s="268"/>
      <c r="P32" s="269"/>
      <c r="Q32" s="270">
        <f t="shared" si="0"/>
        <v>0</v>
      </c>
      <c r="R32" s="271"/>
      <c r="X32" s="125"/>
    </row>
    <row r="33" spans="1:24" s="79" customFormat="1" ht="18" customHeight="1" x14ac:dyDescent="0.2">
      <c r="A33" s="483">
        <v>24</v>
      </c>
      <c r="B33" s="484"/>
      <c r="C33" s="278"/>
      <c r="D33" s="260"/>
      <c r="E33" s="261"/>
      <c r="F33" s="262"/>
      <c r="G33" s="263"/>
      <c r="H33" s="262"/>
      <c r="I33" s="264"/>
      <c r="J33" s="265"/>
      <c r="K33" s="266"/>
      <c r="L33" s="267"/>
      <c r="M33" s="265"/>
      <c r="N33" s="266"/>
      <c r="O33" s="268"/>
      <c r="P33" s="269"/>
      <c r="Q33" s="270">
        <f t="shared" si="0"/>
        <v>0</v>
      </c>
      <c r="R33" s="271"/>
      <c r="X33" s="125"/>
    </row>
    <row r="34" spans="1:24" s="79" customFormat="1" ht="18" customHeight="1" x14ac:dyDescent="0.2">
      <c r="A34" s="483">
        <v>25</v>
      </c>
      <c r="B34" s="484"/>
      <c r="C34" s="278"/>
      <c r="D34" s="260"/>
      <c r="E34" s="261"/>
      <c r="F34" s="262"/>
      <c r="G34" s="263"/>
      <c r="H34" s="262"/>
      <c r="I34" s="264"/>
      <c r="J34" s="265"/>
      <c r="K34" s="266"/>
      <c r="L34" s="267"/>
      <c r="M34" s="265"/>
      <c r="N34" s="266"/>
      <c r="O34" s="268"/>
      <c r="P34" s="269"/>
      <c r="Q34" s="270">
        <f t="shared" si="0"/>
        <v>0</v>
      </c>
      <c r="R34" s="271"/>
      <c r="X34" s="125"/>
    </row>
    <row r="35" spans="1:24" s="79" customFormat="1" ht="18" customHeight="1" x14ac:dyDescent="0.2">
      <c r="A35" s="483">
        <v>26</v>
      </c>
      <c r="B35" s="484"/>
      <c r="C35" s="278"/>
      <c r="D35" s="260"/>
      <c r="E35" s="261"/>
      <c r="F35" s="262"/>
      <c r="G35" s="263"/>
      <c r="H35" s="262"/>
      <c r="I35" s="264"/>
      <c r="J35" s="265"/>
      <c r="K35" s="266"/>
      <c r="L35" s="267"/>
      <c r="M35" s="265"/>
      <c r="N35" s="266"/>
      <c r="O35" s="268"/>
      <c r="P35" s="269"/>
      <c r="Q35" s="270">
        <f t="shared" si="0"/>
        <v>0</v>
      </c>
      <c r="R35" s="271"/>
      <c r="X35" s="125"/>
    </row>
    <row r="36" spans="1:24" s="79" customFormat="1" ht="18" customHeight="1" x14ac:dyDescent="0.2">
      <c r="A36" s="483">
        <v>27</v>
      </c>
      <c r="B36" s="484"/>
      <c r="C36" s="278"/>
      <c r="D36" s="260"/>
      <c r="E36" s="261"/>
      <c r="F36" s="262"/>
      <c r="G36" s="263"/>
      <c r="H36" s="262"/>
      <c r="I36" s="264"/>
      <c r="J36" s="265"/>
      <c r="K36" s="266"/>
      <c r="L36" s="267"/>
      <c r="M36" s="265"/>
      <c r="N36" s="266"/>
      <c r="O36" s="268"/>
      <c r="P36" s="269"/>
      <c r="Q36" s="270">
        <f t="shared" si="0"/>
        <v>0</v>
      </c>
      <c r="R36" s="271"/>
      <c r="X36" s="125"/>
    </row>
    <row r="37" spans="1:24" s="79" customFormat="1" ht="18" customHeight="1" x14ac:dyDescent="0.2">
      <c r="A37" s="483">
        <v>28</v>
      </c>
      <c r="B37" s="484"/>
      <c r="C37" s="278"/>
      <c r="D37" s="260"/>
      <c r="E37" s="261"/>
      <c r="F37" s="262"/>
      <c r="G37" s="263"/>
      <c r="H37" s="262"/>
      <c r="I37" s="264"/>
      <c r="J37" s="265"/>
      <c r="K37" s="266"/>
      <c r="L37" s="267"/>
      <c r="M37" s="265"/>
      <c r="N37" s="266"/>
      <c r="O37" s="268"/>
      <c r="P37" s="269"/>
      <c r="Q37" s="270">
        <f t="shared" si="0"/>
        <v>0</v>
      </c>
      <c r="R37" s="271"/>
      <c r="X37" s="125"/>
    </row>
    <row r="38" spans="1:24" s="79" customFormat="1" ht="18" customHeight="1" x14ac:dyDescent="0.2">
      <c r="A38" s="483">
        <v>29</v>
      </c>
      <c r="B38" s="484"/>
      <c r="C38" s="278"/>
      <c r="D38" s="260"/>
      <c r="E38" s="261"/>
      <c r="F38" s="262"/>
      <c r="G38" s="263"/>
      <c r="H38" s="262"/>
      <c r="I38" s="264"/>
      <c r="J38" s="265"/>
      <c r="K38" s="266"/>
      <c r="L38" s="267"/>
      <c r="M38" s="265"/>
      <c r="N38" s="266"/>
      <c r="O38" s="268"/>
      <c r="P38" s="269"/>
      <c r="Q38" s="270">
        <f t="shared" si="0"/>
        <v>0</v>
      </c>
      <c r="R38" s="271"/>
      <c r="X38" s="125"/>
    </row>
    <row r="39" spans="1:24" s="79" customFormat="1" ht="18" customHeight="1" x14ac:dyDescent="0.2">
      <c r="A39" s="483">
        <v>30</v>
      </c>
      <c r="B39" s="484"/>
      <c r="C39" s="278"/>
      <c r="D39" s="260"/>
      <c r="E39" s="261"/>
      <c r="F39" s="262"/>
      <c r="G39" s="263"/>
      <c r="H39" s="262"/>
      <c r="I39" s="264"/>
      <c r="J39" s="265"/>
      <c r="K39" s="266"/>
      <c r="L39" s="267"/>
      <c r="M39" s="265"/>
      <c r="N39" s="266"/>
      <c r="O39" s="268"/>
      <c r="P39" s="269"/>
      <c r="Q39" s="270">
        <f t="shared" si="0"/>
        <v>0</v>
      </c>
      <c r="R39" s="271"/>
      <c r="X39" s="125"/>
    </row>
    <row r="40" spans="1:24" s="79" customFormat="1" ht="18" customHeight="1" x14ac:dyDescent="0.2">
      <c r="A40" s="483">
        <v>31</v>
      </c>
      <c r="B40" s="484"/>
      <c r="C40" s="278"/>
      <c r="D40" s="260"/>
      <c r="E40" s="261"/>
      <c r="F40" s="262"/>
      <c r="G40" s="263"/>
      <c r="H40" s="262"/>
      <c r="I40" s="264"/>
      <c r="J40" s="265"/>
      <c r="K40" s="266"/>
      <c r="L40" s="267"/>
      <c r="M40" s="265"/>
      <c r="N40" s="266"/>
      <c r="O40" s="268"/>
      <c r="P40" s="269"/>
      <c r="Q40" s="270">
        <f t="shared" si="0"/>
        <v>0</v>
      </c>
      <c r="R40" s="271"/>
      <c r="X40" s="125"/>
    </row>
    <row r="41" spans="1:24" s="79" customFormat="1" ht="18" customHeight="1" x14ac:dyDescent="0.2">
      <c r="A41" s="483">
        <v>32</v>
      </c>
      <c r="B41" s="484"/>
      <c r="C41" s="278"/>
      <c r="D41" s="260"/>
      <c r="E41" s="261"/>
      <c r="F41" s="262"/>
      <c r="G41" s="263"/>
      <c r="H41" s="262"/>
      <c r="I41" s="264"/>
      <c r="J41" s="265"/>
      <c r="K41" s="266"/>
      <c r="L41" s="267"/>
      <c r="M41" s="265"/>
      <c r="N41" s="266"/>
      <c r="O41" s="268"/>
      <c r="P41" s="269"/>
      <c r="Q41" s="270">
        <f t="shared" si="0"/>
        <v>0</v>
      </c>
      <c r="R41" s="271"/>
      <c r="X41" s="125"/>
    </row>
    <row r="42" spans="1:24" s="79" customFormat="1" ht="18" customHeight="1" x14ac:dyDescent="0.2">
      <c r="A42" s="483">
        <v>33</v>
      </c>
      <c r="B42" s="484"/>
      <c r="C42" s="278"/>
      <c r="D42" s="260"/>
      <c r="E42" s="261"/>
      <c r="F42" s="262"/>
      <c r="G42" s="263"/>
      <c r="H42" s="262"/>
      <c r="I42" s="264"/>
      <c r="J42" s="265"/>
      <c r="K42" s="266"/>
      <c r="L42" s="267"/>
      <c r="M42" s="265"/>
      <c r="N42" s="266"/>
      <c r="O42" s="268"/>
      <c r="P42" s="269"/>
      <c r="Q42" s="270">
        <f t="shared" si="0"/>
        <v>0</v>
      </c>
      <c r="R42" s="271"/>
      <c r="X42" s="125"/>
    </row>
    <row r="43" spans="1:24" s="79" customFormat="1" ht="18" customHeight="1" x14ac:dyDescent="0.2">
      <c r="A43" s="483">
        <v>34</v>
      </c>
      <c r="B43" s="484"/>
      <c r="C43" s="278"/>
      <c r="D43" s="260"/>
      <c r="E43" s="261"/>
      <c r="F43" s="262"/>
      <c r="G43" s="263"/>
      <c r="H43" s="262"/>
      <c r="I43" s="264"/>
      <c r="J43" s="265"/>
      <c r="K43" s="266"/>
      <c r="L43" s="267"/>
      <c r="M43" s="265"/>
      <c r="N43" s="266"/>
      <c r="O43" s="268"/>
      <c r="P43" s="269"/>
      <c r="Q43" s="270">
        <f t="shared" si="0"/>
        <v>0</v>
      </c>
      <c r="R43" s="271"/>
      <c r="X43" s="125"/>
    </row>
    <row r="44" spans="1:24" s="79" customFormat="1" ht="18" customHeight="1" x14ac:dyDescent="0.2">
      <c r="A44" s="483">
        <v>35</v>
      </c>
      <c r="B44" s="484"/>
      <c r="C44" s="278"/>
      <c r="D44" s="260"/>
      <c r="E44" s="261"/>
      <c r="F44" s="262"/>
      <c r="G44" s="263"/>
      <c r="H44" s="262"/>
      <c r="I44" s="264"/>
      <c r="J44" s="265"/>
      <c r="K44" s="266"/>
      <c r="L44" s="267"/>
      <c r="M44" s="265"/>
      <c r="N44" s="266"/>
      <c r="O44" s="268"/>
      <c r="P44" s="269"/>
      <c r="Q44" s="270">
        <f t="shared" si="0"/>
        <v>0</v>
      </c>
      <c r="R44" s="271"/>
      <c r="X44" s="125"/>
    </row>
    <row r="45" spans="1:24" s="79" customFormat="1" ht="18" customHeight="1" x14ac:dyDescent="0.2">
      <c r="A45" s="483">
        <v>36</v>
      </c>
      <c r="B45" s="484"/>
      <c r="C45" s="278"/>
      <c r="D45" s="260"/>
      <c r="E45" s="261"/>
      <c r="F45" s="262"/>
      <c r="G45" s="263"/>
      <c r="H45" s="266"/>
      <c r="I45" s="267"/>
      <c r="J45" s="265"/>
      <c r="K45" s="266"/>
      <c r="L45" s="267"/>
      <c r="M45" s="265"/>
      <c r="N45" s="266"/>
      <c r="O45" s="268"/>
      <c r="P45" s="269"/>
      <c r="Q45" s="270">
        <f t="shared" si="0"/>
        <v>0</v>
      </c>
      <c r="R45" s="271"/>
      <c r="X45" s="125"/>
    </row>
    <row r="46" spans="1:24" s="79" customFormat="1" ht="18" customHeight="1" x14ac:dyDescent="0.2">
      <c r="A46" s="483">
        <v>37</v>
      </c>
      <c r="B46" s="484"/>
      <c r="C46" s="278"/>
      <c r="D46" s="260"/>
      <c r="E46" s="261"/>
      <c r="F46" s="262"/>
      <c r="G46" s="263"/>
      <c r="H46" s="262"/>
      <c r="I46" s="264"/>
      <c r="J46" s="265"/>
      <c r="K46" s="266"/>
      <c r="L46" s="267"/>
      <c r="M46" s="265"/>
      <c r="N46" s="266"/>
      <c r="O46" s="268"/>
      <c r="P46" s="269"/>
      <c r="Q46" s="270">
        <f t="shared" si="0"/>
        <v>0</v>
      </c>
      <c r="R46" s="271"/>
      <c r="X46" s="125"/>
    </row>
    <row r="47" spans="1:24" s="79" customFormat="1" ht="18" customHeight="1" x14ac:dyDescent="0.2">
      <c r="A47" s="483">
        <v>38</v>
      </c>
      <c r="B47" s="484"/>
      <c r="C47" s="278"/>
      <c r="D47" s="260"/>
      <c r="E47" s="261"/>
      <c r="F47" s="262"/>
      <c r="G47" s="263"/>
      <c r="H47" s="262"/>
      <c r="I47" s="264"/>
      <c r="J47" s="265"/>
      <c r="K47" s="266"/>
      <c r="L47" s="267"/>
      <c r="M47" s="265"/>
      <c r="N47" s="266"/>
      <c r="O47" s="268"/>
      <c r="P47" s="269"/>
      <c r="Q47" s="270">
        <f t="shared" si="0"/>
        <v>0</v>
      </c>
      <c r="R47" s="271"/>
      <c r="X47" s="125"/>
    </row>
    <row r="48" spans="1:24" s="79" customFormat="1" ht="18" customHeight="1" x14ac:dyDescent="0.2">
      <c r="A48" s="483">
        <v>39</v>
      </c>
      <c r="B48" s="484"/>
      <c r="C48" s="278"/>
      <c r="D48" s="260"/>
      <c r="E48" s="261"/>
      <c r="F48" s="262"/>
      <c r="G48" s="268"/>
      <c r="H48" s="266"/>
      <c r="I48" s="267"/>
      <c r="J48" s="265"/>
      <c r="K48" s="266"/>
      <c r="L48" s="267"/>
      <c r="M48" s="265"/>
      <c r="N48" s="266"/>
      <c r="O48" s="268"/>
      <c r="P48" s="269"/>
      <c r="Q48" s="270">
        <f t="shared" si="0"/>
        <v>0</v>
      </c>
      <c r="R48" s="271"/>
      <c r="X48" s="125"/>
    </row>
    <row r="49" spans="1:24" s="79" customFormat="1" ht="18" customHeight="1" x14ac:dyDescent="0.2">
      <c r="A49" s="483">
        <v>40</v>
      </c>
      <c r="B49" s="484"/>
      <c r="C49" s="278"/>
      <c r="D49" s="260"/>
      <c r="E49" s="261"/>
      <c r="F49" s="262"/>
      <c r="G49" s="268"/>
      <c r="H49" s="266"/>
      <c r="I49" s="267"/>
      <c r="J49" s="265"/>
      <c r="K49" s="266"/>
      <c r="L49" s="267"/>
      <c r="M49" s="265"/>
      <c r="N49" s="266"/>
      <c r="O49" s="268"/>
      <c r="P49" s="269"/>
      <c r="Q49" s="270">
        <f t="shared" si="0"/>
        <v>0</v>
      </c>
      <c r="R49" s="271"/>
      <c r="X49" s="125"/>
    </row>
    <row r="50" spans="1:24" s="79" customFormat="1" ht="18" customHeight="1" x14ac:dyDescent="0.2">
      <c r="A50" s="483">
        <v>41</v>
      </c>
      <c r="B50" s="484"/>
      <c r="C50" s="278"/>
      <c r="D50" s="260"/>
      <c r="E50" s="261"/>
      <c r="F50" s="262"/>
      <c r="G50" s="268"/>
      <c r="H50" s="266"/>
      <c r="I50" s="267"/>
      <c r="J50" s="265"/>
      <c r="K50" s="266"/>
      <c r="L50" s="267"/>
      <c r="M50" s="265"/>
      <c r="N50" s="266"/>
      <c r="O50" s="268"/>
      <c r="P50" s="269"/>
      <c r="Q50" s="270">
        <f t="shared" si="0"/>
        <v>0</v>
      </c>
      <c r="R50" s="271"/>
      <c r="X50" s="125"/>
    </row>
    <row r="51" spans="1:24" s="79" customFormat="1" ht="18" customHeight="1" x14ac:dyDescent="0.2">
      <c r="A51" s="483">
        <v>42</v>
      </c>
      <c r="B51" s="484"/>
      <c r="C51" s="278"/>
      <c r="D51" s="278"/>
      <c r="E51" s="261"/>
      <c r="F51" s="262"/>
      <c r="G51" s="268"/>
      <c r="H51" s="266"/>
      <c r="I51" s="267"/>
      <c r="J51" s="265"/>
      <c r="K51" s="266"/>
      <c r="L51" s="267"/>
      <c r="M51" s="265"/>
      <c r="N51" s="266"/>
      <c r="O51" s="268"/>
      <c r="P51" s="269"/>
      <c r="Q51" s="270">
        <f t="shared" si="0"/>
        <v>0</v>
      </c>
      <c r="R51" s="271"/>
      <c r="X51" s="125"/>
    </row>
    <row r="52" spans="1:24" s="79" customFormat="1" ht="18" customHeight="1" x14ac:dyDescent="0.2">
      <c r="A52" s="483">
        <v>43</v>
      </c>
      <c r="B52" s="484"/>
      <c r="C52" s="278"/>
      <c r="D52" s="278"/>
      <c r="E52" s="261"/>
      <c r="F52" s="262"/>
      <c r="G52" s="268"/>
      <c r="H52" s="266"/>
      <c r="I52" s="267"/>
      <c r="J52" s="265"/>
      <c r="K52" s="266"/>
      <c r="L52" s="267"/>
      <c r="M52" s="265"/>
      <c r="N52" s="266"/>
      <c r="O52" s="268"/>
      <c r="P52" s="269"/>
      <c r="Q52" s="270">
        <f t="shared" si="0"/>
        <v>0</v>
      </c>
      <c r="R52" s="271"/>
      <c r="X52" s="125"/>
    </row>
    <row r="53" spans="1:24" s="79" customFormat="1" ht="18" customHeight="1" x14ac:dyDescent="0.2">
      <c r="A53" s="483">
        <v>44</v>
      </c>
      <c r="B53" s="484"/>
      <c r="C53" s="278"/>
      <c r="D53" s="278"/>
      <c r="E53" s="261"/>
      <c r="F53" s="262"/>
      <c r="G53" s="268"/>
      <c r="H53" s="266"/>
      <c r="I53" s="267"/>
      <c r="J53" s="265"/>
      <c r="K53" s="266"/>
      <c r="L53" s="267"/>
      <c r="M53" s="265"/>
      <c r="N53" s="266"/>
      <c r="O53" s="268"/>
      <c r="P53" s="269"/>
      <c r="Q53" s="270">
        <f t="shared" si="0"/>
        <v>0</v>
      </c>
      <c r="R53" s="271"/>
      <c r="X53" s="125"/>
    </row>
    <row r="54" spans="1:24" s="79" customFormat="1" ht="18" customHeight="1" x14ac:dyDescent="0.2">
      <c r="A54" s="483">
        <v>45</v>
      </c>
      <c r="B54" s="484"/>
      <c r="C54" s="278"/>
      <c r="D54" s="278"/>
      <c r="E54" s="261"/>
      <c r="F54" s="262"/>
      <c r="G54" s="268"/>
      <c r="H54" s="266"/>
      <c r="I54" s="267"/>
      <c r="J54" s="265"/>
      <c r="K54" s="266"/>
      <c r="L54" s="267"/>
      <c r="M54" s="265"/>
      <c r="N54" s="266"/>
      <c r="O54" s="268"/>
      <c r="P54" s="269"/>
      <c r="Q54" s="270">
        <f t="shared" si="0"/>
        <v>0</v>
      </c>
      <c r="R54" s="271"/>
      <c r="X54" s="125"/>
    </row>
    <row r="55" spans="1:24" s="79" customFormat="1" ht="18" customHeight="1" x14ac:dyDescent="0.2">
      <c r="A55" s="483">
        <v>46</v>
      </c>
      <c r="B55" s="484"/>
      <c r="C55" s="278"/>
      <c r="D55" s="278"/>
      <c r="E55" s="261"/>
      <c r="F55" s="262"/>
      <c r="G55" s="268"/>
      <c r="H55" s="266"/>
      <c r="I55" s="267"/>
      <c r="J55" s="265"/>
      <c r="K55" s="266"/>
      <c r="L55" s="267"/>
      <c r="M55" s="265"/>
      <c r="N55" s="266"/>
      <c r="O55" s="268"/>
      <c r="P55" s="269"/>
      <c r="Q55" s="270">
        <f t="shared" si="0"/>
        <v>0</v>
      </c>
      <c r="R55" s="271"/>
      <c r="X55" s="125"/>
    </row>
    <row r="56" spans="1:24" s="79" customFormat="1" ht="18" customHeight="1" x14ac:dyDescent="0.2">
      <c r="A56" s="483">
        <v>47</v>
      </c>
      <c r="B56" s="484"/>
      <c r="C56" s="278"/>
      <c r="D56" s="278"/>
      <c r="E56" s="261"/>
      <c r="F56" s="262"/>
      <c r="G56" s="268"/>
      <c r="H56" s="266"/>
      <c r="I56" s="267"/>
      <c r="J56" s="265"/>
      <c r="K56" s="266"/>
      <c r="L56" s="267"/>
      <c r="M56" s="265"/>
      <c r="N56" s="266"/>
      <c r="O56" s="268"/>
      <c r="P56" s="269"/>
      <c r="Q56" s="270">
        <f t="shared" si="0"/>
        <v>0</v>
      </c>
      <c r="R56" s="271"/>
      <c r="X56" s="125"/>
    </row>
    <row r="57" spans="1:24" s="79" customFormat="1" ht="18" customHeight="1" x14ac:dyDescent="0.2">
      <c r="A57" s="483">
        <v>48</v>
      </c>
      <c r="B57" s="484"/>
      <c r="C57" s="278"/>
      <c r="D57" s="278"/>
      <c r="E57" s="261"/>
      <c r="F57" s="262"/>
      <c r="G57" s="268"/>
      <c r="H57" s="266"/>
      <c r="I57" s="267"/>
      <c r="J57" s="265"/>
      <c r="K57" s="266"/>
      <c r="L57" s="267"/>
      <c r="M57" s="265"/>
      <c r="N57" s="266"/>
      <c r="O57" s="268"/>
      <c r="P57" s="269"/>
      <c r="Q57" s="270">
        <f t="shared" si="0"/>
        <v>0</v>
      </c>
      <c r="R57" s="271"/>
      <c r="X57" s="125"/>
    </row>
    <row r="58" spans="1:24" s="79" customFormat="1" ht="18" customHeight="1" x14ac:dyDescent="0.2">
      <c r="A58" s="483">
        <v>49</v>
      </c>
      <c r="B58" s="484"/>
      <c r="C58" s="278"/>
      <c r="D58" s="278"/>
      <c r="E58" s="261"/>
      <c r="F58" s="262"/>
      <c r="G58" s="268"/>
      <c r="H58" s="266"/>
      <c r="I58" s="267"/>
      <c r="J58" s="265"/>
      <c r="K58" s="266"/>
      <c r="L58" s="267"/>
      <c r="M58" s="265"/>
      <c r="N58" s="266"/>
      <c r="O58" s="268"/>
      <c r="P58" s="269"/>
      <c r="Q58" s="270">
        <f t="shared" si="0"/>
        <v>0</v>
      </c>
      <c r="R58" s="271"/>
      <c r="X58" s="125"/>
    </row>
    <row r="59" spans="1:24" s="79" customFormat="1" ht="18" customHeight="1" x14ac:dyDescent="0.2">
      <c r="A59" s="483">
        <v>50</v>
      </c>
      <c r="B59" s="484"/>
      <c r="C59" s="278"/>
      <c r="D59" s="278"/>
      <c r="E59" s="261"/>
      <c r="F59" s="262"/>
      <c r="G59" s="268"/>
      <c r="H59" s="266"/>
      <c r="I59" s="267"/>
      <c r="J59" s="265"/>
      <c r="K59" s="266"/>
      <c r="L59" s="267"/>
      <c r="M59" s="265"/>
      <c r="N59" s="266"/>
      <c r="O59" s="268"/>
      <c r="P59" s="269"/>
      <c r="Q59" s="270">
        <f t="shared" si="0"/>
        <v>0</v>
      </c>
      <c r="R59" s="271"/>
      <c r="X59" s="125"/>
    </row>
    <row r="60" spans="1:24" s="79" customFormat="1" ht="18" customHeight="1" x14ac:dyDescent="0.2">
      <c r="A60" s="483">
        <v>51</v>
      </c>
      <c r="B60" s="484"/>
      <c r="C60" s="278"/>
      <c r="D60" s="278"/>
      <c r="E60" s="261"/>
      <c r="F60" s="262"/>
      <c r="G60" s="268"/>
      <c r="H60" s="266"/>
      <c r="I60" s="267"/>
      <c r="J60" s="265"/>
      <c r="K60" s="266"/>
      <c r="L60" s="267"/>
      <c r="M60" s="265"/>
      <c r="N60" s="266"/>
      <c r="O60" s="268"/>
      <c r="P60" s="269"/>
      <c r="Q60" s="270">
        <f t="shared" si="0"/>
        <v>0</v>
      </c>
      <c r="R60" s="271"/>
      <c r="X60" s="125"/>
    </row>
    <row r="61" spans="1:24" s="79" customFormat="1" ht="18" customHeight="1" x14ac:dyDescent="0.2">
      <c r="A61" s="483">
        <v>52</v>
      </c>
      <c r="B61" s="484"/>
      <c r="C61" s="278"/>
      <c r="D61" s="278"/>
      <c r="E61" s="261"/>
      <c r="F61" s="262"/>
      <c r="G61" s="268"/>
      <c r="H61" s="266"/>
      <c r="I61" s="267"/>
      <c r="J61" s="265"/>
      <c r="K61" s="266"/>
      <c r="L61" s="267"/>
      <c r="M61" s="265"/>
      <c r="N61" s="266"/>
      <c r="O61" s="268"/>
      <c r="P61" s="269"/>
      <c r="Q61" s="270">
        <f t="shared" si="0"/>
        <v>0</v>
      </c>
      <c r="R61" s="271"/>
      <c r="X61" s="125"/>
    </row>
    <row r="62" spans="1:24" s="79" customFormat="1" ht="18" customHeight="1" x14ac:dyDescent="0.2">
      <c r="A62" s="483">
        <v>53</v>
      </c>
      <c r="B62" s="484"/>
      <c r="C62" s="278"/>
      <c r="D62" s="278"/>
      <c r="E62" s="261"/>
      <c r="F62" s="262"/>
      <c r="G62" s="268"/>
      <c r="H62" s="266"/>
      <c r="I62" s="267"/>
      <c r="J62" s="265"/>
      <c r="K62" s="266"/>
      <c r="L62" s="267"/>
      <c r="M62" s="265"/>
      <c r="N62" s="266"/>
      <c r="O62" s="268"/>
      <c r="P62" s="269"/>
      <c r="Q62" s="270">
        <f t="shared" si="0"/>
        <v>0</v>
      </c>
      <c r="R62" s="271"/>
      <c r="X62" s="125"/>
    </row>
    <row r="63" spans="1:24" s="79" customFormat="1" ht="18" customHeight="1" x14ac:dyDescent="0.2">
      <c r="A63" s="483">
        <v>54</v>
      </c>
      <c r="B63" s="484"/>
      <c r="C63" s="278"/>
      <c r="D63" s="278"/>
      <c r="E63" s="261"/>
      <c r="F63" s="262"/>
      <c r="G63" s="268"/>
      <c r="H63" s="266"/>
      <c r="I63" s="267"/>
      <c r="J63" s="265"/>
      <c r="K63" s="266"/>
      <c r="L63" s="267"/>
      <c r="M63" s="265"/>
      <c r="N63" s="266"/>
      <c r="O63" s="268"/>
      <c r="P63" s="269"/>
      <c r="Q63" s="270">
        <f t="shared" si="0"/>
        <v>0</v>
      </c>
      <c r="R63" s="271"/>
      <c r="X63" s="125"/>
    </row>
    <row r="64" spans="1:24" s="79" customFormat="1" ht="18" customHeight="1" x14ac:dyDescent="0.2">
      <c r="A64" s="483">
        <v>55</v>
      </c>
      <c r="B64" s="484"/>
      <c r="C64" s="278"/>
      <c r="D64" s="278"/>
      <c r="E64" s="261"/>
      <c r="F64" s="262"/>
      <c r="G64" s="268"/>
      <c r="H64" s="266"/>
      <c r="I64" s="267"/>
      <c r="J64" s="265"/>
      <c r="K64" s="266"/>
      <c r="L64" s="267"/>
      <c r="M64" s="265"/>
      <c r="N64" s="266"/>
      <c r="O64" s="268"/>
      <c r="P64" s="269"/>
      <c r="Q64" s="270">
        <f t="shared" si="0"/>
        <v>0</v>
      </c>
      <c r="R64" s="271"/>
      <c r="X64" s="125"/>
    </row>
    <row r="65" spans="1:24" s="79" customFormat="1" ht="18" customHeight="1" x14ac:dyDescent="0.2">
      <c r="A65" s="483">
        <v>56</v>
      </c>
      <c r="B65" s="484"/>
      <c r="C65" s="278"/>
      <c r="D65" s="278"/>
      <c r="E65" s="261"/>
      <c r="F65" s="262"/>
      <c r="G65" s="268"/>
      <c r="H65" s="266"/>
      <c r="I65" s="267"/>
      <c r="J65" s="265"/>
      <c r="K65" s="266"/>
      <c r="L65" s="267"/>
      <c r="M65" s="265"/>
      <c r="N65" s="266"/>
      <c r="O65" s="268"/>
      <c r="P65" s="269"/>
      <c r="Q65" s="270">
        <f t="shared" si="0"/>
        <v>0</v>
      </c>
      <c r="R65" s="271"/>
      <c r="X65" s="125"/>
    </row>
    <row r="66" spans="1:24" s="79" customFormat="1" ht="18" customHeight="1" x14ac:dyDescent="0.2">
      <c r="A66" s="483">
        <v>57</v>
      </c>
      <c r="B66" s="484"/>
      <c r="C66" s="278"/>
      <c r="D66" s="278"/>
      <c r="E66" s="261"/>
      <c r="F66" s="262"/>
      <c r="G66" s="268"/>
      <c r="H66" s="266"/>
      <c r="I66" s="267"/>
      <c r="J66" s="265"/>
      <c r="K66" s="266"/>
      <c r="L66" s="267"/>
      <c r="M66" s="265"/>
      <c r="N66" s="266"/>
      <c r="O66" s="268"/>
      <c r="P66" s="269"/>
      <c r="Q66" s="270">
        <f t="shared" si="0"/>
        <v>0</v>
      </c>
      <c r="R66" s="271"/>
      <c r="X66" s="125"/>
    </row>
    <row r="67" spans="1:24" s="79" customFormat="1" ht="18" customHeight="1" x14ac:dyDescent="0.2">
      <c r="A67" s="483">
        <v>58</v>
      </c>
      <c r="B67" s="484"/>
      <c r="C67" s="278"/>
      <c r="D67" s="278"/>
      <c r="E67" s="261"/>
      <c r="F67" s="262"/>
      <c r="G67" s="268"/>
      <c r="H67" s="266"/>
      <c r="I67" s="267"/>
      <c r="J67" s="265"/>
      <c r="K67" s="266"/>
      <c r="L67" s="267"/>
      <c r="M67" s="265"/>
      <c r="N67" s="266"/>
      <c r="O67" s="268"/>
      <c r="P67" s="269"/>
      <c r="Q67" s="270">
        <f t="shared" si="0"/>
        <v>0</v>
      </c>
      <c r="R67" s="271"/>
      <c r="X67" s="125"/>
    </row>
    <row r="68" spans="1:24"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24"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24"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24"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24"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24"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24"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24"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24"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24"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24"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24"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24"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
      <c r="B160" s="2"/>
      <c r="C160" s="8"/>
      <c r="D160" s="8"/>
      <c r="E160" s="13"/>
      <c r="F160" s="14"/>
      <c r="G160" s="15"/>
      <c r="H160" s="16"/>
      <c r="I160" s="15"/>
      <c r="J160" s="16"/>
      <c r="K160" s="16"/>
      <c r="L160" s="15"/>
      <c r="M160" s="16"/>
      <c r="N160" s="16"/>
      <c r="O160" s="15"/>
      <c r="P160" s="14"/>
      <c r="Q160" s="14"/>
    </row>
    <row r="161" spans="1:8" ht="19.5" customHeight="1" x14ac:dyDescent="0.2">
      <c r="A161" s="60" t="s">
        <v>50</v>
      </c>
      <c r="B161" s="60"/>
      <c r="C161" s="60"/>
      <c r="D161" s="60"/>
      <c r="E161" s="70"/>
    </row>
    <row r="162" spans="1:8" ht="19.5" customHeight="1" x14ac:dyDescent="0.2">
      <c r="A162" s="501"/>
      <c r="B162" s="502"/>
      <c r="C162" s="494" t="s">
        <v>51</v>
      </c>
      <c r="D162" s="495"/>
      <c r="E162" s="137" t="s">
        <v>140</v>
      </c>
      <c r="F162" s="496" t="s">
        <v>154</v>
      </c>
      <c r="G162" s="497"/>
      <c r="H162" s="497"/>
    </row>
    <row r="163" spans="1:8" ht="20.100000000000001" customHeight="1" x14ac:dyDescent="0.2">
      <c r="A163" s="517" t="s">
        <v>53</v>
      </c>
      <c r="B163" s="518"/>
      <c r="C163" s="141" t="s">
        <v>157</v>
      </c>
      <c r="D163" s="117"/>
      <c r="E163" s="138" t="s">
        <v>121</v>
      </c>
      <c r="F163" s="506">
        <f t="shared" ref="F163:F173" si="2">SUMIFS($Q$10:$Q$159,$D$10:$D$159,$E163,$R$10:$R$159,"")</f>
        <v>0</v>
      </c>
      <c r="G163" s="507"/>
      <c r="H163" s="507"/>
    </row>
    <row r="164" spans="1:8" ht="20.100000000000001" customHeight="1" x14ac:dyDescent="0.2">
      <c r="A164" s="519"/>
      <c r="B164" s="520"/>
      <c r="C164" s="118"/>
      <c r="D164" s="119"/>
      <c r="E164" s="138" t="s">
        <v>158</v>
      </c>
      <c r="F164" s="506">
        <f t="shared" si="2"/>
        <v>0</v>
      </c>
      <c r="G164" s="507"/>
      <c r="H164" s="507"/>
    </row>
    <row r="165" spans="1:8" ht="20.100000000000001" customHeight="1" x14ac:dyDescent="0.2">
      <c r="A165" s="519"/>
      <c r="B165" s="520"/>
      <c r="C165" s="120"/>
      <c r="D165" s="121"/>
      <c r="E165" s="138" t="s">
        <v>159</v>
      </c>
      <c r="F165" s="506">
        <f t="shared" si="2"/>
        <v>0</v>
      </c>
      <c r="G165" s="507"/>
      <c r="H165" s="507"/>
    </row>
    <row r="166" spans="1:8" ht="20.100000000000001" customHeight="1" x14ac:dyDescent="0.2">
      <c r="A166" s="519"/>
      <c r="B166" s="520"/>
      <c r="C166" s="122" t="s">
        <v>160</v>
      </c>
      <c r="D166" s="123"/>
      <c r="E166" s="138" t="s">
        <v>160</v>
      </c>
      <c r="F166" s="506">
        <f t="shared" si="2"/>
        <v>0</v>
      </c>
      <c r="G166" s="507"/>
      <c r="H166" s="507"/>
    </row>
    <row r="167" spans="1:8" ht="20.100000000000001" customHeight="1" x14ac:dyDescent="0.2">
      <c r="A167" s="519"/>
      <c r="B167" s="520"/>
      <c r="C167" s="141" t="s">
        <v>161</v>
      </c>
      <c r="D167" s="117"/>
      <c r="E167" s="138" t="s">
        <v>162</v>
      </c>
      <c r="F167" s="506">
        <f t="shared" si="2"/>
        <v>0</v>
      </c>
      <c r="G167" s="507"/>
      <c r="H167" s="507"/>
    </row>
    <row r="168" spans="1:8" ht="20.100000000000001" customHeight="1" x14ac:dyDescent="0.2">
      <c r="A168" s="519"/>
      <c r="B168" s="520"/>
      <c r="C168" s="120"/>
      <c r="D168" s="121"/>
      <c r="E168" s="138" t="s">
        <v>163</v>
      </c>
      <c r="F168" s="506">
        <f t="shared" si="2"/>
        <v>0</v>
      </c>
      <c r="G168" s="507"/>
      <c r="H168" s="507"/>
    </row>
    <row r="169" spans="1:8" ht="20.100000000000001" customHeight="1" x14ac:dyDescent="0.2">
      <c r="A169" s="519"/>
      <c r="B169" s="520"/>
      <c r="C169" s="141" t="s">
        <v>164</v>
      </c>
      <c r="D169" s="117"/>
      <c r="E169" s="138" t="s">
        <v>165</v>
      </c>
      <c r="F169" s="506">
        <f t="shared" si="2"/>
        <v>0</v>
      </c>
      <c r="G169" s="507"/>
      <c r="H169" s="507"/>
    </row>
    <row r="170" spans="1:8" ht="20.100000000000001" customHeight="1" x14ac:dyDescent="0.2">
      <c r="A170" s="519"/>
      <c r="B170" s="520"/>
      <c r="C170" s="118"/>
      <c r="D170" s="119"/>
      <c r="E170" s="138" t="s">
        <v>166</v>
      </c>
      <c r="F170" s="506">
        <f t="shared" si="2"/>
        <v>0</v>
      </c>
      <c r="G170" s="507"/>
      <c r="H170" s="507"/>
    </row>
    <row r="171" spans="1:8" ht="20.100000000000001" customHeight="1" x14ac:dyDescent="0.2">
      <c r="A171" s="519"/>
      <c r="B171" s="520"/>
      <c r="C171" s="118"/>
      <c r="D171" s="119"/>
      <c r="E171" s="138" t="s">
        <v>167</v>
      </c>
      <c r="F171" s="506">
        <f t="shared" si="2"/>
        <v>0</v>
      </c>
      <c r="G171" s="507"/>
      <c r="H171" s="507"/>
    </row>
    <row r="172" spans="1:8" ht="20.100000000000001" customHeight="1" x14ac:dyDescent="0.2">
      <c r="A172" s="519"/>
      <c r="B172" s="520"/>
      <c r="C172" s="120"/>
      <c r="D172" s="121"/>
      <c r="E172" s="138" t="s">
        <v>168</v>
      </c>
      <c r="F172" s="506">
        <f t="shared" si="2"/>
        <v>0</v>
      </c>
      <c r="G172" s="507"/>
      <c r="H172" s="507"/>
    </row>
    <row r="173" spans="1:8" ht="20.100000000000001" customHeight="1" x14ac:dyDescent="0.2">
      <c r="A173" s="519"/>
      <c r="B173" s="520"/>
      <c r="C173" s="141" t="s">
        <v>175</v>
      </c>
      <c r="D173" s="142"/>
      <c r="E173" s="138" t="s">
        <v>176</v>
      </c>
      <c r="F173" s="506">
        <f t="shared" si="2"/>
        <v>0</v>
      </c>
      <c r="G173" s="507"/>
      <c r="H173" s="507"/>
    </row>
    <row r="174" spans="1:8" ht="20.100000000000001" customHeight="1" x14ac:dyDescent="0.2">
      <c r="A174" s="519"/>
      <c r="B174" s="520"/>
      <c r="C174" s="494" t="s">
        <v>72</v>
      </c>
      <c r="D174" s="494"/>
      <c r="E174" s="495"/>
      <c r="F174" s="506">
        <f>SUM($F$163:$H$173)</f>
        <v>0</v>
      </c>
      <c r="G174" s="507"/>
      <c r="H174" s="507"/>
    </row>
    <row r="175" spans="1:8" ht="20.100000000000001" customHeight="1" x14ac:dyDescent="0.2">
      <c r="A175" s="519"/>
      <c r="B175" s="520"/>
      <c r="C175" s="496" t="s">
        <v>73</v>
      </c>
      <c r="D175" s="496"/>
      <c r="E175" s="495"/>
      <c r="F175" s="515"/>
      <c r="G175" s="516"/>
      <c r="H175" s="516"/>
    </row>
    <row r="176" spans="1:8" ht="20.100000000000001" customHeight="1" x14ac:dyDescent="0.2">
      <c r="A176" s="521"/>
      <c r="B176" s="522"/>
      <c r="C176" s="494" t="s">
        <v>74</v>
      </c>
      <c r="D176" s="494"/>
      <c r="E176" s="495"/>
      <c r="F176" s="506">
        <f>F174-F175</f>
        <v>0</v>
      </c>
      <c r="G176" s="507"/>
      <c r="H176" s="507"/>
    </row>
    <row r="177" spans="1:8" ht="20.100000000000001" customHeight="1" x14ac:dyDescent="0.2">
      <c r="A177" s="523" t="s">
        <v>170</v>
      </c>
      <c r="B177" s="524"/>
      <c r="C177" s="141" t="s">
        <v>157</v>
      </c>
      <c r="D177" s="117"/>
      <c r="E177" s="138" t="s">
        <v>121</v>
      </c>
      <c r="F177" s="510">
        <f t="shared" ref="F177:F187" si="3">SUMIFS($Q$10:$Q$159,$D$10:$D$159,$E177,$R$10:$R$159,"○")</f>
        <v>0</v>
      </c>
      <c r="G177" s="507"/>
      <c r="H177" s="507"/>
    </row>
    <row r="178" spans="1:8" ht="20.100000000000001" customHeight="1" x14ac:dyDescent="0.2">
      <c r="A178" s="525"/>
      <c r="B178" s="526"/>
      <c r="C178" s="118"/>
      <c r="D178" s="119"/>
      <c r="E178" s="138" t="s">
        <v>158</v>
      </c>
      <c r="F178" s="510">
        <f t="shared" si="3"/>
        <v>0</v>
      </c>
      <c r="G178" s="507"/>
      <c r="H178" s="507"/>
    </row>
    <row r="179" spans="1:8" ht="20.100000000000001" customHeight="1" x14ac:dyDescent="0.2">
      <c r="A179" s="525"/>
      <c r="B179" s="526"/>
      <c r="C179" s="120"/>
      <c r="D179" s="121"/>
      <c r="E179" s="138" t="s">
        <v>159</v>
      </c>
      <c r="F179" s="510">
        <f t="shared" si="3"/>
        <v>0</v>
      </c>
      <c r="G179" s="507"/>
      <c r="H179" s="507"/>
    </row>
    <row r="180" spans="1:8" ht="20.100000000000001" customHeight="1" x14ac:dyDescent="0.2">
      <c r="A180" s="525"/>
      <c r="B180" s="526"/>
      <c r="C180" s="122" t="s">
        <v>160</v>
      </c>
      <c r="D180" s="123"/>
      <c r="E180" s="138" t="s">
        <v>160</v>
      </c>
      <c r="F180" s="510">
        <f t="shared" si="3"/>
        <v>0</v>
      </c>
      <c r="G180" s="507"/>
      <c r="H180" s="507"/>
    </row>
    <row r="181" spans="1:8" ht="20.100000000000001" customHeight="1" x14ac:dyDescent="0.2">
      <c r="A181" s="525"/>
      <c r="B181" s="526"/>
      <c r="C181" s="141" t="s">
        <v>161</v>
      </c>
      <c r="D181" s="117"/>
      <c r="E181" s="138" t="s">
        <v>162</v>
      </c>
      <c r="F181" s="510">
        <f t="shared" si="3"/>
        <v>0</v>
      </c>
      <c r="G181" s="507"/>
      <c r="H181" s="507"/>
    </row>
    <row r="182" spans="1:8" ht="20.100000000000001" customHeight="1" x14ac:dyDescent="0.2">
      <c r="A182" s="525"/>
      <c r="B182" s="526"/>
      <c r="C182" s="120"/>
      <c r="D182" s="121"/>
      <c r="E182" s="138" t="s">
        <v>163</v>
      </c>
      <c r="F182" s="510">
        <f t="shared" si="3"/>
        <v>0</v>
      </c>
      <c r="G182" s="507"/>
      <c r="H182" s="507"/>
    </row>
    <row r="183" spans="1:8" ht="20.100000000000001" customHeight="1" x14ac:dyDescent="0.2">
      <c r="A183" s="525"/>
      <c r="B183" s="526"/>
      <c r="C183" s="141" t="s">
        <v>164</v>
      </c>
      <c r="D183" s="117"/>
      <c r="E183" s="138" t="s">
        <v>165</v>
      </c>
      <c r="F183" s="510">
        <f t="shared" si="3"/>
        <v>0</v>
      </c>
      <c r="G183" s="507"/>
      <c r="H183" s="507"/>
    </row>
    <row r="184" spans="1:8" ht="20.100000000000001" customHeight="1" x14ac:dyDescent="0.2">
      <c r="A184" s="525"/>
      <c r="B184" s="526"/>
      <c r="C184" s="118"/>
      <c r="D184" s="119"/>
      <c r="E184" s="138" t="s">
        <v>166</v>
      </c>
      <c r="F184" s="510">
        <f t="shared" si="3"/>
        <v>0</v>
      </c>
      <c r="G184" s="507"/>
      <c r="H184" s="507"/>
    </row>
    <row r="185" spans="1:8" ht="20.100000000000001" customHeight="1" x14ac:dyDescent="0.2">
      <c r="A185" s="525"/>
      <c r="B185" s="526"/>
      <c r="C185" s="118"/>
      <c r="D185" s="119"/>
      <c r="E185" s="138" t="s">
        <v>167</v>
      </c>
      <c r="F185" s="510">
        <f t="shared" si="3"/>
        <v>0</v>
      </c>
      <c r="G185" s="507"/>
      <c r="H185" s="507"/>
    </row>
    <row r="186" spans="1:8" ht="20.100000000000001" customHeight="1" x14ac:dyDescent="0.2">
      <c r="A186" s="525"/>
      <c r="B186" s="526"/>
      <c r="C186" s="120"/>
      <c r="D186" s="121"/>
      <c r="E186" s="138" t="s">
        <v>168</v>
      </c>
      <c r="F186" s="510">
        <f t="shared" si="3"/>
        <v>0</v>
      </c>
      <c r="G186" s="507"/>
      <c r="H186" s="507"/>
    </row>
    <row r="187" spans="1:8" ht="20.100000000000001" customHeight="1" x14ac:dyDescent="0.2">
      <c r="A187" s="525"/>
      <c r="B187" s="526"/>
      <c r="C187" s="141" t="s">
        <v>175</v>
      </c>
      <c r="D187" s="142"/>
      <c r="E187" s="138" t="s">
        <v>176</v>
      </c>
      <c r="F187" s="510">
        <f t="shared" si="3"/>
        <v>0</v>
      </c>
      <c r="G187" s="507"/>
      <c r="H187" s="507"/>
    </row>
    <row r="188" spans="1:8" ht="20.100000000000001" customHeight="1" thickBot="1" x14ac:dyDescent="0.25">
      <c r="A188" s="527"/>
      <c r="B188" s="528"/>
      <c r="C188" s="494" t="s">
        <v>171</v>
      </c>
      <c r="D188" s="494"/>
      <c r="E188" s="495"/>
      <c r="F188" s="529">
        <f>SUM(F177:H187)</f>
        <v>0</v>
      </c>
      <c r="G188" s="530"/>
      <c r="H188" s="530"/>
    </row>
    <row r="189" spans="1:8" ht="20.100000000000001" customHeight="1" thickTop="1" x14ac:dyDescent="0.2">
      <c r="A189" s="511" t="s">
        <v>79</v>
      </c>
      <c r="B189" s="511"/>
      <c r="C189" s="512"/>
      <c r="D189" s="512"/>
      <c r="E189" s="512"/>
      <c r="F189" s="513">
        <f>SUM(F174,F188)</f>
        <v>0</v>
      </c>
      <c r="G189" s="514"/>
      <c r="H189" s="514"/>
    </row>
  </sheetData>
  <sheetProtection formatRows="0"/>
  <mergeCells count="196">
    <mergeCell ref="A162:B162"/>
    <mergeCell ref="A163:B176"/>
    <mergeCell ref="A177:B188"/>
    <mergeCell ref="A159:B159"/>
    <mergeCell ref="A154:B154"/>
    <mergeCell ref="A155:B155"/>
    <mergeCell ref="A156:B156"/>
    <mergeCell ref="A157:B157"/>
    <mergeCell ref="A158:B158"/>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124:B124"/>
    <mergeCell ref="A125:B125"/>
    <mergeCell ref="A126:B126"/>
    <mergeCell ref="A127:B127"/>
    <mergeCell ref="A128:B128"/>
    <mergeCell ref="A119:B119"/>
    <mergeCell ref="A120:B120"/>
    <mergeCell ref="A121:B121"/>
    <mergeCell ref="A122:B122"/>
    <mergeCell ref="A123:B123"/>
    <mergeCell ref="A114:B114"/>
    <mergeCell ref="A115:B115"/>
    <mergeCell ref="A116:B116"/>
    <mergeCell ref="A117:B117"/>
    <mergeCell ref="A118:B118"/>
    <mergeCell ref="A109:B109"/>
    <mergeCell ref="A110:B110"/>
    <mergeCell ref="A111:B111"/>
    <mergeCell ref="A112:B112"/>
    <mergeCell ref="A113:B113"/>
    <mergeCell ref="A104:B104"/>
    <mergeCell ref="A105:B105"/>
    <mergeCell ref="A106:B106"/>
    <mergeCell ref="A107:B107"/>
    <mergeCell ref="A108:B108"/>
    <mergeCell ref="A99:B99"/>
    <mergeCell ref="A100:B100"/>
    <mergeCell ref="A101:B101"/>
    <mergeCell ref="A102:B102"/>
    <mergeCell ref="A103:B103"/>
    <mergeCell ref="A94:B94"/>
    <mergeCell ref="A95:B95"/>
    <mergeCell ref="A96:B96"/>
    <mergeCell ref="A97:B97"/>
    <mergeCell ref="A98:B98"/>
    <mergeCell ref="A89:B89"/>
    <mergeCell ref="A90:B90"/>
    <mergeCell ref="A91:B91"/>
    <mergeCell ref="A92:B92"/>
    <mergeCell ref="A93:B93"/>
    <mergeCell ref="A84:B84"/>
    <mergeCell ref="A85:B85"/>
    <mergeCell ref="A86:B86"/>
    <mergeCell ref="A87:B87"/>
    <mergeCell ref="A88:B88"/>
    <mergeCell ref="A79:B79"/>
    <mergeCell ref="A80:B80"/>
    <mergeCell ref="A81:B81"/>
    <mergeCell ref="A82:B82"/>
    <mergeCell ref="A83:B83"/>
    <mergeCell ref="A74:B74"/>
    <mergeCell ref="A75:B75"/>
    <mergeCell ref="A76:B76"/>
    <mergeCell ref="A77:B77"/>
    <mergeCell ref="A78:B78"/>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F166:H166"/>
    <mergeCell ref="C7:D7"/>
    <mergeCell ref="F7:K7"/>
    <mergeCell ref="C3:C4"/>
    <mergeCell ref="E3:M3"/>
    <mergeCell ref="E4:M4"/>
    <mergeCell ref="C6:D6"/>
    <mergeCell ref="F6:K6"/>
    <mergeCell ref="M6:Q7"/>
    <mergeCell ref="C162:D162"/>
    <mergeCell ref="F162:H162"/>
  </mergeCells>
  <phoneticPr fontId="6"/>
  <conditionalFormatting sqref="O51:O106 G51:G106 I51:I106 L51:L106 L160 I160 G160 O160">
    <cfRule type="expression" dxfId="1322" priority="371">
      <formula>INDIRECT(ADDRESS(ROW(),COLUMN()))=TRUNC(INDIRECT(ADDRESS(ROW(),COLUMN())))</formula>
    </cfRule>
  </conditionalFormatting>
  <conditionalFormatting sqref="O27:O50">
    <cfRule type="expression" dxfId="1321" priority="367">
      <formula>INDIRECT(ADDRESS(ROW(),COLUMN()))=TRUNC(INDIRECT(ADDRESS(ROW(),COLUMN())))</formula>
    </cfRule>
  </conditionalFormatting>
  <conditionalFormatting sqref="G48:G50">
    <cfRule type="expression" dxfId="1320" priority="370">
      <formula>INDIRECT(ADDRESS(ROW(),COLUMN()))=TRUNC(INDIRECT(ADDRESS(ROW(),COLUMN())))</formula>
    </cfRule>
  </conditionalFormatting>
  <conditionalFormatting sqref="I45 I48:I50">
    <cfRule type="expression" dxfId="1319" priority="369">
      <formula>INDIRECT(ADDRESS(ROW(),COLUMN()))=TRUNC(INDIRECT(ADDRESS(ROW(),COLUMN())))</formula>
    </cfRule>
  </conditionalFormatting>
  <conditionalFormatting sqref="L29:L50">
    <cfRule type="expression" dxfId="1318" priority="368">
      <formula>INDIRECT(ADDRESS(ROW(),COLUMN()))=TRUNC(INDIRECT(ADDRESS(ROW(),COLUMN())))</formula>
    </cfRule>
  </conditionalFormatting>
  <conditionalFormatting sqref="O10">
    <cfRule type="expression" dxfId="1317" priority="365">
      <formula>INDIRECT(ADDRESS(ROW(),COLUMN()))=TRUNC(INDIRECT(ADDRESS(ROW(),COLUMN())))</formula>
    </cfRule>
  </conditionalFormatting>
  <conditionalFormatting sqref="L10">
    <cfRule type="expression" dxfId="1316" priority="366">
      <formula>INDIRECT(ADDRESS(ROW(),COLUMN()))=TRUNC(INDIRECT(ADDRESS(ROW(),COLUMN())))</formula>
    </cfRule>
  </conditionalFormatting>
  <conditionalFormatting sqref="O11">
    <cfRule type="expression" dxfId="1315" priority="363">
      <formula>INDIRECT(ADDRESS(ROW(),COLUMN()))=TRUNC(INDIRECT(ADDRESS(ROW(),COLUMN())))</formula>
    </cfRule>
  </conditionalFormatting>
  <conditionalFormatting sqref="L11">
    <cfRule type="expression" dxfId="1314" priority="364">
      <formula>INDIRECT(ADDRESS(ROW(),COLUMN()))=TRUNC(INDIRECT(ADDRESS(ROW(),COLUMN())))</formula>
    </cfRule>
  </conditionalFormatting>
  <conditionalFormatting sqref="O12:O26">
    <cfRule type="expression" dxfId="1313" priority="360">
      <formula>INDIRECT(ADDRESS(ROW(),COLUMN()))=TRUNC(INDIRECT(ADDRESS(ROW(),COLUMN())))</formula>
    </cfRule>
  </conditionalFormatting>
  <conditionalFormatting sqref="I21:I25">
    <cfRule type="expression" dxfId="1312" priority="362">
      <formula>INDIRECT(ADDRESS(ROW(),COLUMN()))=TRUNC(INDIRECT(ADDRESS(ROW(),COLUMN())))</formula>
    </cfRule>
  </conditionalFormatting>
  <conditionalFormatting sqref="L12:L25">
    <cfRule type="expression" dxfId="1311" priority="361">
      <formula>INDIRECT(ADDRESS(ROW(),COLUMN()))=TRUNC(INDIRECT(ADDRESS(ROW(),COLUMN())))</formula>
    </cfRule>
  </conditionalFormatting>
  <conditionalFormatting sqref="G10 G15">
    <cfRule type="expression" dxfId="1310" priority="359">
      <formula>INDIRECT(ADDRESS(ROW(),COLUMN()))=TRUNC(INDIRECT(ADDRESS(ROW(),COLUMN())))</formula>
    </cfRule>
  </conditionalFormatting>
  <conditionalFormatting sqref="I10 I15">
    <cfRule type="expression" dxfId="1309" priority="358">
      <formula>INDIRECT(ADDRESS(ROW(),COLUMN()))=TRUNC(INDIRECT(ADDRESS(ROW(),COLUMN())))</formula>
    </cfRule>
  </conditionalFormatting>
  <conditionalFormatting sqref="G12">
    <cfRule type="expression" dxfId="1308" priority="357">
      <formula>INDIRECT(ADDRESS(ROW(),COLUMN()))=TRUNC(INDIRECT(ADDRESS(ROW(),COLUMN())))</formula>
    </cfRule>
  </conditionalFormatting>
  <conditionalFormatting sqref="I12">
    <cfRule type="expression" dxfId="1307" priority="356">
      <formula>INDIRECT(ADDRESS(ROW(),COLUMN()))=TRUNC(INDIRECT(ADDRESS(ROW(),COLUMN())))</formula>
    </cfRule>
  </conditionalFormatting>
  <conditionalFormatting sqref="G14">
    <cfRule type="expression" dxfId="1306" priority="355">
      <formula>INDIRECT(ADDRESS(ROW(),COLUMN()))=TRUNC(INDIRECT(ADDRESS(ROW(),COLUMN())))</formula>
    </cfRule>
  </conditionalFormatting>
  <conditionalFormatting sqref="I14">
    <cfRule type="expression" dxfId="1305" priority="354">
      <formula>INDIRECT(ADDRESS(ROW(),COLUMN()))=TRUNC(INDIRECT(ADDRESS(ROW(),COLUMN())))</formula>
    </cfRule>
  </conditionalFormatting>
  <conditionalFormatting sqref="G11">
    <cfRule type="expression" dxfId="1304" priority="353">
      <formula>INDIRECT(ADDRESS(ROW(),COLUMN()))=TRUNC(INDIRECT(ADDRESS(ROW(),COLUMN())))</formula>
    </cfRule>
  </conditionalFormatting>
  <conditionalFormatting sqref="I11">
    <cfRule type="expression" dxfId="1303" priority="352">
      <formula>INDIRECT(ADDRESS(ROW(),COLUMN()))=TRUNC(INDIRECT(ADDRESS(ROW(),COLUMN())))</formula>
    </cfRule>
  </conditionalFormatting>
  <conditionalFormatting sqref="G13">
    <cfRule type="expression" dxfId="1302" priority="351">
      <formula>INDIRECT(ADDRESS(ROW(),COLUMN()))=TRUNC(INDIRECT(ADDRESS(ROW(),COLUMN())))</formula>
    </cfRule>
  </conditionalFormatting>
  <conditionalFormatting sqref="I13">
    <cfRule type="expression" dxfId="1301" priority="350">
      <formula>INDIRECT(ADDRESS(ROW(),COLUMN()))=TRUNC(INDIRECT(ADDRESS(ROW(),COLUMN())))</formula>
    </cfRule>
  </conditionalFormatting>
  <conditionalFormatting sqref="G16 G19">
    <cfRule type="expression" dxfId="1300" priority="349">
      <formula>INDIRECT(ADDRESS(ROW(),COLUMN()))=TRUNC(INDIRECT(ADDRESS(ROW(),COLUMN())))</formula>
    </cfRule>
  </conditionalFormatting>
  <conditionalFormatting sqref="I16 I19">
    <cfRule type="expression" dxfId="1299" priority="348">
      <formula>INDIRECT(ADDRESS(ROW(),COLUMN()))=TRUNC(INDIRECT(ADDRESS(ROW(),COLUMN())))</formula>
    </cfRule>
  </conditionalFormatting>
  <conditionalFormatting sqref="G17">
    <cfRule type="expression" dxfId="1298" priority="347">
      <formula>INDIRECT(ADDRESS(ROW(),COLUMN()))=TRUNC(INDIRECT(ADDRESS(ROW(),COLUMN())))</formula>
    </cfRule>
  </conditionalFormatting>
  <conditionalFormatting sqref="I17">
    <cfRule type="expression" dxfId="1297" priority="346">
      <formula>INDIRECT(ADDRESS(ROW(),COLUMN()))=TRUNC(INDIRECT(ADDRESS(ROW(),COLUMN())))</formula>
    </cfRule>
  </conditionalFormatting>
  <conditionalFormatting sqref="G18">
    <cfRule type="expression" dxfId="1296" priority="345">
      <formula>INDIRECT(ADDRESS(ROW(),COLUMN()))=TRUNC(INDIRECT(ADDRESS(ROW(),COLUMN())))</formula>
    </cfRule>
  </conditionalFormatting>
  <conditionalFormatting sqref="I18">
    <cfRule type="expression" dxfId="1295" priority="344">
      <formula>INDIRECT(ADDRESS(ROW(),COLUMN()))=TRUNC(INDIRECT(ADDRESS(ROW(),COLUMN())))</formula>
    </cfRule>
  </conditionalFormatting>
  <conditionalFormatting sqref="G20">
    <cfRule type="expression" dxfId="1294" priority="343">
      <formula>INDIRECT(ADDRESS(ROW(),COLUMN()))=TRUNC(INDIRECT(ADDRESS(ROW(),COLUMN())))</formula>
    </cfRule>
  </conditionalFormatting>
  <conditionalFormatting sqref="I20">
    <cfRule type="expression" dxfId="1293" priority="342">
      <formula>INDIRECT(ADDRESS(ROW(),COLUMN()))=TRUNC(INDIRECT(ADDRESS(ROW(),COLUMN())))</formula>
    </cfRule>
  </conditionalFormatting>
  <conditionalFormatting sqref="G21 G23">
    <cfRule type="expression" dxfId="1292" priority="341">
      <formula>INDIRECT(ADDRESS(ROW(),COLUMN()))=TRUNC(INDIRECT(ADDRESS(ROW(),COLUMN())))</formula>
    </cfRule>
  </conditionalFormatting>
  <conditionalFormatting sqref="G22">
    <cfRule type="expression" dxfId="1291" priority="340">
      <formula>INDIRECT(ADDRESS(ROW(),COLUMN()))=TRUNC(INDIRECT(ADDRESS(ROW(),COLUMN())))</formula>
    </cfRule>
  </conditionalFormatting>
  <conditionalFormatting sqref="G24:G25">
    <cfRule type="expression" dxfId="1290" priority="339">
      <formula>INDIRECT(ADDRESS(ROW(),COLUMN()))=TRUNC(INDIRECT(ADDRESS(ROW(),COLUMN())))</formula>
    </cfRule>
  </conditionalFormatting>
  <conditionalFormatting sqref="G26:G28">
    <cfRule type="expression" dxfId="1289" priority="338">
      <formula>INDIRECT(ADDRESS(ROW(),COLUMN()))=TRUNC(INDIRECT(ADDRESS(ROW(),COLUMN())))</formula>
    </cfRule>
  </conditionalFormatting>
  <conditionalFormatting sqref="I26:I28">
    <cfRule type="expression" dxfId="1288" priority="337">
      <formula>INDIRECT(ADDRESS(ROW(),COLUMN()))=TRUNC(INDIRECT(ADDRESS(ROW(),COLUMN())))</formula>
    </cfRule>
  </conditionalFormatting>
  <conditionalFormatting sqref="L26:L28">
    <cfRule type="expression" dxfId="1287" priority="336">
      <formula>INDIRECT(ADDRESS(ROW(),COLUMN()))=TRUNC(INDIRECT(ADDRESS(ROW(),COLUMN())))</formula>
    </cfRule>
  </conditionalFormatting>
  <conditionalFormatting sqref="G29:G30">
    <cfRule type="expression" dxfId="1286" priority="335">
      <formula>INDIRECT(ADDRESS(ROW(),COLUMN()))=TRUNC(INDIRECT(ADDRESS(ROW(),COLUMN())))</formula>
    </cfRule>
  </conditionalFormatting>
  <conditionalFormatting sqref="I29:I30">
    <cfRule type="expression" dxfId="1285" priority="334">
      <formula>INDIRECT(ADDRESS(ROW(),COLUMN()))=TRUNC(INDIRECT(ADDRESS(ROW(),COLUMN())))</formula>
    </cfRule>
  </conditionalFormatting>
  <conditionalFormatting sqref="G31:G32 G42 G44">
    <cfRule type="expression" dxfId="1284" priority="333">
      <formula>INDIRECT(ADDRESS(ROW(),COLUMN()))=TRUNC(INDIRECT(ADDRESS(ROW(),COLUMN())))</formula>
    </cfRule>
  </conditionalFormatting>
  <conditionalFormatting sqref="I31:I32 I42 I44">
    <cfRule type="expression" dxfId="1283" priority="332">
      <formula>INDIRECT(ADDRESS(ROW(),COLUMN()))=TRUNC(INDIRECT(ADDRESS(ROW(),COLUMN())))</formula>
    </cfRule>
  </conditionalFormatting>
  <conditionalFormatting sqref="G40">
    <cfRule type="expression" dxfId="1282" priority="331">
      <formula>INDIRECT(ADDRESS(ROW(),COLUMN()))=TRUNC(INDIRECT(ADDRESS(ROW(),COLUMN())))</formula>
    </cfRule>
  </conditionalFormatting>
  <conditionalFormatting sqref="I40">
    <cfRule type="expression" dxfId="1281" priority="330">
      <formula>INDIRECT(ADDRESS(ROW(),COLUMN()))=TRUNC(INDIRECT(ADDRESS(ROW(),COLUMN())))</formula>
    </cfRule>
  </conditionalFormatting>
  <conditionalFormatting sqref="G37">
    <cfRule type="expression" dxfId="1280" priority="329">
      <formula>INDIRECT(ADDRESS(ROW(),COLUMN()))=TRUNC(INDIRECT(ADDRESS(ROW(),COLUMN())))</formula>
    </cfRule>
  </conditionalFormatting>
  <conditionalFormatting sqref="I37">
    <cfRule type="expression" dxfId="1279" priority="328">
      <formula>INDIRECT(ADDRESS(ROW(),COLUMN()))=TRUNC(INDIRECT(ADDRESS(ROW(),COLUMN())))</formula>
    </cfRule>
  </conditionalFormatting>
  <conditionalFormatting sqref="G38">
    <cfRule type="expression" dxfId="1278" priority="327">
      <formula>INDIRECT(ADDRESS(ROW(),COLUMN()))=TRUNC(INDIRECT(ADDRESS(ROW(),COLUMN())))</formula>
    </cfRule>
  </conditionalFormatting>
  <conditionalFormatting sqref="I38">
    <cfRule type="expression" dxfId="1277" priority="326">
      <formula>INDIRECT(ADDRESS(ROW(),COLUMN()))=TRUNC(INDIRECT(ADDRESS(ROW(),COLUMN())))</formula>
    </cfRule>
  </conditionalFormatting>
  <conditionalFormatting sqref="G41">
    <cfRule type="expression" dxfId="1276" priority="325">
      <formula>INDIRECT(ADDRESS(ROW(),COLUMN()))=TRUNC(INDIRECT(ADDRESS(ROW(),COLUMN())))</formula>
    </cfRule>
  </conditionalFormatting>
  <conditionalFormatting sqref="I41">
    <cfRule type="expression" dxfId="1275" priority="324">
      <formula>INDIRECT(ADDRESS(ROW(),COLUMN()))=TRUNC(INDIRECT(ADDRESS(ROW(),COLUMN())))</formula>
    </cfRule>
  </conditionalFormatting>
  <conditionalFormatting sqref="G43">
    <cfRule type="expression" dxfId="1274" priority="323">
      <formula>INDIRECT(ADDRESS(ROW(),COLUMN()))=TRUNC(INDIRECT(ADDRESS(ROW(),COLUMN())))</formula>
    </cfRule>
  </conditionalFormatting>
  <conditionalFormatting sqref="I43">
    <cfRule type="expression" dxfId="1273" priority="322">
      <formula>INDIRECT(ADDRESS(ROW(),COLUMN()))=TRUNC(INDIRECT(ADDRESS(ROW(),COLUMN())))</formula>
    </cfRule>
  </conditionalFormatting>
  <conditionalFormatting sqref="G36">
    <cfRule type="expression" dxfId="1272" priority="321">
      <formula>INDIRECT(ADDRESS(ROW(),COLUMN()))=TRUNC(INDIRECT(ADDRESS(ROW(),COLUMN())))</formula>
    </cfRule>
  </conditionalFormatting>
  <conditionalFormatting sqref="I36">
    <cfRule type="expression" dxfId="1271" priority="320">
      <formula>INDIRECT(ADDRESS(ROW(),COLUMN()))=TRUNC(INDIRECT(ADDRESS(ROW(),COLUMN())))</formula>
    </cfRule>
  </conditionalFormatting>
  <conditionalFormatting sqref="G39">
    <cfRule type="expression" dxfId="1270" priority="319">
      <formula>INDIRECT(ADDRESS(ROW(),COLUMN()))=TRUNC(INDIRECT(ADDRESS(ROW(),COLUMN())))</formula>
    </cfRule>
  </conditionalFormatting>
  <conditionalFormatting sqref="I39">
    <cfRule type="expression" dxfId="1269" priority="318">
      <formula>INDIRECT(ADDRESS(ROW(),COLUMN()))=TRUNC(INDIRECT(ADDRESS(ROW(),COLUMN())))</formula>
    </cfRule>
  </conditionalFormatting>
  <conditionalFormatting sqref="G35">
    <cfRule type="expression" dxfId="1268" priority="317">
      <formula>INDIRECT(ADDRESS(ROW(),COLUMN()))=TRUNC(INDIRECT(ADDRESS(ROW(),COLUMN())))</formula>
    </cfRule>
  </conditionalFormatting>
  <conditionalFormatting sqref="I35">
    <cfRule type="expression" dxfId="1267" priority="316">
      <formula>INDIRECT(ADDRESS(ROW(),COLUMN()))=TRUNC(INDIRECT(ADDRESS(ROW(),COLUMN())))</formula>
    </cfRule>
  </conditionalFormatting>
  <conditionalFormatting sqref="G33">
    <cfRule type="expression" dxfId="1266" priority="315">
      <formula>INDIRECT(ADDRESS(ROW(),COLUMN()))=TRUNC(INDIRECT(ADDRESS(ROW(),COLUMN())))</formula>
    </cfRule>
  </conditionalFormatting>
  <conditionalFormatting sqref="I33">
    <cfRule type="expression" dxfId="1265" priority="314">
      <formula>INDIRECT(ADDRESS(ROW(),COLUMN()))=TRUNC(INDIRECT(ADDRESS(ROW(),COLUMN())))</formula>
    </cfRule>
  </conditionalFormatting>
  <conditionalFormatting sqref="G34">
    <cfRule type="expression" dxfId="1264" priority="313">
      <formula>INDIRECT(ADDRESS(ROW(),COLUMN()))=TRUNC(INDIRECT(ADDRESS(ROW(),COLUMN())))</formula>
    </cfRule>
  </conditionalFormatting>
  <conditionalFormatting sqref="I34">
    <cfRule type="expression" dxfId="1263" priority="312">
      <formula>INDIRECT(ADDRESS(ROW(),COLUMN()))=TRUNC(INDIRECT(ADDRESS(ROW(),COLUMN())))</formula>
    </cfRule>
  </conditionalFormatting>
  <conditionalFormatting sqref="G45">
    <cfRule type="expression" dxfId="1262" priority="311">
      <formula>INDIRECT(ADDRESS(ROW(),COLUMN()))=TRUNC(INDIRECT(ADDRESS(ROW(),COLUMN())))</formula>
    </cfRule>
  </conditionalFormatting>
  <conditionalFormatting sqref="G46:G47">
    <cfRule type="expression" dxfId="1261" priority="310">
      <formula>INDIRECT(ADDRESS(ROW(),COLUMN()))=TRUNC(INDIRECT(ADDRESS(ROW(),COLUMN())))</formula>
    </cfRule>
  </conditionalFormatting>
  <conditionalFormatting sqref="I46:I47">
    <cfRule type="expression" dxfId="1260" priority="309">
      <formula>INDIRECT(ADDRESS(ROW(),COLUMN()))=TRUNC(INDIRECT(ADDRESS(ROW(),COLUMN())))</formula>
    </cfRule>
  </conditionalFormatting>
  <conditionalFormatting sqref="O107:O159 G107:G159 I107:I159 L107:L159">
    <cfRule type="expression" dxfId="1259" priority="300">
      <formula>INDIRECT(ADDRESS(ROW(),COLUMN()))=TRUNC(INDIRECT(ADDRESS(ROW(),COLUMN())))</formula>
    </cfRule>
  </conditionalFormatting>
  <conditionalFormatting sqref="M6:Q7">
    <cfRule type="cellIs" dxfId="1258"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xr:uid="{00000000-0002-0000-0700-000000000000}"/>
    <dataValidation imeMode="on" allowBlank="1" showInputMessage="1" showErrorMessage="1" sqref="M160 J160" xr:uid="{00000000-0002-0000-0700-000001000000}"/>
    <dataValidation type="list" imeMode="hiragana" allowBlank="1" showInputMessage="1" showErrorMessage="1" sqref="C10:C159" xr:uid="{00000000-0002-0000-0700-000002000000}">
      <formula1>区分</formula1>
    </dataValidation>
    <dataValidation type="list" allowBlank="1" showInputMessage="1" showErrorMessage="1" sqref="D160" xr:uid="{00000000-0002-0000-0700-000003000000}">
      <formula1>INDIRECT(C160)</formula1>
    </dataValidation>
    <dataValidation type="list" allowBlank="1" showInputMessage="1" showErrorMessage="1" sqref="R10:R159" xr:uid="{00000000-0002-0000-0700-000004000000}">
      <formula1>"○"</formula1>
    </dataValidation>
    <dataValidation imeMode="disabled" allowBlank="1" showInputMessage="1" showErrorMessage="1" sqref="C7:K7 A10:A159 C3:C4" xr:uid="{00000000-0002-0000-0700-000005000000}"/>
    <dataValidation imeMode="hiragana" allowBlank="1" showInputMessage="1" showErrorMessage="1" sqref="E10:E159 J10:J159 M10:M159" xr:uid="{00000000-0002-0000-0700-000006000000}"/>
    <dataValidation type="list" imeMode="hiragana" allowBlank="1" showInputMessage="1" showErrorMessage="1" sqref="D10:D159" xr:uid="{00000000-0002-0000-0700-000007000000}">
      <formula1>INDIRECT(C10)</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1" manualBreakCount="1">
    <brk id="67" max="17"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 customHeight="1" x14ac:dyDescent="0.2">
      <c r="A2" s="57" t="s">
        <v>133</v>
      </c>
      <c r="B2" s="57"/>
      <c r="C2" s="35"/>
    </row>
    <row r="3" spans="1:24" ht="32.1" customHeight="1" x14ac:dyDescent="0.2">
      <c r="C3" s="539" t="s">
        <v>177</v>
      </c>
      <c r="D3" s="52" t="s">
        <v>134</v>
      </c>
      <c r="E3" s="540"/>
      <c r="F3" s="541"/>
      <c r="G3" s="541"/>
      <c r="H3" s="541"/>
      <c r="I3" s="541"/>
      <c r="J3" s="541"/>
      <c r="K3" s="541"/>
      <c r="L3" s="541"/>
      <c r="M3" s="542"/>
      <c r="Q3" s="12"/>
      <c r="X3" s="3">
        <v>18</v>
      </c>
    </row>
    <row r="4" spans="1:24" ht="32.1" customHeight="1" x14ac:dyDescent="0.2">
      <c r="C4" s="539"/>
      <c r="D4" s="53" t="s">
        <v>135</v>
      </c>
      <c r="E4" s="543"/>
      <c r="F4" s="544"/>
      <c r="G4" s="544"/>
      <c r="H4" s="544"/>
      <c r="I4" s="544"/>
      <c r="J4" s="544"/>
      <c r="K4" s="544"/>
      <c r="L4" s="544"/>
      <c r="M4" s="545"/>
      <c r="Q4" s="12"/>
      <c r="X4" s="3">
        <v>224</v>
      </c>
    </row>
    <row r="5" spans="1:24" ht="22.5" customHeight="1" x14ac:dyDescent="0.2">
      <c r="A5" s="4"/>
      <c r="B5" s="4"/>
      <c r="C5" s="6"/>
      <c r="D5" s="9"/>
      <c r="E5" s="12"/>
      <c r="F5" s="12"/>
      <c r="G5" s="12"/>
      <c r="H5" s="12"/>
      <c r="I5" s="12"/>
      <c r="J5" s="12"/>
      <c r="K5" s="12"/>
      <c r="L5" s="12"/>
      <c r="M5" s="12"/>
      <c r="N5" s="12"/>
      <c r="O5" s="12"/>
      <c r="P5" s="12"/>
      <c r="Q5" s="12"/>
    </row>
    <row r="6" spans="1:24" ht="21.75" customHeight="1" x14ac:dyDescent="0.2">
      <c r="A6" s="4"/>
      <c r="B6" s="4"/>
      <c r="C6" s="550" t="s">
        <v>136</v>
      </c>
      <c r="D6" s="551"/>
      <c r="E6" s="133" t="s">
        <v>137</v>
      </c>
      <c r="F6" s="552" t="s">
        <v>138</v>
      </c>
      <c r="G6" s="553"/>
      <c r="H6" s="553"/>
      <c r="I6" s="553"/>
      <c r="J6" s="553"/>
      <c r="K6" s="554"/>
      <c r="L6" s="1"/>
      <c r="M6" s="538" t="str">
        <f>IF($F$247&lt;&gt;0,"「費目：その他」で補助対象外に仕分けされていないものがあります。","")</f>
        <v/>
      </c>
      <c r="N6" s="538"/>
      <c r="O6" s="538"/>
      <c r="P6" s="538"/>
      <c r="Q6" s="538"/>
    </row>
    <row r="7" spans="1:24" ht="21.75" customHeight="1" x14ac:dyDescent="0.2">
      <c r="A7" s="4"/>
      <c r="B7" s="4"/>
      <c r="C7" s="555">
        <f>SUMIFS($Q$10:$Q$159,$R$10:$R$159,"")</f>
        <v>0</v>
      </c>
      <c r="D7" s="556"/>
      <c r="E7" s="134">
        <f>SUMIFS($Q$10:$Q$159,$R$10:$R$159,"○")</f>
        <v>0</v>
      </c>
      <c r="F7" s="557">
        <f>SUM(C7,E7)</f>
        <v>0</v>
      </c>
      <c r="G7" s="558"/>
      <c r="H7" s="558"/>
      <c r="I7" s="558"/>
      <c r="J7" s="558"/>
      <c r="K7" s="559"/>
      <c r="L7" s="1"/>
      <c r="M7" s="538"/>
      <c r="N7" s="538"/>
      <c r="O7" s="538"/>
      <c r="P7" s="538"/>
      <c r="Q7" s="538"/>
    </row>
    <row r="8" spans="1:24" ht="20.25" customHeight="1" x14ac:dyDescent="0.2">
      <c r="A8" s="5" t="s">
        <v>50</v>
      </c>
      <c r="B8" s="5"/>
      <c r="C8" s="1"/>
      <c r="D8" s="10"/>
      <c r="E8" s="7"/>
      <c r="F8" s="7"/>
      <c r="G8" s="7"/>
      <c r="H8" s="7"/>
      <c r="I8" s="7"/>
      <c r="J8" s="7"/>
      <c r="K8" s="7"/>
      <c r="L8" s="7"/>
      <c r="M8" s="7"/>
      <c r="N8" s="7"/>
      <c r="O8" s="7"/>
      <c r="P8" s="7"/>
      <c r="R8" s="136" t="s">
        <v>35</v>
      </c>
    </row>
    <row r="9" spans="1:24" ht="36" customHeight="1" x14ac:dyDescent="0.2">
      <c r="A9" s="489" t="s">
        <v>139</v>
      </c>
      <c r="B9" s="490"/>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82">
        <v>1</v>
      </c>
      <c r="B10" s="583"/>
      <c r="C10" s="131"/>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487">
        <v>2</v>
      </c>
      <c r="B11" s="488"/>
      <c r="C11" s="132"/>
      <c r="D11" s="11"/>
      <c r="E11" s="107"/>
      <c r="F11" s="86"/>
      <c r="G11" s="37"/>
      <c r="H11" s="86"/>
      <c r="I11" s="81"/>
      <c r="J11" s="17"/>
      <c r="K11" s="87"/>
      <c r="L11" s="82"/>
      <c r="M11" s="17"/>
      <c r="N11" s="87"/>
      <c r="O11" s="38"/>
      <c r="P11" s="90"/>
      <c r="Q11" s="76">
        <f t="shared" si="0"/>
        <v>0</v>
      </c>
      <c r="R11" s="78"/>
    </row>
    <row r="12" spans="1:24" ht="18" customHeight="1" x14ac:dyDescent="0.2">
      <c r="A12" s="487">
        <v>3</v>
      </c>
      <c r="B12" s="488"/>
      <c r="C12" s="132"/>
      <c r="D12" s="11"/>
      <c r="E12" s="107"/>
      <c r="F12" s="86"/>
      <c r="G12" s="37"/>
      <c r="H12" s="86"/>
      <c r="I12" s="81"/>
      <c r="J12" s="17"/>
      <c r="K12" s="87"/>
      <c r="L12" s="82"/>
      <c r="M12" s="17"/>
      <c r="N12" s="87"/>
      <c r="O12" s="38"/>
      <c r="P12" s="90"/>
      <c r="Q12" s="76">
        <f t="shared" si="0"/>
        <v>0</v>
      </c>
      <c r="R12" s="78"/>
    </row>
    <row r="13" spans="1:24" ht="18" customHeight="1" x14ac:dyDescent="0.2">
      <c r="A13" s="487">
        <v>4</v>
      </c>
      <c r="B13" s="488"/>
      <c r="C13" s="132"/>
      <c r="D13" s="11"/>
      <c r="E13" s="107"/>
      <c r="F13" s="86"/>
      <c r="G13" s="37"/>
      <c r="H13" s="86"/>
      <c r="I13" s="81"/>
      <c r="J13" s="17"/>
      <c r="K13" s="87"/>
      <c r="L13" s="82"/>
      <c r="M13" s="17"/>
      <c r="N13" s="87"/>
      <c r="O13" s="38"/>
      <c r="P13" s="90"/>
      <c r="Q13" s="76">
        <f t="shared" si="0"/>
        <v>0</v>
      </c>
      <c r="R13" s="78"/>
    </row>
    <row r="14" spans="1:24" ht="18" customHeight="1" x14ac:dyDescent="0.2">
      <c r="A14" s="487">
        <v>5</v>
      </c>
      <c r="B14" s="488"/>
      <c r="C14" s="132"/>
      <c r="D14" s="11"/>
      <c r="E14" s="107"/>
      <c r="F14" s="86"/>
      <c r="G14" s="37"/>
      <c r="H14" s="86"/>
      <c r="I14" s="81"/>
      <c r="J14" s="17"/>
      <c r="K14" s="87"/>
      <c r="L14" s="82"/>
      <c r="M14" s="17"/>
      <c r="N14" s="87"/>
      <c r="O14" s="38"/>
      <c r="P14" s="90"/>
      <c r="Q14" s="76">
        <f t="shared" si="0"/>
        <v>0</v>
      </c>
      <c r="R14" s="78"/>
    </row>
    <row r="15" spans="1:24" ht="18" customHeight="1" x14ac:dyDescent="0.2">
      <c r="A15" s="487">
        <v>6</v>
      </c>
      <c r="B15" s="488"/>
      <c r="C15" s="132"/>
      <c r="D15" s="11"/>
      <c r="E15" s="107"/>
      <c r="F15" s="86"/>
      <c r="G15" s="37"/>
      <c r="H15" s="86"/>
      <c r="I15" s="81"/>
      <c r="J15" s="17"/>
      <c r="K15" s="87"/>
      <c r="L15" s="82"/>
      <c r="M15" s="17"/>
      <c r="N15" s="87"/>
      <c r="O15" s="38"/>
      <c r="P15" s="90"/>
      <c r="Q15" s="76">
        <f t="shared" si="0"/>
        <v>0</v>
      </c>
      <c r="R15" s="78"/>
    </row>
    <row r="16" spans="1:24" ht="18" customHeight="1" x14ac:dyDescent="0.2">
      <c r="A16" s="487">
        <v>7</v>
      </c>
      <c r="B16" s="488"/>
      <c r="C16" s="132"/>
      <c r="D16" s="11"/>
      <c r="E16" s="107"/>
      <c r="F16" s="86"/>
      <c r="G16" s="37"/>
      <c r="H16" s="86"/>
      <c r="I16" s="81"/>
      <c r="J16" s="17"/>
      <c r="K16" s="87"/>
      <c r="L16" s="82"/>
      <c r="M16" s="17"/>
      <c r="N16" s="87"/>
      <c r="O16" s="38"/>
      <c r="P16" s="90"/>
      <c r="Q16" s="76">
        <f t="shared" si="0"/>
        <v>0</v>
      </c>
      <c r="R16" s="78"/>
    </row>
    <row r="17" spans="1:18" ht="18" customHeight="1" x14ac:dyDescent="0.2">
      <c r="A17" s="487">
        <v>8</v>
      </c>
      <c r="B17" s="488"/>
      <c r="C17" s="132"/>
      <c r="D17" s="11"/>
      <c r="E17" s="107"/>
      <c r="F17" s="86"/>
      <c r="G17" s="37"/>
      <c r="H17" s="86"/>
      <c r="I17" s="81"/>
      <c r="J17" s="17"/>
      <c r="K17" s="87"/>
      <c r="L17" s="82"/>
      <c r="M17" s="17"/>
      <c r="N17" s="87"/>
      <c r="O17" s="38"/>
      <c r="P17" s="90"/>
      <c r="Q17" s="76">
        <f t="shared" si="0"/>
        <v>0</v>
      </c>
      <c r="R17" s="78"/>
    </row>
    <row r="18" spans="1:18" ht="18" customHeight="1" x14ac:dyDescent="0.2">
      <c r="A18" s="487">
        <v>9</v>
      </c>
      <c r="B18" s="488"/>
      <c r="C18" s="132"/>
      <c r="D18" s="11"/>
      <c r="E18" s="107"/>
      <c r="F18" s="86"/>
      <c r="G18" s="37"/>
      <c r="H18" s="86"/>
      <c r="I18" s="81"/>
      <c r="J18" s="17"/>
      <c r="K18" s="87"/>
      <c r="L18" s="82"/>
      <c r="M18" s="17"/>
      <c r="N18" s="87"/>
      <c r="O18" s="38"/>
      <c r="P18" s="90"/>
      <c r="Q18" s="76">
        <f t="shared" si="0"/>
        <v>0</v>
      </c>
      <c r="R18" s="78"/>
    </row>
    <row r="19" spans="1:18" ht="18" customHeight="1" x14ac:dyDescent="0.2">
      <c r="A19" s="487">
        <v>10</v>
      </c>
      <c r="B19" s="488"/>
      <c r="C19" s="132"/>
      <c r="D19" s="11"/>
      <c r="E19" s="107"/>
      <c r="F19" s="86"/>
      <c r="G19" s="37"/>
      <c r="H19" s="86"/>
      <c r="I19" s="81"/>
      <c r="J19" s="17"/>
      <c r="K19" s="87"/>
      <c r="L19" s="82"/>
      <c r="M19" s="17"/>
      <c r="N19" s="87"/>
      <c r="O19" s="38"/>
      <c r="P19" s="90"/>
      <c r="Q19" s="76">
        <f t="shared" si="0"/>
        <v>0</v>
      </c>
      <c r="R19" s="78"/>
    </row>
    <row r="20" spans="1:18" ht="18" customHeight="1" x14ac:dyDescent="0.2">
      <c r="A20" s="487">
        <v>11</v>
      </c>
      <c r="B20" s="488"/>
      <c r="C20" s="132"/>
      <c r="D20" s="11"/>
      <c r="E20" s="107"/>
      <c r="F20" s="86"/>
      <c r="G20" s="37"/>
      <c r="H20" s="86"/>
      <c r="I20" s="81"/>
      <c r="J20" s="17"/>
      <c r="K20" s="87"/>
      <c r="L20" s="82"/>
      <c r="M20" s="17"/>
      <c r="N20" s="87"/>
      <c r="O20" s="38"/>
      <c r="P20" s="90"/>
      <c r="Q20" s="76">
        <f t="shared" si="0"/>
        <v>0</v>
      </c>
      <c r="R20" s="78"/>
    </row>
    <row r="21" spans="1:18" ht="18" customHeight="1" x14ac:dyDescent="0.2">
      <c r="A21" s="487">
        <v>12</v>
      </c>
      <c r="B21" s="488"/>
      <c r="C21" s="132"/>
      <c r="D21" s="11"/>
      <c r="E21" s="107"/>
      <c r="F21" s="86"/>
      <c r="G21" s="37"/>
      <c r="H21" s="87"/>
      <c r="I21" s="82"/>
      <c r="J21" s="17"/>
      <c r="K21" s="87"/>
      <c r="L21" s="82"/>
      <c r="M21" s="17"/>
      <c r="N21" s="87"/>
      <c r="O21" s="38"/>
      <c r="P21" s="90"/>
      <c r="Q21" s="76">
        <f t="shared" si="0"/>
        <v>0</v>
      </c>
      <c r="R21" s="78"/>
    </row>
    <row r="22" spans="1:18" ht="18" customHeight="1" x14ac:dyDescent="0.2">
      <c r="A22" s="487">
        <v>13</v>
      </c>
      <c r="B22" s="488"/>
      <c r="C22" s="132"/>
      <c r="D22" s="11"/>
      <c r="E22" s="107"/>
      <c r="F22" s="86"/>
      <c r="G22" s="37"/>
      <c r="H22" s="87"/>
      <c r="I22" s="82"/>
      <c r="J22" s="17"/>
      <c r="K22" s="87"/>
      <c r="L22" s="82"/>
      <c r="M22" s="17"/>
      <c r="N22" s="87"/>
      <c r="O22" s="38"/>
      <c r="P22" s="90"/>
      <c r="Q22" s="76">
        <f t="shared" si="0"/>
        <v>0</v>
      </c>
      <c r="R22" s="78"/>
    </row>
    <row r="23" spans="1:18" ht="18" customHeight="1" x14ac:dyDescent="0.2">
      <c r="A23" s="487">
        <v>14</v>
      </c>
      <c r="B23" s="488"/>
      <c r="C23" s="132"/>
      <c r="D23" s="11"/>
      <c r="E23" s="107"/>
      <c r="F23" s="86"/>
      <c r="G23" s="37"/>
      <c r="H23" s="87"/>
      <c r="I23" s="82"/>
      <c r="J23" s="17"/>
      <c r="K23" s="87"/>
      <c r="L23" s="82"/>
      <c r="M23" s="17"/>
      <c r="N23" s="87"/>
      <c r="O23" s="38"/>
      <c r="P23" s="90"/>
      <c r="Q23" s="76">
        <f t="shared" si="0"/>
        <v>0</v>
      </c>
      <c r="R23" s="78"/>
    </row>
    <row r="24" spans="1:18" ht="18" customHeight="1" x14ac:dyDescent="0.2">
      <c r="A24" s="487">
        <v>15</v>
      </c>
      <c r="B24" s="488"/>
      <c r="C24" s="132"/>
      <c r="D24" s="11"/>
      <c r="E24" s="107"/>
      <c r="F24" s="86"/>
      <c r="G24" s="37"/>
      <c r="H24" s="87"/>
      <c r="I24" s="82"/>
      <c r="J24" s="17"/>
      <c r="K24" s="87"/>
      <c r="L24" s="82"/>
      <c r="M24" s="17"/>
      <c r="N24" s="87"/>
      <c r="O24" s="38"/>
      <c r="P24" s="90"/>
      <c r="Q24" s="76">
        <f t="shared" si="0"/>
        <v>0</v>
      </c>
      <c r="R24" s="78"/>
    </row>
    <row r="25" spans="1:18" ht="18" customHeight="1" x14ac:dyDescent="0.2">
      <c r="A25" s="487">
        <v>16</v>
      </c>
      <c r="B25" s="488"/>
      <c r="C25" s="132"/>
      <c r="D25" s="11"/>
      <c r="E25" s="107"/>
      <c r="F25" s="86"/>
      <c r="G25" s="37"/>
      <c r="H25" s="87"/>
      <c r="I25" s="82"/>
      <c r="J25" s="17"/>
      <c r="K25" s="87"/>
      <c r="L25" s="82"/>
      <c r="M25" s="17"/>
      <c r="N25" s="87"/>
      <c r="O25" s="38"/>
      <c r="P25" s="90"/>
      <c r="Q25" s="76">
        <f t="shared" si="0"/>
        <v>0</v>
      </c>
      <c r="R25" s="78"/>
    </row>
    <row r="26" spans="1:18" ht="18" customHeight="1" x14ac:dyDescent="0.2">
      <c r="A26" s="487">
        <v>17</v>
      </c>
      <c r="B26" s="488"/>
      <c r="C26" s="132"/>
      <c r="D26" s="11"/>
      <c r="E26" s="107"/>
      <c r="F26" s="86"/>
      <c r="G26" s="37"/>
      <c r="H26" s="86"/>
      <c r="I26" s="81"/>
      <c r="J26" s="17"/>
      <c r="K26" s="86"/>
      <c r="L26" s="82"/>
      <c r="M26" s="32"/>
      <c r="N26" s="87"/>
      <c r="O26" s="38"/>
      <c r="P26" s="90"/>
      <c r="Q26" s="76">
        <f t="shared" si="0"/>
        <v>0</v>
      </c>
      <c r="R26" s="78"/>
    </row>
    <row r="27" spans="1:18" ht="18" customHeight="1" x14ac:dyDescent="0.2">
      <c r="A27" s="487">
        <v>18</v>
      </c>
      <c r="B27" s="488"/>
      <c r="C27" s="132"/>
      <c r="D27" s="11"/>
      <c r="E27" s="107"/>
      <c r="F27" s="86"/>
      <c r="G27" s="37"/>
      <c r="H27" s="86"/>
      <c r="I27" s="81"/>
      <c r="J27" s="17"/>
      <c r="K27" s="86"/>
      <c r="L27" s="82"/>
      <c r="M27" s="32"/>
      <c r="N27" s="87"/>
      <c r="O27" s="38"/>
      <c r="P27" s="90"/>
      <c r="Q27" s="76">
        <f t="shared" si="0"/>
        <v>0</v>
      </c>
      <c r="R27" s="78"/>
    </row>
    <row r="28" spans="1:18" ht="18" customHeight="1" x14ac:dyDescent="0.2">
      <c r="A28" s="487">
        <v>19</v>
      </c>
      <c r="B28" s="488"/>
      <c r="C28" s="132"/>
      <c r="D28" s="11"/>
      <c r="E28" s="107"/>
      <c r="F28" s="86"/>
      <c r="G28" s="37"/>
      <c r="H28" s="86"/>
      <c r="I28" s="81"/>
      <c r="J28" s="17"/>
      <c r="K28" s="86"/>
      <c r="L28" s="82"/>
      <c r="M28" s="32"/>
      <c r="N28" s="87"/>
      <c r="O28" s="38"/>
      <c r="P28" s="90"/>
      <c r="Q28" s="76">
        <f t="shared" si="0"/>
        <v>0</v>
      </c>
      <c r="R28" s="78"/>
    </row>
    <row r="29" spans="1:18" ht="18" customHeight="1" x14ac:dyDescent="0.2">
      <c r="A29" s="487">
        <v>20</v>
      </c>
      <c r="B29" s="488"/>
      <c r="C29" s="132"/>
      <c r="D29" s="11"/>
      <c r="E29" s="107"/>
      <c r="F29" s="86"/>
      <c r="G29" s="37"/>
      <c r="H29" s="86"/>
      <c r="I29" s="81"/>
      <c r="J29" s="17"/>
      <c r="K29" s="87"/>
      <c r="L29" s="82"/>
      <c r="M29" s="17"/>
      <c r="N29" s="87"/>
      <c r="O29" s="38"/>
      <c r="P29" s="90"/>
      <c r="Q29" s="76">
        <f t="shared" si="0"/>
        <v>0</v>
      </c>
      <c r="R29" s="78"/>
    </row>
    <row r="30" spans="1:18" ht="18" customHeight="1" x14ac:dyDescent="0.2">
      <c r="A30" s="487">
        <v>21</v>
      </c>
      <c r="B30" s="488"/>
      <c r="C30" s="132"/>
      <c r="D30" s="11"/>
      <c r="E30" s="107"/>
      <c r="F30" s="86"/>
      <c r="G30" s="37"/>
      <c r="H30" s="86"/>
      <c r="I30" s="81"/>
      <c r="J30" s="17"/>
      <c r="K30" s="87"/>
      <c r="L30" s="82"/>
      <c r="M30" s="17"/>
      <c r="N30" s="87"/>
      <c r="O30" s="38"/>
      <c r="P30" s="90"/>
      <c r="Q30" s="76">
        <f t="shared" si="0"/>
        <v>0</v>
      </c>
      <c r="R30" s="78"/>
    </row>
    <row r="31" spans="1:18" ht="18" customHeight="1" x14ac:dyDescent="0.2">
      <c r="A31" s="487">
        <v>22</v>
      </c>
      <c r="B31" s="488"/>
      <c r="C31" s="132"/>
      <c r="D31" s="11"/>
      <c r="E31" s="107"/>
      <c r="F31" s="86"/>
      <c r="G31" s="37"/>
      <c r="H31" s="86"/>
      <c r="I31" s="81"/>
      <c r="J31" s="17"/>
      <c r="K31" s="87"/>
      <c r="L31" s="82"/>
      <c r="M31" s="17"/>
      <c r="N31" s="87"/>
      <c r="O31" s="38"/>
      <c r="P31" s="90"/>
      <c r="Q31" s="76">
        <f t="shared" si="0"/>
        <v>0</v>
      </c>
      <c r="R31" s="78"/>
    </row>
    <row r="32" spans="1:18" ht="18" customHeight="1" x14ac:dyDescent="0.2">
      <c r="A32" s="487">
        <v>23</v>
      </c>
      <c r="B32" s="488"/>
      <c r="C32" s="132"/>
      <c r="D32" s="11"/>
      <c r="E32" s="107"/>
      <c r="F32" s="86"/>
      <c r="G32" s="37"/>
      <c r="H32" s="86"/>
      <c r="I32" s="81"/>
      <c r="J32" s="17"/>
      <c r="K32" s="87"/>
      <c r="L32" s="82"/>
      <c r="M32" s="17"/>
      <c r="N32" s="87"/>
      <c r="O32" s="38"/>
      <c r="P32" s="90"/>
      <c r="Q32" s="76">
        <f t="shared" si="0"/>
        <v>0</v>
      </c>
      <c r="R32" s="78"/>
    </row>
    <row r="33" spans="1:18" ht="18" customHeight="1" x14ac:dyDescent="0.2">
      <c r="A33" s="487">
        <v>24</v>
      </c>
      <c r="B33" s="488"/>
      <c r="C33" s="132"/>
      <c r="D33" s="11"/>
      <c r="E33" s="107"/>
      <c r="F33" s="86"/>
      <c r="G33" s="37"/>
      <c r="H33" s="86"/>
      <c r="I33" s="81"/>
      <c r="J33" s="17"/>
      <c r="K33" s="87"/>
      <c r="L33" s="82"/>
      <c r="M33" s="17"/>
      <c r="N33" s="87"/>
      <c r="O33" s="38"/>
      <c r="P33" s="90"/>
      <c r="Q33" s="76">
        <f t="shared" si="0"/>
        <v>0</v>
      </c>
      <c r="R33" s="78"/>
    </row>
    <row r="34" spans="1:18" ht="18" customHeight="1" x14ac:dyDescent="0.2">
      <c r="A34" s="487">
        <v>25</v>
      </c>
      <c r="B34" s="488"/>
      <c r="C34" s="132"/>
      <c r="D34" s="11"/>
      <c r="E34" s="107"/>
      <c r="F34" s="86"/>
      <c r="G34" s="37"/>
      <c r="H34" s="86"/>
      <c r="I34" s="81"/>
      <c r="J34" s="17"/>
      <c r="K34" s="87"/>
      <c r="L34" s="82"/>
      <c r="M34" s="17"/>
      <c r="N34" s="87"/>
      <c r="O34" s="38"/>
      <c r="P34" s="90"/>
      <c r="Q34" s="76">
        <f t="shared" si="0"/>
        <v>0</v>
      </c>
      <c r="R34" s="78"/>
    </row>
    <row r="35" spans="1:18" ht="18" customHeight="1" x14ac:dyDescent="0.2">
      <c r="A35" s="487">
        <v>26</v>
      </c>
      <c r="B35" s="488"/>
      <c r="C35" s="132"/>
      <c r="D35" s="11"/>
      <c r="E35" s="107"/>
      <c r="F35" s="86"/>
      <c r="G35" s="37"/>
      <c r="H35" s="86"/>
      <c r="I35" s="81"/>
      <c r="J35" s="17"/>
      <c r="K35" s="87"/>
      <c r="L35" s="82"/>
      <c r="M35" s="17"/>
      <c r="N35" s="87"/>
      <c r="O35" s="38"/>
      <c r="P35" s="90"/>
      <c r="Q35" s="76">
        <f t="shared" si="0"/>
        <v>0</v>
      </c>
      <c r="R35" s="78"/>
    </row>
    <row r="36" spans="1:18" ht="18" customHeight="1" x14ac:dyDescent="0.2">
      <c r="A36" s="487">
        <v>27</v>
      </c>
      <c r="B36" s="488"/>
      <c r="C36" s="132"/>
      <c r="D36" s="11"/>
      <c r="E36" s="107"/>
      <c r="F36" s="86"/>
      <c r="G36" s="37"/>
      <c r="H36" s="86"/>
      <c r="I36" s="81"/>
      <c r="J36" s="17"/>
      <c r="K36" s="87"/>
      <c r="L36" s="82"/>
      <c r="M36" s="17"/>
      <c r="N36" s="87"/>
      <c r="O36" s="38"/>
      <c r="P36" s="90"/>
      <c r="Q36" s="76">
        <f t="shared" si="0"/>
        <v>0</v>
      </c>
      <c r="R36" s="78"/>
    </row>
    <row r="37" spans="1:18" ht="18" customHeight="1" x14ac:dyDescent="0.2">
      <c r="A37" s="487">
        <v>28</v>
      </c>
      <c r="B37" s="488"/>
      <c r="C37" s="132"/>
      <c r="D37" s="11"/>
      <c r="E37" s="107"/>
      <c r="F37" s="86"/>
      <c r="G37" s="37"/>
      <c r="H37" s="86"/>
      <c r="I37" s="81"/>
      <c r="J37" s="17"/>
      <c r="K37" s="87"/>
      <c r="L37" s="82"/>
      <c r="M37" s="17"/>
      <c r="N37" s="87"/>
      <c r="O37" s="38"/>
      <c r="P37" s="90"/>
      <c r="Q37" s="76">
        <f t="shared" si="0"/>
        <v>0</v>
      </c>
      <c r="R37" s="78"/>
    </row>
    <row r="38" spans="1:18" ht="18" customHeight="1" x14ac:dyDescent="0.2">
      <c r="A38" s="487">
        <v>29</v>
      </c>
      <c r="B38" s="488"/>
      <c r="C38" s="132"/>
      <c r="D38" s="11"/>
      <c r="E38" s="107"/>
      <c r="F38" s="86"/>
      <c r="G38" s="37"/>
      <c r="H38" s="86"/>
      <c r="I38" s="81"/>
      <c r="J38" s="17"/>
      <c r="K38" s="87"/>
      <c r="L38" s="82"/>
      <c r="M38" s="17"/>
      <c r="N38" s="87"/>
      <c r="O38" s="38"/>
      <c r="P38" s="90"/>
      <c r="Q38" s="76">
        <f t="shared" si="0"/>
        <v>0</v>
      </c>
      <c r="R38" s="78"/>
    </row>
    <row r="39" spans="1:18" ht="18" customHeight="1" x14ac:dyDescent="0.2">
      <c r="A39" s="487">
        <v>30</v>
      </c>
      <c r="B39" s="488"/>
      <c r="C39" s="132"/>
      <c r="D39" s="11"/>
      <c r="E39" s="107"/>
      <c r="F39" s="86"/>
      <c r="G39" s="37"/>
      <c r="H39" s="86"/>
      <c r="I39" s="81"/>
      <c r="J39" s="17"/>
      <c r="K39" s="87"/>
      <c r="L39" s="82"/>
      <c r="M39" s="17"/>
      <c r="N39" s="87"/>
      <c r="O39" s="38"/>
      <c r="P39" s="90"/>
      <c r="Q39" s="76">
        <f t="shared" si="0"/>
        <v>0</v>
      </c>
      <c r="R39" s="78"/>
    </row>
    <row r="40" spans="1:18" ht="18" customHeight="1" x14ac:dyDescent="0.2">
      <c r="A40" s="487">
        <v>31</v>
      </c>
      <c r="B40" s="488"/>
      <c r="C40" s="132"/>
      <c r="D40" s="11"/>
      <c r="E40" s="107"/>
      <c r="F40" s="86"/>
      <c r="G40" s="37"/>
      <c r="H40" s="86"/>
      <c r="I40" s="81"/>
      <c r="J40" s="17"/>
      <c r="K40" s="87"/>
      <c r="L40" s="82"/>
      <c r="M40" s="17"/>
      <c r="N40" s="87"/>
      <c r="O40" s="38"/>
      <c r="P40" s="90"/>
      <c r="Q40" s="76">
        <f t="shared" si="0"/>
        <v>0</v>
      </c>
      <c r="R40" s="78"/>
    </row>
    <row r="41" spans="1:18" ht="18" customHeight="1" x14ac:dyDescent="0.2">
      <c r="A41" s="487">
        <v>32</v>
      </c>
      <c r="B41" s="488"/>
      <c r="C41" s="132"/>
      <c r="D41" s="11"/>
      <c r="E41" s="107"/>
      <c r="F41" s="86"/>
      <c r="G41" s="37"/>
      <c r="H41" s="86"/>
      <c r="I41" s="81"/>
      <c r="J41" s="17"/>
      <c r="K41" s="87"/>
      <c r="L41" s="82"/>
      <c r="M41" s="17"/>
      <c r="N41" s="87"/>
      <c r="O41" s="38"/>
      <c r="P41" s="90"/>
      <c r="Q41" s="76">
        <f t="shared" si="0"/>
        <v>0</v>
      </c>
      <c r="R41" s="78"/>
    </row>
    <row r="42" spans="1:18" ht="18" customHeight="1" x14ac:dyDescent="0.2">
      <c r="A42" s="487">
        <v>33</v>
      </c>
      <c r="B42" s="488"/>
      <c r="C42" s="132"/>
      <c r="D42" s="11"/>
      <c r="E42" s="107"/>
      <c r="F42" s="86"/>
      <c r="G42" s="37"/>
      <c r="H42" s="86"/>
      <c r="I42" s="81"/>
      <c r="J42" s="17"/>
      <c r="K42" s="87"/>
      <c r="L42" s="82"/>
      <c r="M42" s="17"/>
      <c r="N42" s="87"/>
      <c r="O42" s="38"/>
      <c r="P42" s="90"/>
      <c r="Q42" s="76">
        <f t="shared" si="0"/>
        <v>0</v>
      </c>
      <c r="R42" s="78"/>
    </row>
    <row r="43" spans="1:18" ht="18" customHeight="1" x14ac:dyDescent="0.2">
      <c r="A43" s="487">
        <v>34</v>
      </c>
      <c r="B43" s="488"/>
      <c r="C43" s="132"/>
      <c r="D43" s="11"/>
      <c r="E43" s="107"/>
      <c r="F43" s="86"/>
      <c r="G43" s="37"/>
      <c r="H43" s="86"/>
      <c r="I43" s="81"/>
      <c r="J43" s="17"/>
      <c r="K43" s="87"/>
      <c r="L43" s="82"/>
      <c r="M43" s="17"/>
      <c r="N43" s="87"/>
      <c r="O43" s="38"/>
      <c r="P43" s="90"/>
      <c r="Q43" s="76">
        <f t="shared" si="0"/>
        <v>0</v>
      </c>
      <c r="R43" s="78"/>
    </row>
    <row r="44" spans="1:18" ht="18" customHeight="1" x14ac:dyDescent="0.2">
      <c r="A44" s="487">
        <v>35</v>
      </c>
      <c r="B44" s="488"/>
      <c r="C44" s="132"/>
      <c r="D44" s="11"/>
      <c r="E44" s="107"/>
      <c r="F44" s="86"/>
      <c r="G44" s="37"/>
      <c r="H44" s="86"/>
      <c r="I44" s="81"/>
      <c r="J44" s="17"/>
      <c r="K44" s="87"/>
      <c r="L44" s="82"/>
      <c r="M44" s="17"/>
      <c r="N44" s="87"/>
      <c r="O44" s="38"/>
      <c r="P44" s="90"/>
      <c r="Q44" s="76">
        <f t="shared" si="0"/>
        <v>0</v>
      </c>
      <c r="R44" s="78"/>
    </row>
    <row r="45" spans="1:18" ht="18" customHeight="1" x14ac:dyDescent="0.2">
      <c r="A45" s="487">
        <v>36</v>
      </c>
      <c r="B45" s="488"/>
      <c r="C45" s="132"/>
      <c r="D45" s="11"/>
      <c r="E45" s="107"/>
      <c r="F45" s="86"/>
      <c r="G45" s="37"/>
      <c r="H45" s="87"/>
      <c r="I45" s="82"/>
      <c r="J45" s="17"/>
      <c r="K45" s="87"/>
      <c r="L45" s="82"/>
      <c r="M45" s="17"/>
      <c r="N45" s="87"/>
      <c r="O45" s="38"/>
      <c r="P45" s="90"/>
      <c r="Q45" s="76">
        <f t="shared" si="0"/>
        <v>0</v>
      </c>
      <c r="R45" s="78"/>
    </row>
    <row r="46" spans="1:18" ht="18" customHeight="1" x14ac:dyDescent="0.2">
      <c r="A46" s="487">
        <v>37</v>
      </c>
      <c r="B46" s="488"/>
      <c r="C46" s="132"/>
      <c r="D46" s="11"/>
      <c r="E46" s="107"/>
      <c r="F46" s="86"/>
      <c r="G46" s="37"/>
      <c r="H46" s="86"/>
      <c r="I46" s="81"/>
      <c r="J46" s="17"/>
      <c r="K46" s="87"/>
      <c r="L46" s="82"/>
      <c r="M46" s="17"/>
      <c r="N46" s="87"/>
      <c r="O46" s="38"/>
      <c r="P46" s="90"/>
      <c r="Q46" s="76">
        <f t="shared" si="0"/>
        <v>0</v>
      </c>
      <c r="R46" s="78"/>
    </row>
    <row r="47" spans="1:18" ht="18" customHeight="1" x14ac:dyDescent="0.2">
      <c r="A47" s="487">
        <v>38</v>
      </c>
      <c r="B47" s="488"/>
      <c r="C47" s="132"/>
      <c r="D47" s="11"/>
      <c r="E47" s="107"/>
      <c r="F47" s="86"/>
      <c r="G47" s="37"/>
      <c r="H47" s="86"/>
      <c r="I47" s="81"/>
      <c r="J47" s="17"/>
      <c r="K47" s="87"/>
      <c r="L47" s="82"/>
      <c r="M47" s="17"/>
      <c r="N47" s="87"/>
      <c r="O47" s="38"/>
      <c r="P47" s="90"/>
      <c r="Q47" s="76">
        <f t="shared" si="0"/>
        <v>0</v>
      </c>
      <c r="R47" s="78"/>
    </row>
    <row r="48" spans="1:18" ht="18" customHeight="1" x14ac:dyDescent="0.2">
      <c r="A48" s="487">
        <v>39</v>
      </c>
      <c r="B48" s="488"/>
      <c r="C48" s="132"/>
      <c r="D48" s="11"/>
      <c r="E48" s="107"/>
      <c r="F48" s="86"/>
      <c r="G48" s="38"/>
      <c r="H48" s="87"/>
      <c r="I48" s="82"/>
      <c r="J48" s="17"/>
      <c r="K48" s="87"/>
      <c r="L48" s="82"/>
      <c r="M48" s="17"/>
      <c r="N48" s="87"/>
      <c r="O48" s="38"/>
      <c r="P48" s="90"/>
      <c r="Q48" s="76">
        <f t="shared" si="0"/>
        <v>0</v>
      </c>
      <c r="R48" s="78"/>
    </row>
    <row r="49" spans="1:18" ht="18" customHeight="1" x14ac:dyDescent="0.2">
      <c r="A49" s="487">
        <v>40</v>
      </c>
      <c r="B49" s="488"/>
      <c r="C49" s="132"/>
      <c r="D49" s="11"/>
      <c r="E49" s="107"/>
      <c r="F49" s="86"/>
      <c r="G49" s="38"/>
      <c r="H49" s="87"/>
      <c r="I49" s="82"/>
      <c r="J49" s="17"/>
      <c r="K49" s="87"/>
      <c r="L49" s="82"/>
      <c r="M49" s="17"/>
      <c r="N49" s="87"/>
      <c r="O49" s="38"/>
      <c r="P49" s="90"/>
      <c r="Q49" s="76">
        <f t="shared" si="0"/>
        <v>0</v>
      </c>
      <c r="R49" s="78"/>
    </row>
    <row r="50" spans="1:18" ht="18" customHeight="1" x14ac:dyDescent="0.2">
      <c r="A50" s="487">
        <v>41</v>
      </c>
      <c r="B50" s="488"/>
      <c r="C50" s="132"/>
      <c r="D50" s="11"/>
      <c r="E50" s="107"/>
      <c r="F50" s="86"/>
      <c r="G50" s="38"/>
      <c r="H50" s="87"/>
      <c r="I50" s="82"/>
      <c r="J50" s="17"/>
      <c r="K50" s="87"/>
      <c r="L50" s="82"/>
      <c r="M50" s="17"/>
      <c r="N50" s="87"/>
      <c r="O50" s="38"/>
      <c r="P50" s="90"/>
      <c r="Q50" s="76">
        <f t="shared" si="0"/>
        <v>0</v>
      </c>
      <c r="R50" s="78"/>
    </row>
    <row r="51" spans="1:18" ht="18" customHeight="1" x14ac:dyDescent="0.2">
      <c r="A51" s="487">
        <v>42</v>
      </c>
      <c r="B51" s="488"/>
      <c r="C51" s="132"/>
      <c r="D51" s="132"/>
      <c r="E51" s="107"/>
      <c r="F51" s="86"/>
      <c r="G51" s="38"/>
      <c r="H51" s="87"/>
      <c r="I51" s="82"/>
      <c r="J51" s="17"/>
      <c r="K51" s="87"/>
      <c r="L51" s="82"/>
      <c r="M51" s="17"/>
      <c r="N51" s="87"/>
      <c r="O51" s="38"/>
      <c r="P51" s="90"/>
      <c r="Q51" s="76">
        <f t="shared" si="0"/>
        <v>0</v>
      </c>
      <c r="R51" s="78"/>
    </row>
    <row r="52" spans="1:18" ht="18" customHeight="1" x14ac:dyDescent="0.2">
      <c r="A52" s="487">
        <v>43</v>
      </c>
      <c r="B52" s="488"/>
      <c r="C52" s="132"/>
      <c r="D52" s="132"/>
      <c r="E52" s="107"/>
      <c r="F52" s="86"/>
      <c r="G52" s="38"/>
      <c r="H52" s="87"/>
      <c r="I52" s="82"/>
      <c r="J52" s="17"/>
      <c r="K52" s="87"/>
      <c r="L52" s="82"/>
      <c r="M52" s="17"/>
      <c r="N52" s="87"/>
      <c r="O52" s="38"/>
      <c r="P52" s="90"/>
      <c r="Q52" s="76">
        <f t="shared" si="0"/>
        <v>0</v>
      </c>
      <c r="R52" s="78"/>
    </row>
    <row r="53" spans="1:18" ht="18" customHeight="1" x14ac:dyDescent="0.2">
      <c r="A53" s="487">
        <v>44</v>
      </c>
      <c r="B53" s="488"/>
      <c r="C53" s="132"/>
      <c r="D53" s="132"/>
      <c r="E53" s="107"/>
      <c r="F53" s="86"/>
      <c r="G53" s="38"/>
      <c r="H53" s="87"/>
      <c r="I53" s="82"/>
      <c r="J53" s="17"/>
      <c r="K53" s="87"/>
      <c r="L53" s="82"/>
      <c r="M53" s="17"/>
      <c r="N53" s="87"/>
      <c r="O53" s="38"/>
      <c r="P53" s="90"/>
      <c r="Q53" s="76">
        <f t="shared" si="0"/>
        <v>0</v>
      </c>
      <c r="R53" s="78"/>
    </row>
    <row r="54" spans="1:18" ht="18" customHeight="1" x14ac:dyDescent="0.2">
      <c r="A54" s="487">
        <v>45</v>
      </c>
      <c r="B54" s="488"/>
      <c r="C54" s="132"/>
      <c r="D54" s="132"/>
      <c r="E54" s="107"/>
      <c r="F54" s="86"/>
      <c r="G54" s="38"/>
      <c r="H54" s="87"/>
      <c r="I54" s="82"/>
      <c r="J54" s="17"/>
      <c r="K54" s="87"/>
      <c r="L54" s="82"/>
      <c r="M54" s="17"/>
      <c r="N54" s="87"/>
      <c r="O54" s="38"/>
      <c r="P54" s="90"/>
      <c r="Q54" s="76">
        <f t="shared" si="0"/>
        <v>0</v>
      </c>
      <c r="R54" s="78"/>
    </row>
    <row r="55" spans="1:18" ht="18" customHeight="1" x14ac:dyDescent="0.2">
      <c r="A55" s="487">
        <v>46</v>
      </c>
      <c r="B55" s="488"/>
      <c r="C55" s="132"/>
      <c r="D55" s="132"/>
      <c r="E55" s="107"/>
      <c r="F55" s="86"/>
      <c r="G55" s="38"/>
      <c r="H55" s="87"/>
      <c r="I55" s="82"/>
      <c r="J55" s="17"/>
      <c r="K55" s="87"/>
      <c r="L55" s="82"/>
      <c r="M55" s="17"/>
      <c r="N55" s="87"/>
      <c r="O55" s="38"/>
      <c r="P55" s="90"/>
      <c r="Q55" s="76">
        <f t="shared" si="0"/>
        <v>0</v>
      </c>
      <c r="R55" s="78"/>
    </row>
    <row r="56" spans="1:18" ht="18" customHeight="1" x14ac:dyDescent="0.2">
      <c r="A56" s="487">
        <v>47</v>
      </c>
      <c r="B56" s="488"/>
      <c r="C56" s="132"/>
      <c r="D56" s="132"/>
      <c r="E56" s="107"/>
      <c r="F56" s="86"/>
      <c r="G56" s="38"/>
      <c r="H56" s="87"/>
      <c r="I56" s="82"/>
      <c r="J56" s="17"/>
      <c r="K56" s="87"/>
      <c r="L56" s="82"/>
      <c r="M56" s="17"/>
      <c r="N56" s="87"/>
      <c r="O56" s="38"/>
      <c r="P56" s="90"/>
      <c r="Q56" s="76">
        <f t="shared" si="0"/>
        <v>0</v>
      </c>
      <c r="R56" s="78"/>
    </row>
    <row r="57" spans="1:18" ht="18" customHeight="1" x14ac:dyDescent="0.2">
      <c r="A57" s="487">
        <v>48</v>
      </c>
      <c r="B57" s="488"/>
      <c r="C57" s="132"/>
      <c r="D57" s="132"/>
      <c r="E57" s="107"/>
      <c r="F57" s="86"/>
      <c r="G57" s="38"/>
      <c r="H57" s="87"/>
      <c r="I57" s="82"/>
      <c r="J57" s="17"/>
      <c r="K57" s="87"/>
      <c r="L57" s="82"/>
      <c r="M57" s="17"/>
      <c r="N57" s="87"/>
      <c r="O57" s="38"/>
      <c r="P57" s="90"/>
      <c r="Q57" s="76">
        <f t="shared" si="0"/>
        <v>0</v>
      </c>
      <c r="R57" s="78"/>
    </row>
    <row r="58" spans="1:18" ht="18" customHeight="1" x14ac:dyDescent="0.2">
      <c r="A58" s="487">
        <v>49</v>
      </c>
      <c r="B58" s="488"/>
      <c r="C58" s="132"/>
      <c r="D58" s="132"/>
      <c r="E58" s="107"/>
      <c r="F58" s="86"/>
      <c r="G58" s="38"/>
      <c r="H58" s="87"/>
      <c r="I58" s="82"/>
      <c r="J58" s="17"/>
      <c r="K58" s="87"/>
      <c r="L58" s="82"/>
      <c r="M58" s="17"/>
      <c r="N58" s="87"/>
      <c r="O58" s="38"/>
      <c r="P58" s="90"/>
      <c r="Q58" s="76">
        <f t="shared" si="0"/>
        <v>0</v>
      </c>
      <c r="R58" s="78"/>
    </row>
    <row r="59" spans="1:18" ht="18" customHeight="1" x14ac:dyDescent="0.2">
      <c r="A59" s="487">
        <v>50</v>
      </c>
      <c r="B59" s="488"/>
      <c r="C59" s="132"/>
      <c r="D59" s="132"/>
      <c r="E59" s="107"/>
      <c r="F59" s="86"/>
      <c r="G59" s="38"/>
      <c r="H59" s="87"/>
      <c r="I59" s="82"/>
      <c r="J59" s="17"/>
      <c r="K59" s="87"/>
      <c r="L59" s="82"/>
      <c r="M59" s="17"/>
      <c r="N59" s="87"/>
      <c r="O59" s="38"/>
      <c r="P59" s="90"/>
      <c r="Q59" s="76">
        <f t="shared" si="0"/>
        <v>0</v>
      </c>
      <c r="R59" s="78"/>
    </row>
    <row r="60" spans="1:18" ht="18" customHeight="1" x14ac:dyDescent="0.2">
      <c r="A60" s="487">
        <v>51</v>
      </c>
      <c r="B60" s="488"/>
      <c r="C60" s="132"/>
      <c r="D60" s="132"/>
      <c r="E60" s="107"/>
      <c r="F60" s="86"/>
      <c r="G60" s="38"/>
      <c r="H60" s="87"/>
      <c r="I60" s="82"/>
      <c r="J60" s="17"/>
      <c r="K60" s="87"/>
      <c r="L60" s="82"/>
      <c r="M60" s="17"/>
      <c r="N60" s="87"/>
      <c r="O60" s="38"/>
      <c r="P60" s="90"/>
      <c r="Q60" s="76">
        <f t="shared" si="0"/>
        <v>0</v>
      </c>
      <c r="R60" s="78"/>
    </row>
    <row r="61" spans="1:18" ht="18" customHeight="1" x14ac:dyDescent="0.2">
      <c r="A61" s="487">
        <v>52</v>
      </c>
      <c r="B61" s="488"/>
      <c r="C61" s="132"/>
      <c r="D61" s="132"/>
      <c r="E61" s="107"/>
      <c r="F61" s="86"/>
      <c r="G61" s="38"/>
      <c r="H61" s="87"/>
      <c r="I61" s="82"/>
      <c r="J61" s="17"/>
      <c r="K61" s="87"/>
      <c r="L61" s="82"/>
      <c r="M61" s="17"/>
      <c r="N61" s="87"/>
      <c r="O61" s="38"/>
      <c r="P61" s="90"/>
      <c r="Q61" s="76">
        <f t="shared" si="0"/>
        <v>0</v>
      </c>
      <c r="R61" s="78"/>
    </row>
    <row r="62" spans="1:18" ht="18" customHeight="1" x14ac:dyDescent="0.2">
      <c r="A62" s="487">
        <v>53</v>
      </c>
      <c r="B62" s="488"/>
      <c r="C62" s="132"/>
      <c r="D62" s="132"/>
      <c r="E62" s="107"/>
      <c r="F62" s="86"/>
      <c r="G62" s="38"/>
      <c r="H62" s="87"/>
      <c r="I62" s="82"/>
      <c r="J62" s="17"/>
      <c r="K62" s="87"/>
      <c r="L62" s="82"/>
      <c r="M62" s="17"/>
      <c r="N62" s="87"/>
      <c r="O62" s="38"/>
      <c r="P62" s="90"/>
      <c r="Q62" s="76">
        <f t="shared" si="0"/>
        <v>0</v>
      </c>
      <c r="R62" s="78"/>
    </row>
    <row r="63" spans="1:18" ht="18" customHeight="1" x14ac:dyDescent="0.2">
      <c r="A63" s="487">
        <v>54</v>
      </c>
      <c r="B63" s="488"/>
      <c r="C63" s="132"/>
      <c r="D63" s="132"/>
      <c r="E63" s="107"/>
      <c r="F63" s="86"/>
      <c r="G63" s="38"/>
      <c r="H63" s="87"/>
      <c r="I63" s="82"/>
      <c r="J63" s="17"/>
      <c r="K63" s="87"/>
      <c r="L63" s="82"/>
      <c r="M63" s="17"/>
      <c r="N63" s="87"/>
      <c r="O63" s="38"/>
      <c r="P63" s="90"/>
      <c r="Q63" s="76">
        <f t="shared" si="0"/>
        <v>0</v>
      </c>
      <c r="R63" s="78"/>
    </row>
    <row r="64" spans="1:18" ht="18" customHeight="1" x14ac:dyDescent="0.2">
      <c r="A64" s="487">
        <v>55</v>
      </c>
      <c r="B64" s="488"/>
      <c r="C64" s="132"/>
      <c r="D64" s="132"/>
      <c r="E64" s="107"/>
      <c r="F64" s="86"/>
      <c r="G64" s="38"/>
      <c r="H64" s="87"/>
      <c r="I64" s="82"/>
      <c r="J64" s="17"/>
      <c r="K64" s="87"/>
      <c r="L64" s="82"/>
      <c r="M64" s="17"/>
      <c r="N64" s="87"/>
      <c r="O64" s="38"/>
      <c r="P64" s="90"/>
      <c r="Q64" s="76">
        <f t="shared" si="0"/>
        <v>0</v>
      </c>
      <c r="R64" s="78"/>
    </row>
    <row r="65" spans="1:18" ht="18" customHeight="1" x14ac:dyDescent="0.2">
      <c r="A65" s="487">
        <v>56</v>
      </c>
      <c r="B65" s="488"/>
      <c r="C65" s="132"/>
      <c r="D65" s="132"/>
      <c r="E65" s="107"/>
      <c r="F65" s="86"/>
      <c r="G65" s="38"/>
      <c r="H65" s="87"/>
      <c r="I65" s="82"/>
      <c r="J65" s="17"/>
      <c r="K65" s="87"/>
      <c r="L65" s="82"/>
      <c r="M65" s="17"/>
      <c r="N65" s="87"/>
      <c r="O65" s="38"/>
      <c r="P65" s="90"/>
      <c r="Q65" s="76">
        <f t="shared" si="0"/>
        <v>0</v>
      </c>
      <c r="R65" s="78"/>
    </row>
    <row r="66" spans="1:18" ht="18" customHeight="1" x14ac:dyDescent="0.2">
      <c r="A66" s="487">
        <v>57</v>
      </c>
      <c r="B66" s="488"/>
      <c r="C66" s="132"/>
      <c r="D66" s="132"/>
      <c r="E66" s="107"/>
      <c r="F66" s="86"/>
      <c r="G66" s="38"/>
      <c r="H66" s="87"/>
      <c r="I66" s="82"/>
      <c r="J66" s="17"/>
      <c r="K66" s="87"/>
      <c r="L66" s="82"/>
      <c r="M66" s="17"/>
      <c r="N66" s="87"/>
      <c r="O66" s="38"/>
      <c r="P66" s="90"/>
      <c r="Q66" s="76">
        <f t="shared" si="0"/>
        <v>0</v>
      </c>
      <c r="R66" s="78"/>
    </row>
    <row r="67" spans="1:18" ht="18" customHeight="1" x14ac:dyDescent="0.2">
      <c r="A67" s="487">
        <v>58</v>
      </c>
      <c r="B67" s="488"/>
      <c r="C67" s="132"/>
      <c r="D67" s="132"/>
      <c r="E67" s="107"/>
      <c r="F67" s="86"/>
      <c r="G67" s="38"/>
      <c r="H67" s="87"/>
      <c r="I67" s="82"/>
      <c r="J67" s="17"/>
      <c r="K67" s="87"/>
      <c r="L67" s="82"/>
      <c r="M67" s="17"/>
      <c r="N67" s="87"/>
      <c r="O67" s="38"/>
      <c r="P67" s="90"/>
      <c r="Q67" s="76">
        <f t="shared" si="0"/>
        <v>0</v>
      </c>
      <c r="R67" s="78"/>
    </row>
    <row r="68" spans="1:18" ht="18" hidden="1" customHeight="1" x14ac:dyDescent="0.2">
      <c r="A68" s="487">
        <v>59</v>
      </c>
      <c r="B68" s="488"/>
      <c r="C68" s="132"/>
      <c r="D68" s="132"/>
      <c r="E68" s="107"/>
      <c r="F68" s="86"/>
      <c r="G68" s="38"/>
      <c r="H68" s="87"/>
      <c r="I68" s="82"/>
      <c r="J68" s="17"/>
      <c r="K68" s="87"/>
      <c r="L68" s="82"/>
      <c r="M68" s="17"/>
      <c r="N68" s="87"/>
      <c r="O68" s="38"/>
      <c r="P68" s="90"/>
      <c r="Q68" s="76">
        <f t="shared" si="0"/>
        <v>0</v>
      </c>
      <c r="R68" s="78"/>
    </row>
    <row r="69" spans="1:18" ht="18" hidden="1" customHeight="1" x14ac:dyDescent="0.2">
      <c r="A69" s="487">
        <v>60</v>
      </c>
      <c r="B69" s="488"/>
      <c r="C69" s="132"/>
      <c r="D69" s="132"/>
      <c r="E69" s="107"/>
      <c r="F69" s="86"/>
      <c r="G69" s="38"/>
      <c r="H69" s="87"/>
      <c r="I69" s="82"/>
      <c r="J69" s="17"/>
      <c r="K69" s="87"/>
      <c r="L69" s="82"/>
      <c r="M69" s="17"/>
      <c r="N69" s="87"/>
      <c r="O69" s="38"/>
      <c r="P69" s="90"/>
      <c r="Q69" s="76">
        <f t="shared" si="0"/>
        <v>0</v>
      </c>
      <c r="R69" s="78"/>
    </row>
    <row r="70" spans="1:18" ht="18" hidden="1" customHeight="1" x14ac:dyDescent="0.2">
      <c r="A70" s="487">
        <v>61</v>
      </c>
      <c r="B70" s="488"/>
      <c r="C70" s="132"/>
      <c r="D70" s="132"/>
      <c r="E70" s="107"/>
      <c r="F70" s="86"/>
      <c r="G70" s="38"/>
      <c r="H70" s="87"/>
      <c r="I70" s="82"/>
      <c r="J70" s="17"/>
      <c r="K70" s="87"/>
      <c r="L70" s="82"/>
      <c r="M70" s="17"/>
      <c r="N70" s="87"/>
      <c r="O70" s="38"/>
      <c r="P70" s="90"/>
      <c r="Q70" s="76">
        <f t="shared" si="0"/>
        <v>0</v>
      </c>
      <c r="R70" s="78"/>
    </row>
    <row r="71" spans="1:18" ht="18" hidden="1" customHeight="1" x14ac:dyDescent="0.2">
      <c r="A71" s="487">
        <v>62</v>
      </c>
      <c r="B71" s="488"/>
      <c r="C71" s="132"/>
      <c r="D71" s="132"/>
      <c r="E71" s="107"/>
      <c r="F71" s="86"/>
      <c r="G71" s="38"/>
      <c r="H71" s="87"/>
      <c r="I71" s="82"/>
      <c r="J71" s="17"/>
      <c r="K71" s="87"/>
      <c r="L71" s="82"/>
      <c r="M71" s="17"/>
      <c r="N71" s="87"/>
      <c r="O71" s="38"/>
      <c r="P71" s="90"/>
      <c r="Q71" s="76">
        <f t="shared" si="0"/>
        <v>0</v>
      </c>
      <c r="R71" s="78"/>
    </row>
    <row r="72" spans="1:18" ht="18" hidden="1" customHeight="1" x14ac:dyDescent="0.2">
      <c r="A72" s="487">
        <v>63</v>
      </c>
      <c r="B72" s="488"/>
      <c r="C72" s="132"/>
      <c r="D72" s="132"/>
      <c r="E72" s="107"/>
      <c r="F72" s="86"/>
      <c r="G72" s="38"/>
      <c r="H72" s="87"/>
      <c r="I72" s="82"/>
      <c r="J72" s="17"/>
      <c r="K72" s="87"/>
      <c r="L72" s="82"/>
      <c r="M72" s="17"/>
      <c r="N72" s="87"/>
      <c r="O72" s="38"/>
      <c r="P72" s="90"/>
      <c r="Q72" s="76">
        <f t="shared" si="0"/>
        <v>0</v>
      </c>
      <c r="R72" s="78"/>
    </row>
    <row r="73" spans="1:18" ht="18" hidden="1" customHeight="1" x14ac:dyDescent="0.2">
      <c r="A73" s="487">
        <v>64</v>
      </c>
      <c r="B73" s="488"/>
      <c r="C73" s="132"/>
      <c r="D73" s="132"/>
      <c r="E73" s="107"/>
      <c r="F73" s="86"/>
      <c r="G73" s="38"/>
      <c r="H73" s="87"/>
      <c r="I73" s="82"/>
      <c r="J73" s="17"/>
      <c r="K73" s="87"/>
      <c r="L73" s="82"/>
      <c r="M73" s="17"/>
      <c r="N73" s="87"/>
      <c r="O73" s="38"/>
      <c r="P73" s="90"/>
      <c r="Q73" s="76">
        <f t="shared" si="0"/>
        <v>0</v>
      </c>
      <c r="R73" s="78"/>
    </row>
    <row r="74" spans="1:18" ht="18" hidden="1" customHeight="1" x14ac:dyDescent="0.2">
      <c r="A74" s="487">
        <v>65</v>
      </c>
      <c r="B74" s="488"/>
      <c r="C74" s="132"/>
      <c r="D74" s="132"/>
      <c r="E74" s="107"/>
      <c r="F74" s="86"/>
      <c r="G74" s="38"/>
      <c r="H74" s="87"/>
      <c r="I74" s="82"/>
      <c r="J74" s="17"/>
      <c r="K74" s="87"/>
      <c r="L74" s="82"/>
      <c r="M74" s="17"/>
      <c r="N74" s="87"/>
      <c r="O74" s="38"/>
      <c r="P74" s="90"/>
      <c r="Q74" s="76">
        <f t="shared" si="0"/>
        <v>0</v>
      </c>
      <c r="R74" s="78"/>
    </row>
    <row r="75" spans="1:18" ht="18" hidden="1" customHeight="1" x14ac:dyDescent="0.2">
      <c r="A75" s="487">
        <v>66</v>
      </c>
      <c r="B75" s="488"/>
      <c r="C75" s="132"/>
      <c r="D75" s="132"/>
      <c r="E75" s="107"/>
      <c r="F75" s="86"/>
      <c r="G75" s="38"/>
      <c r="H75" s="87"/>
      <c r="I75" s="82"/>
      <c r="J75" s="17"/>
      <c r="K75" s="87"/>
      <c r="L75" s="82"/>
      <c r="M75" s="17"/>
      <c r="N75" s="87"/>
      <c r="O75" s="38"/>
      <c r="P75" s="90"/>
      <c r="Q75" s="76">
        <f t="shared" si="0"/>
        <v>0</v>
      </c>
      <c r="R75" s="78"/>
    </row>
    <row r="76" spans="1:18" ht="18" hidden="1" customHeight="1" x14ac:dyDescent="0.2">
      <c r="A76" s="487">
        <v>67</v>
      </c>
      <c r="B76" s="488"/>
      <c r="C76" s="132"/>
      <c r="D76" s="132"/>
      <c r="E76" s="107"/>
      <c r="F76" s="86"/>
      <c r="G76" s="38"/>
      <c r="H76" s="87"/>
      <c r="I76" s="82"/>
      <c r="J76" s="17"/>
      <c r="K76" s="87"/>
      <c r="L76" s="82"/>
      <c r="M76" s="17"/>
      <c r="N76" s="87"/>
      <c r="O76" s="38"/>
      <c r="P76" s="90"/>
      <c r="Q76" s="76">
        <f t="shared" si="0"/>
        <v>0</v>
      </c>
      <c r="R76" s="78"/>
    </row>
    <row r="77" spans="1:18" ht="18" hidden="1" customHeight="1" x14ac:dyDescent="0.2">
      <c r="A77" s="487">
        <v>68</v>
      </c>
      <c r="B77" s="488"/>
      <c r="C77" s="132"/>
      <c r="D77" s="132"/>
      <c r="E77" s="107"/>
      <c r="F77" s="86"/>
      <c r="G77" s="38"/>
      <c r="H77" s="87"/>
      <c r="I77" s="82"/>
      <c r="J77" s="17"/>
      <c r="K77" s="87"/>
      <c r="L77" s="82"/>
      <c r="M77" s="17"/>
      <c r="N77" s="87"/>
      <c r="O77" s="38"/>
      <c r="P77" s="90"/>
      <c r="Q77" s="76">
        <f t="shared" si="0"/>
        <v>0</v>
      </c>
      <c r="R77" s="78"/>
    </row>
    <row r="78" spans="1:18" ht="18" hidden="1" customHeight="1" x14ac:dyDescent="0.2">
      <c r="A78" s="487">
        <v>69</v>
      </c>
      <c r="B78" s="488"/>
      <c r="C78" s="132"/>
      <c r="D78" s="132"/>
      <c r="E78" s="107"/>
      <c r="F78" s="86"/>
      <c r="G78" s="38"/>
      <c r="H78" s="87"/>
      <c r="I78" s="82"/>
      <c r="J78" s="17"/>
      <c r="K78" s="87"/>
      <c r="L78" s="82"/>
      <c r="M78" s="17"/>
      <c r="N78" s="87"/>
      <c r="O78" s="38"/>
      <c r="P78" s="90"/>
      <c r="Q78" s="76">
        <f t="shared" si="0"/>
        <v>0</v>
      </c>
      <c r="R78" s="78"/>
    </row>
    <row r="79" spans="1:18" ht="18" hidden="1" customHeight="1" x14ac:dyDescent="0.2">
      <c r="A79" s="487">
        <v>70</v>
      </c>
      <c r="B79" s="488"/>
      <c r="C79" s="132"/>
      <c r="D79" s="132"/>
      <c r="E79" s="107"/>
      <c r="F79" s="86"/>
      <c r="G79" s="38"/>
      <c r="H79" s="87"/>
      <c r="I79" s="82"/>
      <c r="J79" s="17"/>
      <c r="K79" s="87"/>
      <c r="L79" s="82"/>
      <c r="M79" s="17"/>
      <c r="N79" s="87"/>
      <c r="O79" s="38"/>
      <c r="P79" s="90"/>
      <c r="Q79" s="76">
        <f t="shared" si="0"/>
        <v>0</v>
      </c>
      <c r="R79" s="78"/>
    </row>
    <row r="80" spans="1:18" ht="18" hidden="1" customHeight="1" x14ac:dyDescent="0.2">
      <c r="A80" s="487">
        <v>71</v>
      </c>
      <c r="B80" s="488"/>
      <c r="C80" s="132"/>
      <c r="D80" s="132"/>
      <c r="E80" s="107"/>
      <c r="F80" s="86"/>
      <c r="G80" s="38"/>
      <c r="H80" s="87"/>
      <c r="I80" s="82"/>
      <c r="J80" s="17"/>
      <c r="K80" s="87"/>
      <c r="L80" s="82"/>
      <c r="M80" s="17"/>
      <c r="N80" s="87"/>
      <c r="O80" s="38"/>
      <c r="P80" s="90"/>
      <c r="Q80" s="76">
        <f t="shared" si="0"/>
        <v>0</v>
      </c>
      <c r="R80" s="78"/>
    </row>
    <row r="81" spans="1:18" ht="18" hidden="1" customHeight="1" x14ac:dyDescent="0.2">
      <c r="A81" s="487">
        <v>72</v>
      </c>
      <c r="B81" s="488"/>
      <c r="C81" s="132"/>
      <c r="D81" s="132"/>
      <c r="E81" s="107"/>
      <c r="F81" s="86"/>
      <c r="G81" s="38"/>
      <c r="H81" s="87"/>
      <c r="I81" s="82"/>
      <c r="J81" s="17"/>
      <c r="K81" s="87"/>
      <c r="L81" s="82"/>
      <c r="M81" s="17"/>
      <c r="N81" s="87"/>
      <c r="O81" s="38"/>
      <c r="P81" s="90"/>
      <c r="Q81" s="76">
        <f t="shared" si="0"/>
        <v>0</v>
      </c>
      <c r="R81" s="78"/>
    </row>
    <row r="82" spans="1:18" ht="18" hidden="1" customHeight="1" x14ac:dyDescent="0.2">
      <c r="A82" s="487">
        <v>73</v>
      </c>
      <c r="B82" s="488"/>
      <c r="C82" s="132"/>
      <c r="D82" s="132"/>
      <c r="E82" s="107"/>
      <c r="F82" s="86"/>
      <c r="G82" s="38"/>
      <c r="H82" s="87"/>
      <c r="I82" s="82"/>
      <c r="J82" s="17"/>
      <c r="K82" s="87"/>
      <c r="L82" s="82"/>
      <c r="M82" s="17"/>
      <c r="N82" s="87"/>
      <c r="O82" s="38"/>
      <c r="P82" s="90"/>
      <c r="Q82" s="76">
        <f t="shared" si="0"/>
        <v>0</v>
      </c>
      <c r="R82" s="78"/>
    </row>
    <row r="83" spans="1:18" ht="18" hidden="1" customHeight="1" x14ac:dyDescent="0.2">
      <c r="A83" s="487">
        <v>74</v>
      </c>
      <c r="B83" s="488"/>
      <c r="C83" s="132"/>
      <c r="D83" s="132"/>
      <c r="E83" s="107"/>
      <c r="F83" s="86"/>
      <c r="G83" s="38"/>
      <c r="H83" s="87"/>
      <c r="I83" s="82"/>
      <c r="J83" s="17"/>
      <c r="K83" s="87"/>
      <c r="L83" s="82"/>
      <c r="M83" s="17"/>
      <c r="N83" s="87"/>
      <c r="O83" s="38"/>
      <c r="P83" s="90"/>
      <c r="Q83" s="76">
        <f t="shared" si="0"/>
        <v>0</v>
      </c>
      <c r="R83" s="78"/>
    </row>
    <row r="84" spans="1:18" ht="18" hidden="1" customHeight="1" x14ac:dyDescent="0.2">
      <c r="A84" s="487">
        <v>75</v>
      </c>
      <c r="B84" s="488"/>
      <c r="C84" s="132"/>
      <c r="D84" s="132"/>
      <c r="E84" s="107"/>
      <c r="F84" s="86"/>
      <c r="G84" s="38"/>
      <c r="H84" s="87"/>
      <c r="I84" s="82"/>
      <c r="J84" s="17"/>
      <c r="K84" s="87"/>
      <c r="L84" s="82"/>
      <c r="M84" s="17"/>
      <c r="N84" s="87"/>
      <c r="O84" s="38"/>
      <c r="P84" s="90"/>
      <c r="Q84" s="76">
        <f t="shared" si="0"/>
        <v>0</v>
      </c>
      <c r="R84" s="78"/>
    </row>
    <row r="85" spans="1:18" ht="18" hidden="1" customHeight="1" x14ac:dyDescent="0.2">
      <c r="A85" s="487">
        <v>76</v>
      </c>
      <c r="B85" s="488"/>
      <c r="C85" s="132"/>
      <c r="D85" s="132"/>
      <c r="E85" s="107"/>
      <c r="F85" s="86"/>
      <c r="G85" s="38"/>
      <c r="H85" s="87"/>
      <c r="I85" s="82"/>
      <c r="J85" s="17"/>
      <c r="K85" s="87"/>
      <c r="L85" s="82"/>
      <c r="M85" s="17"/>
      <c r="N85" s="87"/>
      <c r="O85" s="38"/>
      <c r="P85" s="90"/>
      <c r="Q85" s="76">
        <f t="shared" si="0"/>
        <v>0</v>
      </c>
      <c r="R85" s="78"/>
    </row>
    <row r="86" spans="1:18" ht="18" hidden="1" customHeight="1" x14ac:dyDescent="0.2">
      <c r="A86" s="487">
        <v>77</v>
      </c>
      <c r="B86" s="488"/>
      <c r="C86" s="132"/>
      <c r="D86" s="132"/>
      <c r="E86" s="107"/>
      <c r="F86" s="86"/>
      <c r="G86" s="38"/>
      <c r="H86" s="87"/>
      <c r="I86" s="82"/>
      <c r="J86" s="17"/>
      <c r="K86" s="87"/>
      <c r="L86" s="82"/>
      <c r="M86" s="17"/>
      <c r="N86" s="87"/>
      <c r="O86" s="38"/>
      <c r="P86" s="90"/>
      <c r="Q86" s="76">
        <f t="shared" si="0"/>
        <v>0</v>
      </c>
      <c r="R86" s="78"/>
    </row>
    <row r="87" spans="1:18" ht="18" hidden="1" customHeight="1" x14ac:dyDescent="0.2">
      <c r="A87" s="487">
        <v>78</v>
      </c>
      <c r="B87" s="488"/>
      <c r="C87" s="132"/>
      <c r="D87" s="132"/>
      <c r="E87" s="107"/>
      <c r="F87" s="86"/>
      <c r="G87" s="38"/>
      <c r="H87" s="87"/>
      <c r="I87" s="82"/>
      <c r="J87" s="17"/>
      <c r="K87" s="87"/>
      <c r="L87" s="82"/>
      <c r="M87" s="17"/>
      <c r="N87" s="87"/>
      <c r="O87" s="38"/>
      <c r="P87" s="90"/>
      <c r="Q87" s="76">
        <f t="shared" si="0"/>
        <v>0</v>
      </c>
      <c r="R87" s="78"/>
    </row>
    <row r="88" spans="1:18" ht="18" hidden="1" customHeight="1" x14ac:dyDescent="0.2">
      <c r="A88" s="487">
        <v>79</v>
      </c>
      <c r="B88" s="488"/>
      <c r="C88" s="132"/>
      <c r="D88" s="132"/>
      <c r="E88" s="107"/>
      <c r="F88" s="86"/>
      <c r="G88" s="38"/>
      <c r="H88" s="87"/>
      <c r="I88" s="82"/>
      <c r="J88" s="17"/>
      <c r="K88" s="87"/>
      <c r="L88" s="82"/>
      <c r="M88" s="17"/>
      <c r="N88" s="87"/>
      <c r="O88" s="38"/>
      <c r="P88" s="90"/>
      <c r="Q88" s="76">
        <f t="shared" si="0"/>
        <v>0</v>
      </c>
      <c r="R88" s="78"/>
    </row>
    <row r="89" spans="1:18" ht="18" hidden="1" customHeight="1" x14ac:dyDescent="0.2">
      <c r="A89" s="487">
        <v>80</v>
      </c>
      <c r="B89" s="488"/>
      <c r="C89" s="132"/>
      <c r="D89" s="132"/>
      <c r="E89" s="107"/>
      <c r="F89" s="86"/>
      <c r="G89" s="38"/>
      <c r="H89" s="87"/>
      <c r="I89" s="82"/>
      <c r="J89" s="17"/>
      <c r="K89" s="87"/>
      <c r="L89" s="82"/>
      <c r="M89" s="17"/>
      <c r="N89" s="87"/>
      <c r="O89" s="38"/>
      <c r="P89" s="90"/>
      <c r="Q89" s="76">
        <f t="shared" si="0"/>
        <v>0</v>
      </c>
      <c r="R89" s="78"/>
    </row>
    <row r="90" spans="1:18" ht="18" hidden="1" customHeight="1" x14ac:dyDescent="0.2">
      <c r="A90" s="487">
        <v>81</v>
      </c>
      <c r="B90" s="488"/>
      <c r="C90" s="132"/>
      <c r="D90" s="132"/>
      <c r="E90" s="107"/>
      <c r="F90" s="86"/>
      <c r="G90" s="38"/>
      <c r="H90" s="87"/>
      <c r="I90" s="82"/>
      <c r="J90" s="17"/>
      <c r="K90" s="87"/>
      <c r="L90" s="82"/>
      <c r="M90" s="17"/>
      <c r="N90" s="87"/>
      <c r="O90" s="38"/>
      <c r="P90" s="90"/>
      <c r="Q90" s="76">
        <f t="shared" si="0"/>
        <v>0</v>
      </c>
      <c r="R90" s="78"/>
    </row>
    <row r="91" spans="1:18" ht="18" hidden="1" customHeight="1" x14ac:dyDescent="0.2">
      <c r="A91" s="487">
        <v>82</v>
      </c>
      <c r="B91" s="488"/>
      <c r="C91" s="132"/>
      <c r="D91" s="132"/>
      <c r="E91" s="107"/>
      <c r="F91" s="86"/>
      <c r="G91" s="38"/>
      <c r="H91" s="87"/>
      <c r="I91" s="82"/>
      <c r="J91" s="17"/>
      <c r="K91" s="87"/>
      <c r="L91" s="82"/>
      <c r="M91" s="17"/>
      <c r="N91" s="87"/>
      <c r="O91" s="38"/>
      <c r="P91" s="90"/>
      <c r="Q91" s="76">
        <f t="shared" si="0"/>
        <v>0</v>
      </c>
      <c r="R91" s="78"/>
    </row>
    <row r="92" spans="1:18" ht="18" hidden="1" customHeight="1" x14ac:dyDescent="0.2">
      <c r="A92" s="487">
        <v>83</v>
      </c>
      <c r="B92" s="488"/>
      <c r="C92" s="132"/>
      <c r="D92" s="132"/>
      <c r="E92" s="107"/>
      <c r="F92" s="86"/>
      <c r="G92" s="38"/>
      <c r="H92" s="87"/>
      <c r="I92" s="82"/>
      <c r="J92" s="17"/>
      <c r="K92" s="87"/>
      <c r="L92" s="82"/>
      <c r="M92" s="17"/>
      <c r="N92" s="87"/>
      <c r="O92" s="38"/>
      <c r="P92" s="90"/>
      <c r="Q92" s="76">
        <f t="shared" si="0"/>
        <v>0</v>
      </c>
      <c r="R92" s="78"/>
    </row>
    <row r="93" spans="1:18" ht="18" hidden="1" customHeight="1" x14ac:dyDescent="0.2">
      <c r="A93" s="487">
        <v>84</v>
      </c>
      <c r="B93" s="488"/>
      <c r="C93" s="132"/>
      <c r="D93" s="132"/>
      <c r="E93" s="107"/>
      <c r="F93" s="86"/>
      <c r="G93" s="38"/>
      <c r="H93" s="87"/>
      <c r="I93" s="82"/>
      <c r="J93" s="17"/>
      <c r="K93" s="87"/>
      <c r="L93" s="82"/>
      <c r="M93" s="17"/>
      <c r="N93" s="87"/>
      <c r="O93" s="38"/>
      <c r="P93" s="90"/>
      <c r="Q93" s="76">
        <f t="shared" si="0"/>
        <v>0</v>
      </c>
      <c r="R93" s="78"/>
    </row>
    <row r="94" spans="1:18" ht="18" hidden="1" customHeight="1" x14ac:dyDescent="0.2">
      <c r="A94" s="487">
        <v>85</v>
      </c>
      <c r="B94" s="488"/>
      <c r="C94" s="132"/>
      <c r="D94" s="132"/>
      <c r="E94" s="107"/>
      <c r="F94" s="86"/>
      <c r="G94" s="38"/>
      <c r="H94" s="87"/>
      <c r="I94" s="82"/>
      <c r="J94" s="17"/>
      <c r="K94" s="87"/>
      <c r="L94" s="82"/>
      <c r="M94" s="17"/>
      <c r="N94" s="87"/>
      <c r="O94" s="38"/>
      <c r="P94" s="90"/>
      <c r="Q94" s="76">
        <f t="shared" si="0"/>
        <v>0</v>
      </c>
      <c r="R94" s="78"/>
    </row>
    <row r="95" spans="1:18" ht="18" hidden="1" customHeight="1" x14ac:dyDescent="0.2">
      <c r="A95" s="487">
        <v>86</v>
      </c>
      <c r="B95" s="488"/>
      <c r="C95" s="132"/>
      <c r="D95" s="132"/>
      <c r="E95" s="107"/>
      <c r="F95" s="86"/>
      <c r="G95" s="38"/>
      <c r="H95" s="87"/>
      <c r="I95" s="82"/>
      <c r="J95" s="17"/>
      <c r="K95" s="87"/>
      <c r="L95" s="82"/>
      <c r="M95" s="17"/>
      <c r="N95" s="87"/>
      <c r="O95" s="38"/>
      <c r="P95" s="90"/>
      <c r="Q95" s="76">
        <f t="shared" si="0"/>
        <v>0</v>
      </c>
      <c r="R95" s="78"/>
    </row>
    <row r="96" spans="1:18" ht="18" hidden="1" customHeight="1" x14ac:dyDescent="0.2">
      <c r="A96" s="487">
        <v>87</v>
      </c>
      <c r="B96" s="488"/>
      <c r="C96" s="132"/>
      <c r="D96" s="132"/>
      <c r="E96" s="107"/>
      <c r="F96" s="86"/>
      <c r="G96" s="38"/>
      <c r="H96" s="87"/>
      <c r="I96" s="82"/>
      <c r="J96" s="17"/>
      <c r="K96" s="87"/>
      <c r="L96" s="82"/>
      <c r="M96" s="17"/>
      <c r="N96" s="87"/>
      <c r="O96" s="38"/>
      <c r="P96" s="90"/>
      <c r="Q96" s="76">
        <f t="shared" si="0"/>
        <v>0</v>
      </c>
      <c r="R96" s="78"/>
    </row>
    <row r="97" spans="1:18" ht="18" hidden="1" customHeight="1" x14ac:dyDescent="0.2">
      <c r="A97" s="487">
        <v>88</v>
      </c>
      <c r="B97" s="488"/>
      <c r="C97" s="132"/>
      <c r="D97" s="132"/>
      <c r="E97" s="107"/>
      <c r="F97" s="86"/>
      <c r="G97" s="38"/>
      <c r="H97" s="87"/>
      <c r="I97" s="82"/>
      <c r="J97" s="17"/>
      <c r="K97" s="87"/>
      <c r="L97" s="82"/>
      <c r="M97" s="17"/>
      <c r="N97" s="87"/>
      <c r="O97" s="38"/>
      <c r="P97" s="90"/>
      <c r="Q97" s="76">
        <f t="shared" si="0"/>
        <v>0</v>
      </c>
      <c r="R97" s="78"/>
    </row>
    <row r="98" spans="1:18" ht="18" hidden="1" customHeight="1" x14ac:dyDescent="0.2">
      <c r="A98" s="487">
        <v>89</v>
      </c>
      <c r="B98" s="488"/>
      <c r="C98" s="132"/>
      <c r="D98" s="132"/>
      <c r="E98" s="107"/>
      <c r="F98" s="86"/>
      <c r="G98" s="38"/>
      <c r="H98" s="87"/>
      <c r="I98" s="82"/>
      <c r="J98" s="17"/>
      <c r="K98" s="87"/>
      <c r="L98" s="82"/>
      <c r="M98" s="17"/>
      <c r="N98" s="87"/>
      <c r="O98" s="38"/>
      <c r="P98" s="90"/>
      <c r="Q98" s="76">
        <f t="shared" si="0"/>
        <v>0</v>
      </c>
      <c r="R98" s="78"/>
    </row>
    <row r="99" spans="1:18" ht="18" hidden="1" customHeight="1" x14ac:dyDescent="0.2">
      <c r="A99" s="487">
        <v>90</v>
      </c>
      <c r="B99" s="488"/>
      <c r="C99" s="132"/>
      <c r="D99" s="132"/>
      <c r="E99" s="107"/>
      <c r="F99" s="86"/>
      <c r="G99" s="38"/>
      <c r="H99" s="87"/>
      <c r="I99" s="82"/>
      <c r="J99" s="17"/>
      <c r="K99" s="87"/>
      <c r="L99" s="82"/>
      <c r="M99" s="17"/>
      <c r="N99" s="87"/>
      <c r="O99" s="38"/>
      <c r="P99" s="90"/>
      <c r="Q99" s="76">
        <f t="shared" si="0"/>
        <v>0</v>
      </c>
      <c r="R99" s="78"/>
    </row>
    <row r="100" spans="1:18" ht="18" hidden="1" customHeight="1" x14ac:dyDescent="0.2">
      <c r="A100" s="487">
        <v>91</v>
      </c>
      <c r="B100" s="488"/>
      <c r="C100" s="132"/>
      <c r="D100" s="132"/>
      <c r="E100" s="107"/>
      <c r="F100" s="86"/>
      <c r="G100" s="38"/>
      <c r="H100" s="87"/>
      <c r="I100" s="82"/>
      <c r="J100" s="17"/>
      <c r="K100" s="87"/>
      <c r="L100" s="82"/>
      <c r="M100" s="17"/>
      <c r="N100" s="87"/>
      <c r="O100" s="38"/>
      <c r="P100" s="90"/>
      <c r="Q100" s="76">
        <f t="shared" si="0"/>
        <v>0</v>
      </c>
      <c r="R100" s="78"/>
    </row>
    <row r="101" spans="1:18" ht="18" hidden="1" customHeight="1" x14ac:dyDescent="0.2">
      <c r="A101" s="487">
        <v>92</v>
      </c>
      <c r="B101" s="488"/>
      <c r="C101" s="132"/>
      <c r="D101" s="132"/>
      <c r="E101" s="107"/>
      <c r="F101" s="86"/>
      <c r="G101" s="38"/>
      <c r="H101" s="87"/>
      <c r="I101" s="82"/>
      <c r="J101" s="17"/>
      <c r="K101" s="87"/>
      <c r="L101" s="82"/>
      <c r="M101" s="17"/>
      <c r="N101" s="87"/>
      <c r="O101" s="38"/>
      <c r="P101" s="90"/>
      <c r="Q101" s="76">
        <f t="shared" si="0"/>
        <v>0</v>
      </c>
      <c r="R101" s="78"/>
    </row>
    <row r="102" spans="1:18" ht="18" hidden="1" customHeight="1" x14ac:dyDescent="0.2">
      <c r="A102" s="487">
        <v>93</v>
      </c>
      <c r="B102" s="488"/>
      <c r="C102" s="132"/>
      <c r="D102" s="132"/>
      <c r="E102" s="107"/>
      <c r="F102" s="86"/>
      <c r="G102" s="38"/>
      <c r="H102" s="87"/>
      <c r="I102" s="82"/>
      <c r="J102" s="17"/>
      <c r="K102" s="87"/>
      <c r="L102" s="82"/>
      <c r="M102" s="17"/>
      <c r="N102" s="87"/>
      <c r="O102" s="38"/>
      <c r="P102" s="90"/>
      <c r="Q102" s="76">
        <f t="shared" si="0"/>
        <v>0</v>
      </c>
      <c r="R102" s="78"/>
    </row>
    <row r="103" spans="1:18" ht="18" hidden="1" customHeight="1" x14ac:dyDescent="0.2">
      <c r="A103" s="487">
        <v>94</v>
      </c>
      <c r="B103" s="488"/>
      <c r="C103" s="132"/>
      <c r="D103" s="132"/>
      <c r="E103" s="107"/>
      <c r="F103" s="86"/>
      <c r="G103" s="38"/>
      <c r="H103" s="87"/>
      <c r="I103" s="82"/>
      <c r="J103" s="17"/>
      <c r="K103" s="87"/>
      <c r="L103" s="82"/>
      <c r="M103" s="17"/>
      <c r="N103" s="87"/>
      <c r="O103" s="38"/>
      <c r="P103" s="90"/>
      <c r="Q103" s="76">
        <f t="shared" si="0"/>
        <v>0</v>
      </c>
      <c r="R103" s="78"/>
    </row>
    <row r="104" spans="1:18" ht="18" hidden="1" customHeight="1" x14ac:dyDescent="0.2">
      <c r="A104" s="487">
        <v>95</v>
      </c>
      <c r="B104" s="488"/>
      <c r="C104" s="132"/>
      <c r="D104" s="132"/>
      <c r="E104" s="107"/>
      <c r="F104" s="86"/>
      <c r="G104" s="38"/>
      <c r="H104" s="87"/>
      <c r="I104" s="82"/>
      <c r="J104" s="17"/>
      <c r="K104" s="87"/>
      <c r="L104" s="82"/>
      <c r="M104" s="17"/>
      <c r="N104" s="87"/>
      <c r="O104" s="38"/>
      <c r="P104" s="90"/>
      <c r="Q104" s="76">
        <f t="shared" si="0"/>
        <v>0</v>
      </c>
      <c r="R104" s="78"/>
    </row>
    <row r="105" spans="1:18" ht="18" hidden="1" customHeight="1" x14ac:dyDescent="0.2">
      <c r="A105" s="487">
        <v>96</v>
      </c>
      <c r="B105" s="488"/>
      <c r="C105" s="132"/>
      <c r="D105" s="132"/>
      <c r="E105" s="107"/>
      <c r="F105" s="86"/>
      <c r="G105" s="38"/>
      <c r="H105" s="87"/>
      <c r="I105" s="82"/>
      <c r="J105" s="17"/>
      <c r="K105" s="87"/>
      <c r="L105" s="82"/>
      <c r="M105" s="17"/>
      <c r="N105" s="87"/>
      <c r="O105" s="38"/>
      <c r="P105" s="90"/>
      <c r="Q105" s="76">
        <f t="shared" si="0"/>
        <v>0</v>
      </c>
      <c r="R105" s="78"/>
    </row>
    <row r="106" spans="1:18" ht="18" hidden="1" customHeight="1" x14ac:dyDescent="0.2">
      <c r="A106" s="487">
        <v>97</v>
      </c>
      <c r="B106" s="488"/>
      <c r="C106" s="132"/>
      <c r="D106" s="132"/>
      <c r="E106" s="107"/>
      <c r="F106" s="86"/>
      <c r="G106" s="38"/>
      <c r="H106" s="87"/>
      <c r="I106" s="82"/>
      <c r="J106" s="17"/>
      <c r="K106" s="87"/>
      <c r="L106" s="82"/>
      <c r="M106" s="17"/>
      <c r="N106" s="87"/>
      <c r="O106" s="38"/>
      <c r="P106" s="90"/>
      <c r="Q106" s="76">
        <f t="shared" si="0"/>
        <v>0</v>
      </c>
      <c r="R106" s="78"/>
    </row>
    <row r="107" spans="1:18" ht="18" hidden="1" customHeight="1" x14ac:dyDescent="0.2">
      <c r="A107" s="487">
        <v>98</v>
      </c>
      <c r="B107" s="488"/>
      <c r="C107" s="132"/>
      <c r="D107" s="132"/>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487">
        <v>99</v>
      </c>
      <c r="B108" s="488"/>
      <c r="C108" s="132"/>
      <c r="D108" s="132"/>
      <c r="E108" s="107"/>
      <c r="F108" s="86"/>
      <c r="G108" s="38"/>
      <c r="H108" s="87"/>
      <c r="I108" s="82"/>
      <c r="J108" s="17"/>
      <c r="K108" s="87"/>
      <c r="L108" s="82"/>
      <c r="M108" s="17"/>
      <c r="N108" s="87"/>
      <c r="O108" s="38"/>
      <c r="P108" s="90"/>
      <c r="Q108" s="76">
        <f t="shared" si="1"/>
        <v>0</v>
      </c>
      <c r="R108" s="78"/>
    </row>
    <row r="109" spans="1:18" ht="18" hidden="1" customHeight="1" x14ac:dyDescent="0.2">
      <c r="A109" s="487">
        <v>100</v>
      </c>
      <c r="B109" s="488"/>
      <c r="C109" s="132"/>
      <c r="D109" s="132"/>
      <c r="E109" s="107"/>
      <c r="F109" s="86"/>
      <c r="G109" s="38"/>
      <c r="H109" s="87"/>
      <c r="I109" s="82"/>
      <c r="J109" s="17"/>
      <c r="K109" s="87"/>
      <c r="L109" s="82"/>
      <c r="M109" s="17"/>
      <c r="N109" s="87"/>
      <c r="O109" s="38"/>
      <c r="P109" s="90"/>
      <c r="Q109" s="76">
        <f t="shared" si="1"/>
        <v>0</v>
      </c>
      <c r="R109" s="78"/>
    </row>
    <row r="110" spans="1:18" ht="18" hidden="1" customHeight="1" x14ac:dyDescent="0.2">
      <c r="A110" s="487">
        <v>101</v>
      </c>
      <c r="B110" s="488"/>
      <c r="C110" s="132"/>
      <c r="D110" s="132"/>
      <c r="E110" s="107"/>
      <c r="F110" s="86"/>
      <c r="G110" s="38"/>
      <c r="H110" s="87"/>
      <c r="I110" s="82"/>
      <c r="J110" s="17"/>
      <c r="K110" s="87"/>
      <c r="L110" s="82"/>
      <c r="M110" s="17"/>
      <c r="N110" s="87"/>
      <c r="O110" s="38"/>
      <c r="P110" s="90"/>
      <c r="Q110" s="76">
        <f t="shared" si="1"/>
        <v>0</v>
      </c>
      <c r="R110" s="78"/>
    </row>
    <row r="111" spans="1:18" ht="18" hidden="1" customHeight="1" x14ac:dyDescent="0.2">
      <c r="A111" s="487">
        <v>102</v>
      </c>
      <c r="B111" s="488"/>
      <c r="C111" s="132"/>
      <c r="D111" s="132"/>
      <c r="E111" s="107"/>
      <c r="F111" s="86"/>
      <c r="G111" s="38"/>
      <c r="H111" s="87"/>
      <c r="I111" s="82"/>
      <c r="J111" s="17"/>
      <c r="K111" s="87"/>
      <c r="L111" s="82"/>
      <c r="M111" s="17"/>
      <c r="N111" s="87"/>
      <c r="O111" s="38"/>
      <c r="P111" s="90"/>
      <c r="Q111" s="76">
        <f t="shared" si="1"/>
        <v>0</v>
      </c>
      <c r="R111" s="78"/>
    </row>
    <row r="112" spans="1:18" ht="18" hidden="1" customHeight="1" x14ac:dyDescent="0.2">
      <c r="A112" s="487">
        <v>103</v>
      </c>
      <c r="B112" s="488"/>
      <c r="C112" s="132"/>
      <c r="D112" s="132"/>
      <c r="E112" s="107"/>
      <c r="F112" s="86"/>
      <c r="G112" s="38"/>
      <c r="H112" s="87"/>
      <c r="I112" s="82"/>
      <c r="J112" s="17"/>
      <c r="K112" s="87"/>
      <c r="L112" s="82"/>
      <c r="M112" s="17"/>
      <c r="N112" s="87"/>
      <c r="O112" s="38"/>
      <c r="P112" s="90"/>
      <c r="Q112" s="76">
        <f t="shared" si="1"/>
        <v>0</v>
      </c>
      <c r="R112" s="78"/>
    </row>
    <row r="113" spans="1:18" ht="18" hidden="1" customHeight="1" x14ac:dyDescent="0.2">
      <c r="A113" s="487">
        <v>104</v>
      </c>
      <c r="B113" s="488"/>
      <c r="C113" s="132"/>
      <c r="D113" s="132"/>
      <c r="E113" s="107"/>
      <c r="F113" s="86"/>
      <c r="G113" s="38"/>
      <c r="H113" s="87"/>
      <c r="I113" s="82"/>
      <c r="J113" s="17"/>
      <c r="K113" s="87"/>
      <c r="L113" s="82"/>
      <c r="M113" s="17"/>
      <c r="N113" s="87"/>
      <c r="O113" s="38"/>
      <c r="P113" s="90"/>
      <c r="Q113" s="76">
        <f t="shared" si="1"/>
        <v>0</v>
      </c>
      <c r="R113" s="78"/>
    </row>
    <row r="114" spans="1:18" ht="18" hidden="1" customHeight="1" x14ac:dyDescent="0.2">
      <c r="A114" s="487">
        <v>105</v>
      </c>
      <c r="B114" s="488"/>
      <c r="C114" s="132"/>
      <c r="D114" s="132"/>
      <c r="E114" s="107"/>
      <c r="F114" s="86"/>
      <c r="G114" s="38"/>
      <c r="H114" s="87"/>
      <c r="I114" s="82"/>
      <c r="J114" s="17"/>
      <c r="K114" s="87"/>
      <c r="L114" s="82"/>
      <c r="M114" s="17"/>
      <c r="N114" s="87"/>
      <c r="O114" s="38"/>
      <c r="P114" s="90"/>
      <c r="Q114" s="76">
        <f t="shared" si="1"/>
        <v>0</v>
      </c>
      <c r="R114" s="78"/>
    </row>
    <row r="115" spans="1:18" ht="18" hidden="1" customHeight="1" x14ac:dyDescent="0.2">
      <c r="A115" s="487">
        <v>106</v>
      </c>
      <c r="B115" s="488"/>
      <c r="C115" s="132"/>
      <c r="D115" s="132"/>
      <c r="E115" s="107"/>
      <c r="F115" s="86"/>
      <c r="G115" s="38"/>
      <c r="H115" s="87"/>
      <c r="I115" s="82"/>
      <c r="J115" s="17"/>
      <c r="K115" s="87"/>
      <c r="L115" s="82"/>
      <c r="M115" s="17"/>
      <c r="N115" s="87"/>
      <c r="O115" s="38"/>
      <c r="P115" s="90"/>
      <c r="Q115" s="76">
        <f t="shared" si="1"/>
        <v>0</v>
      </c>
      <c r="R115" s="78"/>
    </row>
    <row r="116" spans="1:18" ht="18" hidden="1" customHeight="1" x14ac:dyDescent="0.2">
      <c r="A116" s="487">
        <v>107</v>
      </c>
      <c r="B116" s="488"/>
      <c r="C116" s="132"/>
      <c r="D116" s="132"/>
      <c r="E116" s="107"/>
      <c r="F116" s="86"/>
      <c r="G116" s="38"/>
      <c r="H116" s="87"/>
      <c r="I116" s="82"/>
      <c r="J116" s="17"/>
      <c r="K116" s="87"/>
      <c r="L116" s="82"/>
      <c r="M116" s="17"/>
      <c r="N116" s="87"/>
      <c r="O116" s="38"/>
      <c r="P116" s="90"/>
      <c r="Q116" s="76">
        <f t="shared" si="1"/>
        <v>0</v>
      </c>
      <c r="R116" s="78"/>
    </row>
    <row r="117" spans="1:18" ht="18" hidden="1" customHeight="1" x14ac:dyDescent="0.2">
      <c r="A117" s="487">
        <v>108</v>
      </c>
      <c r="B117" s="488"/>
      <c r="C117" s="132"/>
      <c r="D117" s="132"/>
      <c r="E117" s="107"/>
      <c r="F117" s="86"/>
      <c r="G117" s="38"/>
      <c r="H117" s="87"/>
      <c r="I117" s="82"/>
      <c r="J117" s="17"/>
      <c r="K117" s="87"/>
      <c r="L117" s="82"/>
      <c r="M117" s="17"/>
      <c r="N117" s="87"/>
      <c r="O117" s="38"/>
      <c r="P117" s="90"/>
      <c r="Q117" s="76">
        <f t="shared" si="1"/>
        <v>0</v>
      </c>
      <c r="R117" s="78"/>
    </row>
    <row r="118" spans="1:18" ht="18" hidden="1" customHeight="1" x14ac:dyDescent="0.2">
      <c r="A118" s="487">
        <v>109</v>
      </c>
      <c r="B118" s="488"/>
      <c r="C118" s="132"/>
      <c r="D118" s="132"/>
      <c r="E118" s="107"/>
      <c r="F118" s="86"/>
      <c r="G118" s="38"/>
      <c r="H118" s="87"/>
      <c r="I118" s="82"/>
      <c r="J118" s="17"/>
      <c r="K118" s="87"/>
      <c r="L118" s="82"/>
      <c r="M118" s="17"/>
      <c r="N118" s="87"/>
      <c r="O118" s="38"/>
      <c r="P118" s="90"/>
      <c r="Q118" s="76">
        <f t="shared" si="1"/>
        <v>0</v>
      </c>
      <c r="R118" s="78"/>
    </row>
    <row r="119" spans="1:18" ht="18" hidden="1" customHeight="1" x14ac:dyDescent="0.2">
      <c r="A119" s="487">
        <v>110</v>
      </c>
      <c r="B119" s="488"/>
      <c r="C119" s="132"/>
      <c r="D119" s="132"/>
      <c r="E119" s="107"/>
      <c r="F119" s="86"/>
      <c r="G119" s="38"/>
      <c r="H119" s="87"/>
      <c r="I119" s="82"/>
      <c r="J119" s="17"/>
      <c r="K119" s="87"/>
      <c r="L119" s="82"/>
      <c r="M119" s="17"/>
      <c r="N119" s="87"/>
      <c r="O119" s="38"/>
      <c r="P119" s="90"/>
      <c r="Q119" s="76">
        <f t="shared" si="1"/>
        <v>0</v>
      </c>
      <c r="R119" s="78"/>
    </row>
    <row r="120" spans="1:18" ht="18" hidden="1" customHeight="1" x14ac:dyDescent="0.2">
      <c r="A120" s="487">
        <v>111</v>
      </c>
      <c r="B120" s="488"/>
      <c r="C120" s="132"/>
      <c r="D120" s="132"/>
      <c r="E120" s="107"/>
      <c r="F120" s="86"/>
      <c r="G120" s="38"/>
      <c r="H120" s="87"/>
      <c r="I120" s="82"/>
      <c r="J120" s="17"/>
      <c r="K120" s="87"/>
      <c r="L120" s="82"/>
      <c r="M120" s="17"/>
      <c r="N120" s="87"/>
      <c r="O120" s="38"/>
      <c r="P120" s="90"/>
      <c r="Q120" s="76">
        <f t="shared" si="1"/>
        <v>0</v>
      </c>
      <c r="R120" s="78"/>
    </row>
    <row r="121" spans="1:18" ht="18" hidden="1" customHeight="1" x14ac:dyDescent="0.2">
      <c r="A121" s="487">
        <v>112</v>
      </c>
      <c r="B121" s="488"/>
      <c r="C121" s="132"/>
      <c r="D121" s="132"/>
      <c r="E121" s="107"/>
      <c r="F121" s="86"/>
      <c r="G121" s="38"/>
      <c r="H121" s="87"/>
      <c r="I121" s="82"/>
      <c r="J121" s="17"/>
      <c r="K121" s="87"/>
      <c r="L121" s="82"/>
      <c r="M121" s="17"/>
      <c r="N121" s="87"/>
      <c r="O121" s="38"/>
      <c r="P121" s="90"/>
      <c r="Q121" s="76">
        <f t="shared" si="1"/>
        <v>0</v>
      </c>
      <c r="R121" s="78"/>
    </row>
    <row r="122" spans="1:18" ht="18" hidden="1" customHeight="1" x14ac:dyDescent="0.2">
      <c r="A122" s="487">
        <v>113</v>
      </c>
      <c r="B122" s="488"/>
      <c r="C122" s="132"/>
      <c r="D122" s="132"/>
      <c r="E122" s="107"/>
      <c r="F122" s="86"/>
      <c r="G122" s="38"/>
      <c r="H122" s="87"/>
      <c r="I122" s="82"/>
      <c r="J122" s="17"/>
      <c r="K122" s="87"/>
      <c r="L122" s="82"/>
      <c r="M122" s="17"/>
      <c r="N122" s="87"/>
      <c r="O122" s="38"/>
      <c r="P122" s="90"/>
      <c r="Q122" s="76">
        <f t="shared" si="1"/>
        <v>0</v>
      </c>
      <c r="R122" s="78"/>
    </row>
    <row r="123" spans="1:18" ht="18" hidden="1" customHeight="1" x14ac:dyDescent="0.2">
      <c r="A123" s="487">
        <v>114</v>
      </c>
      <c r="B123" s="488"/>
      <c r="C123" s="132"/>
      <c r="D123" s="132"/>
      <c r="E123" s="107"/>
      <c r="F123" s="86"/>
      <c r="G123" s="38"/>
      <c r="H123" s="87"/>
      <c r="I123" s="82"/>
      <c r="J123" s="17"/>
      <c r="K123" s="87"/>
      <c r="L123" s="82"/>
      <c r="M123" s="17"/>
      <c r="N123" s="87"/>
      <c r="O123" s="38"/>
      <c r="P123" s="90"/>
      <c r="Q123" s="76">
        <f t="shared" si="1"/>
        <v>0</v>
      </c>
      <c r="R123" s="78"/>
    </row>
    <row r="124" spans="1:18" ht="18" hidden="1" customHeight="1" x14ac:dyDescent="0.2">
      <c r="A124" s="487">
        <v>115</v>
      </c>
      <c r="B124" s="488"/>
      <c r="C124" s="132"/>
      <c r="D124" s="132"/>
      <c r="E124" s="107"/>
      <c r="F124" s="86"/>
      <c r="G124" s="38"/>
      <c r="H124" s="87"/>
      <c r="I124" s="82"/>
      <c r="J124" s="17"/>
      <c r="K124" s="87"/>
      <c r="L124" s="82"/>
      <c r="M124" s="17"/>
      <c r="N124" s="87"/>
      <c r="O124" s="38"/>
      <c r="P124" s="90"/>
      <c r="Q124" s="76">
        <f t="shared" si="1"/>
        <v>0</v>
      </c>
      <c r="R124" s="78"/>
    </row>
    <row r="125" spans="1:18" ht="18" hidden="1" customHeight="1" x14ac:dyDescent="0.2">
      <c r="A125" s="487">
        <v>116</v>
      </c>
      <c r="B125" s="488"/>
      <c r="C125" s="132"/>
      <c r="D125" s="132"/>
      <c r="E125" s="107"/>
      <c r="F125" s="86"/>
      <c r="G125" s="38"/>
      <c r="H125" s="87"/>
      <c r="I125" s="82"/>
      <c r="J125" s="17"/>
      <c r="K125" s="87"/>
      <c r="L125" s="82"/>
      <c r="M125" s="17"/>
      <c r="N125" s="87"/>
      <c r="O125" s="38"/>
      <c r="P125" s="90"/>
      <c r="Q125" s="76">
        <f t="shared" si="1"/>
        <v>0</v>
      </c>
      <c r="R125" s="78"/>
    </row>
    <row r="126" spans="1:18" ht="18" hidden="1" customHeight="1" x14ac:dyDescent="0.2">
      <c r="A126" s="487">
        <v>117</v>
      </c>
      <c r="B126" s="488"/>
      <c r="C126" s="132"/>
      <c r="D126" s="132"/>
      <c r="E126" s="107"/>
      <c r="F126" s="86"/>
      <c r="G126" s="38"/>
      <c r="H126" s="87"/>
      <c r="I126" s="82"/>
      <c r="J126" s="17"/>
      <c r="K126" s="87"/>
      <c r="L126" s="82"/>
      <c r="M126" s="17"/>
      <c r="N126" s="87"/>
      <c r="O126" s="38"/>
      <c r="P126" s="90"/>
      <c r="Q126" s="76">
        <f t="shared" si="1"/>
        <v>0</v>
      </c>
      <c r="R126" s="78"/>
    </row>
    <row r="127" spans="1:18" ht="18" hidden="1" customHeight="1" x14ac:dyDescent="0.2">
      <c r="A127" s="487">
        <v>118</v>
      </c>
      <c r="B127" s="488"/>
      <c r="C127" s="132"/>
      <c r="D127" s="132"/>
      <c r="E127" s="107"/>
      <c r="F127" s="86"/>
      <c r="G127" s="38"/>
      <c r="H127" s="87"/>
      <c r="I127" s="82"/>
      <c r="J127" s="17"/>
      <c r="K127" s="87"/>
      <c r="L127" s="82"/>
      <c r="M127" s="17"/>
      <c r="N127" s="87"/>
      <c r="O127" s="38"/>
      <c r="P127" s="90"/>
      <c r="Q127" s="76">
        <f t="shared" si="1"/>
        <v>0</v>
      </c>
      <c r="R127" s="78"/>
    </row>
    <row r="128" spans="1:18" ht="18" hidden="1" customHeight="1" x14ac:dyDescent="0.2">
      <c r="A128" s="487">
        <v>119</v>
      </c>
      <c r="B128" s="488"/>
      <c r="C128" s="132"/>
      <c r="D128" s="132"/>
      <c r="E128" s="107"/>
      <c r="F128" s="86"/>
      <c r="G128" s="38"/>
      <c r="H128" s="87"/>
      <c r="I128" s="82"/>
      <c r="J128" s="17"/>
      <c r="K128" s="87"/>
      <c r="L128" s="82"/>
      <c r="M128" s="17"/>
      <c r="N128" s="87"/>
      <c r="O128" s="38"/>
      <c r="P128" s="90"/>
      <c r="Q128" s="76">
        <f t="shared" si="1"/>
        <v>0</v>
      </c>
      <c r="R128" s="78"/>
    </row>
    <row r="129" spans="1:18" ht="18" hidden="1" customHeight="1" x14ac:dyDescent="0.2">
      <c r="A129" s="487">
        <v>120</v>
      </c>
      <c r="B129" s="488"/>
      <c r="C129" s="132"/>
      <c r="D129" s="132"/>
      <c r="E129" s="107"/>
      <c r="F129" s="86"/>
      <c r="G129" s="38"/>
      <c r="H129" s="87"/>
      <c r="I129" s="82"/>
      <c r="J129" s="17"/>
      <c r="K129" s="87"/>
      <c r="L129" s="82"/>
      <c r="M129" s="17"/>
      <c r="N129" s="87"/>
      <c r="O129" s="38"/>
      <c r="P129" s="90"/>
      <c r="Q129" s="76">
        <f t="shared" si="1"/>
        <v>0</v>
      </c>
      <c r="R129" s="78"/>
    </row>
    <row r="130" spans="1:18" ht="18" hidden="1" customHeight="1" x14ac:dyDescent="0.2">
      <c r="A130" s="487">
        <v>121</v>
      </c>
      <c r="B130" s="488"/>
      <c r="C130" s="132"/>
      <c r="D130" s="132"/>
      <c r="E130" s="107"/>
      <c r="F130" s="86"/>
      <c r="G130" s="38"/>
      <c r="H130" s="87"/>
      <c r="I130" s="82"/>
      <c r="J130" s="17"/>
      <c r="K130" s="87"/>
      <c r="L130" s="82"/>
      <c r="M130" s="17"/>
      <c r="N130" s="87"/>
      <c r="O130" s="38"/>
      <c r="P130" s="90"/>
      <c r="Q130" s="76">
        <f t="shared" si="1"/>
        <v>0</v>
      </c>
      <c r="R130" s="78"/>
    </row>
    <row r="131" spans="1:18" ht="18" hidden="1" customHeight="1" x14ac:dyDescent="0.2">
      <c r="A131" s="487">
        <v>122</v>
      </c>
      <c r="B131" s="488"/>
      <c r="C131" s="132"/>
      <c r="D131" s="132"/>
      <c r="E131" s="107"/>
      <c r="F131" s="86"/>
      <c r="G131" s="38"/>
      <c r="H131" s="87"/>
      <c r="I131" s="82"/>
      <c r="J131" s="17"/>
      <c r="K131" s="87"/>
      <c r="L131" s="82"/>
      <c r="M131" s="17"/>
      <c r="N131" s="87"/>
      <c r="O131" s="38"/>
      <c r="P131" s="90"/>
      <c r="Q131" s="76">
        <f t="shared" si="1"/>
        <v>0</v>
      </c>
      <c r="R131" s="78"/>
    </row>
    <row r="132" spans="1:18" ht="18" hidden="1" customHeight="1" x14ac:dyDescent="0.2">
      <c r="A132" s="487">
        <v>123</v>
      </c>
      <c r="B132" s="488"/>
      <c r="C132" s="132"/>
      <c r="D132" s="132"/>
      <c r="E132" s="107"/>
      <c r="F132" s="86"/>
      <c r="G132" s="38"/>
      <c r="H132" s="87"/>
      <c r="I132" s="82"/>
      <c r="J132" s="17"/>
      <c r="K132" s="87"/>
      <c r="L132" s="82"/>
      <c r="M132" s="17"/>
      <c r="N132" s="87"/>
      <c r="O132" s="38"/>
      <c r="P132" s="90"/>
      <c r="Q132" s="76">
        <f t="shared" si="1"/>
        <v>0</v>
      </c>
      <c r="R132" s="78"/>
    </row>
    <row r="133" spans="1:18" ht="18" hidden="1" customHeight="1" x14ac:dyDescent="0.2">
      <c r="A133" s="487">
        <v>124</v>
      </c>
      <c r="B133" s="488"/>
      <c r="C133" s="132"/>
      <c r="D133" s="132"/>
      <c r="E133" s="107"/>
      <c r="F133" s="86"/>
      <c r="G133" s="38"/>
      <c r="H133" s="87"/>
      <c r="I133" s="82"/>
      <c r="J133" s="17"/>
      <c r="K133" s="87"/>
      <c r="L133" s="82"/>
      <c r="M133" s="17"/>
      <c r="N133" s="87"/>
      <c r="O133" s="38"/>
      <c r="P133" s="90"/>
      <c r="Q133" s="76">
        <f t="shared" si="1"/>
        <v>0</v>
      </c>
      <c r="R133" s="78"/>
    </row>
    <row r="134" spans="1:18" ht="18" hidden="1" customHeight="1" x14ac:dyDescent="0.2">
      <c r="A134" s="487">
        <v>125</v>
      </c>
      <c r="B134" s="488"/>
      <c r="C134" s="132"/>
      <c r="D134" s="132"/>
      <c r="E134" s="107"/>
      <c r="F134" s="86"/>
      <c r="G134" s="38"/>
      <c r="H134" s="87"/>
      <c r="I134" s="82"/>
      <c r="J134" s="17"/>
      <c r="K134" s="87"/>
      <c r="L134" s="82"/>
      <c r="M134" s="17"/>
      <c r="N134" s="87"/>
      <c r="O134" s="38"/>
      <c r="P134" s="90"/>
      <c r="Q134" s="76">
        <f t="shared" si="1"/>
        <v>0</v>
      </c>
      <c r="R134" s="78"/>
    </row>
    <row r="135" spans="1:18" ht="18" hidden="1" customHeight="1" x14ac:dyDescent="0.2">
      <c r="A135" s="487">
        <v>126</v>
      </c>
      <c r="B135" s="488"/>
      <c r="C135" s="132"/>
      <c r="D135" s="132"/>
      <c r="E135" s="107"/>
      <c r="F135" s="86"/>
      <c r="G135" s="38"/>
      <c r="H135" s="87"/>
      <c r="I135" s="82"/>
      <c r="J135" s="17"/>
      <c r="K135" s="87"/>
      <c r="L135" s="82"/>
      <c r="M135" s="17"/>
      <c r="N135" s="87"/>
      <c r="O135" s="38"/>
      <c r="P135" s="90"/>
      <c r="Q135" s="76">
        <f t="shared" si="1"/>
        <v>0</v>
      </c>
      <c r="R135" s="78"/>
    </row>
    <row r="136" spans="1:18" ht="18" hidden="1" customHeight="1" x14ac:dyDescent="0.2">
      <c r="A136" s="487">
        <v>127</v>
      </c>
      <c r="B136" s="488"/>
      <c r="C136" s="132"/>
      <c r="D136" s="132"/>
      <c r="E136" s="107"/>
      <c r="F136" s="86"/>
      <c r="G136" s="38"/>
      <c r="H136" s="87"/>
      <c r="I136" s="82"/>
      <c r="J136" s="17"/>
      <c r="K136" s="87"/>
      <c r="L136" s="82"/>
      <c r="M136" s="17"/>
      <c r="N136" s="87"/>
      <c r="O136" s="38"/>
      <c r="P136" s="90"/>
      <c r="Q136" s="76">
        <f t="shared" si="1"/>
        <v>0</v>
      </c>
      <c r="R136" s="78"/>
    </row>
    <row r="137" spans="1:18" ht="18" hidden="1" customHeight="1" x14ac:dyDescent="0.2">
      <c r="A137" s="487">
        <v>128</v>
      </c>
      <c r="B137" s="488"/>
      <c r="C137" s="132"/>
      <c r="D137" s="132"/>
      <c r="E137" s="107"/>
      <c r="F137" s="86"/>
      <c r="G137" s="38"/>
      <c r="H137" s="87"/>
      <c r="I137" s="82"/>
      <c r="J137" s="17"/>
      <c r="K137" s="87"/>
      <c r="L137" s="82"/>
      <c r="M137" s="17"/>
      <c r="N137" s="87"/>
      <c r="O137" s="38"/>
      <c r="P137" s="90"/>
      <c r="Q137" s="76">
        <f t="shared" si="1"/>
        <v>0</v>
      </c>
      <c r="R137" s="78"/>
    </row>
    <row r="138" spans="1:18" ht="18" hidden="1" customHeight="1" x14ac:dyDescent="0.2">
      <c r="A138" s="487">
        <v>129</v>
      </c>
      <c r="B138" s="488"/>
      <c r="C138" s="132"/>
      <c r="D138" s="132"/>
      <c r="E138" s="107"/>
      <c r="F138" s="86"/>
      <c r="G138" s="38"/>
      <c r="H138" s="87"/>
      <c r="I138" s="82"/>
      <c r="J138" s="17"/>
      <c r="K138" s="87"/>
      <c r="L138" s="82"/>
      <c r="M138" s="17"/>
      <c r="N138" s="87"/>
      <c r="O138" s="38"/>
      <c r="P138" s="90"/>
      <c r="Q138" s="76">
        <f t="shared" si="1"/>
        <v>0</v>
      </c>
      <c r="R138" s="78"/>
    </row>
    <row r="139" spans="1:18" ht="18" hidden="1" customHeight="1" x14ac:dyDescent="0.2">
      <c r="A139" s="487">
        <v>130</v>
      </c>
      <c r="B139" s="488"/>
      <c r="C139" s="132"/>
      <c r="D139" s="132"/>
      <c r="E139" s="107"/>
      <c r="F139" s="86"/>
      <c r="G139" s="38"/>
      <c r="H139" s="87"/>
      <c r="I139" s="82"/>
      <c r="J139" s="17"/>
      <c r="K139" s="87"/>
      <c r="L139" s="82"/>
      <c r="M139" s="17"/>
      <c r="N139" s="87"/>
      <c r="O139" s="38"/>
      <c r="P139" s="90"/>
      <c r="Q139" s="76">
        <f t="shared" si="1"/>
        <v>0</v>
      </c>
      <c r="R139" s="78"/>
    </row>
    <row r="140" spans="1:18" ht="18" hidden="1" customHeight="1" x14ac:dyDescent="0.2">
      <c r="A140" s="487">
        <v>131</v>
      </c>
      <c r="B140" s="488"/>
      <c r="C140" s="132"/>
      <c r="D140" s="132"/>
      <c r="E140" s="107"/>
      <c r="F140" s="86"/>
      <c r="G140" s="38"/>
      <c r="H140" s="87"/>
      <c r="I140" s="82"/>
      <c r="J140" s="17"/>
      <c r="K140" s="87"/>
      <c r="L140" s="82"/>
      <c r="M140" s="17"/>
      <c r="N140" s="87"/>
      <c r="O140" s="38"/>
      <c r="P140" s="90"/>
      <c r="Q140" s="76">
        <f t="shared" si="1"/>
        <v>0</v>
      </c>
      <c r="R140" s="78"/>
    </row>
    <row r="141" spans="1:18" ht="18" hidden="1" customHeight="1" x14ac:dyDescent="0.2">
      <c r="A141" s="487">
        <v>132</v>
      </c>
      <c r="B141" s="488"/>
      <c r="C141" s="132"/>
      <c r="D141" s="132"/>
      <c r="E141" s="107"/>
      <c r="F141" s="86"/>
      <c r="G141" s="38"/>
      <c r="H141" s="87"/>
      <c r="I141" s="82"/>
      <c r="J141" s="17"/>
      <c r="K141" s="87"/>
      <c r="L141" s="82"/>
      <c r="M141" s="17"/>
      <c r="N141" s="87"/>
      <c r="O141" s="38"/>
      <c r="P141" s="90"/>
      <c r="Q141" s="76">
        <f t="shared" si="1"/>
        <v>0</v>
      </c>
      <c r="R141" s="78"/>
    </row>
    <row r="142" spans="1:18" ht="18" hidden="1" customHeight="1" x14ac:dyDescent="0.2">
      <c r="A142" s="487">
        <v>133</v>
      </c>
      <c r="B142" s="488"/>
      <c r="C142" s="132"/>
      <c r="D142" s="132"/>
      <c r="E142" s="107"/>
      <c r="F142" s="86"/>
      <c r="G142" s="38"/>
      <c r="H142" s="87"/>
      <c r="I142" s="82"/>
      <c r="J142" s="17"/>
      <c r="K142" s="87"/>
      <c r="L142" s="82"/>
      <c r="M142" s="17"/>
      <c r="N142" s="87"/>
      <c r="O142" s="38"/>
      <c r="P142" s="90"/>
      <c r="Q142" s="76">
        <f t="shared" si="1"/>
        <v>0</v>
      </c>
      <c r="R142" s="78"/>
    </row>
    <row r="143" spans="1:18" ht="18" hidden="1" customHeight="1" x14ac:dyDescent="0.2">
      <c r="A143" s="487">
        <v>134</v>
      </c>
      <c r="B143" s="488"/>
      <c r="C143" s="132"/>
      <c r="D143" s="132"/>
      <c r="E143" s="107"/>
      <c r="F143" s="86"/>
      <c r="G143" s="38"/>
      <c r="H143" s="87"/>
      <c r="I143" s="82"/>
      <c r="J143" s="17"/>
      <c r="K143" s="87"/>
      <c r="L143" s="82"/>
      <c r="M143" s="17"/>
      <c r="N143" s="87"/>
      <c r="O143" s="38"/>
      <c r="P143" s="90"/>
      <c r="Q143" s="76">
        <f t="shared" si="1"/>
        <v>0</v>
      </c>
      <c r="R143" s="78"/>
    </row>
    <row r="144" spans="1:18" ht="18" hidden="1" customHeight="1" x14ac:dyDescent="0.2">
      <c r="A144" s="487">
        <v>135</v>
      </c>
      <c r="B144" s="488"/>
      <c r="C144" s="132"/>
      <c r="D144" s="132"/>
      <c r="E144" s="107"/>
      <c r="F144" s="86"/>
      <c r="G144" s="38"/>
      <c r="H144" s="87"/>
      <c r="I144" s="82"/>
      <c r="J144" s="17"/>
      <c r="K144" s="87"/>
      <c r="L144" s="82"/>
      <c r="M144" s="17"/>
      <c r="N144" s="87"/>
      <c r="O144" s="38"/>
      <c r="P144" s="90"/>
      <c r="Q144" s="76">
        <f t="shared" si="1"/>
        <v>0</v>
      </c>
      <c r="R144" s="78"/>
    </row>
    <row r="145" spans="1:18" ht="18" hidden="1" customHeight="1" x14ac:dyDescent="0.2">
      <c r="A145" s="487">
        <v>136</v>
      </c>
      <c r="B145" s="488"/>
      <c r="C145" s="132"/>
      <c r="D145" s="132"/>
      <c r="E145" s="107"/>
      <c r="F145" s="86"/>
      <c r="G145" s="38"/>
      <c r="H145" s="87"/>
      <c r="I145" s="82"/>
      <c r="J145" s="17"/>
      <c r="K145" s="87"/>
      <c r="L145" s="82"/>
      <c r="M145" s="17"/>
      <c r="N145" s="87"/>
      <c r="O145" s="38"/>
      <c r="P145" s="90"/>
      <c r="Q145" s="76">
        <f t="shared" si="1"/>
        <v>0</v>
      </c>
      <c r="R145" s="78"/>
    </row>
    <row r="146" spans="1:18" ht="18" hidden="1" customHeight="1" x14ac:dyDescent="0.2">
      <c r="A146" s="487">
        <v>137</v>
      </c>
      <c r="B146" s="488"/>
      <c r="C146" s="132"/>
      <c r="D146" s="132"/>
      <c r="E146" s="107"/>
      <c r="F146" s="86"/>
      <c r="G146" s="38"/>
      <c r="H146" s="87"/>
      <c r="I146" s="82"/>
      <c r="J146" s="17"/>
      <c r="K146" s="87"/>
      <c r="L146" s="82"/>
      <c r="M146" s="17"/>
      <c r="N146" s="87"/>
      <c r="O146" s="38"/>
      <c r="P146" s="90"/>
      <c r="Q146" s="76">
        <f t="shared" si="1"/>
        <v>0</v>
      </c>
      <c r="R146" s="78"/>
    </row>
    <row r="147" spans="1:18" ht="18" hidden="1" customHeight="1" x14ac:dyDescent="0.2">
      <c r="A147" s="487">
        <v>138</v>
      </c>
      <c r="B147" s="488"/>
      <c r="C147" s="132"/>
      <c r="D147" s="132"/>
      <c r="E147" s="107"/>
      <c r="F147" s="86"/>
      <c r="G147" s="38"/>
      <c r="H147" s="87"/>
      <c r="I147" s="82"/>
      <c r="J147" s="17"/>
      <c r="K147" s="87"/>
      <c r="L147" s="82"/>
      <c r="M147" s="17"/>
      <c r="N147" s="87"/>
      <c r="O147" s="38"/>
      <c r="P147" s="90"/>
      <c r="Q147" s="76">
        <f t="shared" si="1"/>
        <v>0</v>
      </c>
      <c r="R147" s="78"/>
    </row>
    <row r="148" spans="1:18" ht="18" hidden="1" customHeight="1" x14ac:dyDescent="0.2">
      <c r="A148" s="487">
        <v>139</v>
      </c>
      <c r="B148" s="488"/>
      <c r="C148" s="132"/>
      <c r="D148" s="132"/>
      <c r="E148" s="107"/>
      <c r="F148" s="86"/>
      <c r="G148" s="38"/>
      <c r="H148" s="87"/>
      <c r="I148" s="82"/>
      <c r="J148" s="17"/>
      <c r="K148" s="87"/>
      <c r="L148" s="82"/>
      <c r="M148" s="17"/>
      <c r="N148" s="87"/>
      <c r="O148" s="38"/>
      <c r="P148" s="90"/>
      <c r="Q148" s="76">
        <f t="shared" si="1"/>
        <v>0</v>
      </c>
      <c r="R148" s="78"/>
    </row>
    <row r="149" spans="1:18" ht="18" hidden="1" customHeight="1" x14ac:dyDescent="0.2">
      <c r="A149" s="487">
        <v>140</v>
      </c>
      <c r="B149" s="488"/>
      <c r="C149" s="132"/>
      <c r="D149" s="132"/>
      <c r="E149" s="107"/>
      <c r="F149" s="86"/>
      <c r="G149" s="38"/>
      <c r="H149" s="87"/>
      <c r="I149" s="82"/>
      <c r="J149" s="17"/>
      <c r="K149" s="87"/>
      <c r="L149" s="82"/>
      <c r="M149" s="17"/>
      <c r="N149" s="87"/>
      <c r="O149" s="38"/>
      <c r="P149" s="90"/>
      <c r="Q149" s="76">
        <f t="shared" si="1"/>
        <v>0</v>
      </c>
      <c r="R149" s="78"/>
    </row>
    <row r="150" spans="1:18" ht="18" hidden="1" customHeight="1" x14ac:dyDescent="0.2">
      <c r="A150" s="487">
        <v>141</v>
      </c>
      <c r="B150" s="488"/>
      <c r="C150" s="132"/>
      <c r="D150" s="132"/>
      <c r="E150" s="107"/>
      <c r="F150" s="86"/>
      <c r="G150" s="38"/>
      <c r="H150" s="87"/>
      <c r="I150" s="82"/>
      <c r="J150" s="17"/>
      <c r="K150" s="87"/>
      <c r="L150" s="82"/>
      <c r="M150" s="17"/>
      <c r="N150" s="87"/>
      <c r="O150" s="38"/>
      <c r="P150" s="90"/>
      <c r="Q150" s="76">
        <f t="shared" si="1"/>
        <v>0</v>
      </c>
      <c r="R150" s="78"/>
    </row>
    <row r="151" spans="1:18" ht="18" hidden="1" customHeight="1" x14ac:dyDescent="0.2">
      <c r="A151" s="487">
        <v>142</v>
      </c>
      <c r="B151" s="488"/>
      <c r="C151" s="132"/>
      <c r="D151" s="132"/>
      <c r="E151" s="107"/>
      <c r="F151" s="86"/>
      <c r="G151" s="38"/>
      <c r="H151" s="87"/>
      <c r="I151" s="82"/>
      <c r="J151" s="17"/>
      <c r="K151" s="87"/>
      <c r="L151" s="82"/>
      <c r="M151" s="17"/>
      <c r="N151" s="87"/>
      <c r="O151" s="38"/>
      <c r="P151" s="90"/>
      <c r="Q151" s="76">
        <f t="shared" si="1"/>
        <v>0</v>
      </c>
      <c r="R151" s="78"/>
    </row>
    <row r="152" spans="1:18" ht="18" hidden="1" customHeight="1" x14ac:dyDescent="0.2">
      <c r="A152" s="487">
        <v>143</v>
      </c>
      <c r="B152" s="488"/>
      <c r="C152" s="132"/>
      <c r="D152" s="132"/>
      <c r="E152" s="107"/>
      <c r="F152" s="86"/>
      <c r="G152" s="38"/>
      <c r="H152" s="87"/>
      <c r="I152" s="82"/>
      <c r="J152" s="17"/>
      <c r="K152" s="87"/>
      <c r="L152" s="82"/>
      <c r="M152" s="17"/>
      <c r="N152" s="87"/>
      <c r="O152" s="38"/>
      <c r="P152" s="90"/>
      <c r="Q152" s="76">
        <f t="shared" si="1"/>
        <v>0</v>
      </c>
      <c r="R152" s="78"/>
    </row>
    <row r="153" spans="1:18" ht="18" hidden="1" customHeight="1" x14ac:dyDescent="0.2">
      <c r="A153" s="487">
        <v>144</v>
      </c>
      <c r="B153" s="488"/>
      <c r="C153" s="132"/>
      <c r="D153" s="132"/>
      <c r="E153" s="107"/>
      <c r="F153" s="86"/>
      <c r="G153" s="38"/>
      <c r="H153" s="87"/>
      <c r="I153" s="82"/>
      <c r="J153" s="17"/>
      <c r="K153" s="87"/>
      <c r="L153" s="82"/>
      <c r="M153" s="17"/>
      <c r="N153" s="87"/>
      <c r="O153" s="38"/>
      <c r="P153" s="90"/>
      <c r="Q153" s="76">
        <f t="shared" si="1"/>
        <v>0</v>
      </c>
      <c r="R153" s="78"/>
    </row>
    <row r="154" spans="1:18" ht="18" hidden="1" customHeight="1" x14ac:dyDescent="0.2">
      <c r="A154" s="487">
        <v>145</v>
      </c>
      <c r="B154" s="488"/>
      <c r="C154" s="132"/>
      <c r="D154" s="132"/>
      <c r="E154" s="107"/>
      <c r="F154" s="86"/>
      <c r="G154" s="38"/>
      <c r="H154" s="87"/>
      <c r="I154" s="82"/>
      <c r="J154" s="17"/>
      <c r="K154" s="87"/>
      <c r="L154" s="82"/>
      <c r="M154" s="17"/>
      <c r="N154" s="87"/>
      <c r="O154" s="38"/>
      <c r="P154" s="90"/>
      <c r="Q154" s="76">
        <f t="shared" si="1"/>
        <v>0</v>
      </c>
      <c r="R154" s="78"/>
    </row>
    <row r="155" spans="1:18" ht="18" hidden="1" customHeight="1" x14ac:dyDescent="0.2">
      <c r="A155" s="487">
        <v>146</v>
      </c>
      <c r="B155" s="488"/>
      <c r="C155" s="132"/>
      <c r="D155" s="132"/>
      <c r="E155" s="107"/>
      <c r="F155" s="86"/>
      <c r="G155" s="38"/>
      <c r="H155" s="87"/>
      <c r="I155" s="82"/>
      <c r="J155" s="17"/>
      <c r="K155" s="87"/>
      <c r="L155" s="82"/>
      <c r="M155" s="17"/>
      <c r="N155" s="87"/>
      <c r="O155" s="38"/>
      <c r="P155" s="90"/>
      <c r="Q155" s="76">
        <f t="shared" si="1"/>
        <v>0</v>
      </c>
      <c r="R155" s="78"/>
    </row>
    <row r="156" spans="1:18" ht="18" hidden="1" customHeight="1" x14ac:dyDescent="0.2">
      <c r="A156" s="487">
        <v>147</v>
      </c>
      <c r="B156" s="488"/>
      <c r="C156" s="132"/>
      <c r="D156" s="132"/>
      <c r="E156" s="107"/>
      <c r="F156" s="86"/>
      <c r="G156" s="38"/>
      <c r="H156" s="87"/>
      <c r="I156" s="82"/>
      <c r="J156" s="17"/>
      <c r="K156" s="87"/>
      <c r="L156" s="82"/>
      <c r="M156" s="17"/>
      <c r="N156" s="87"/>
      <c r="O156" s="38"/>
      <c r="P156" s="90"/>
      <c r="Q156" s="76">
        <f t="shared" si="1"/>
        <v>0</v>
      </c>
      <c r="R156" s="78"/>
    </row>
    <row r="157" spans="1:18" ht="18" hidden="1" customHeight="1" x14ac:dyDescent="0.2">
      <c r="A157" s="487">
        <v>148</v>
      </c>
      <c r="B157" s="488"/>
      <c r="C157" s="132"/>
      <c r="D157" s="132"/>
      <c r="E157" s="107"/>
      <c r="F157" s="86"/>
      <c r="G157" s="38"/>
      <c r="H157" s="87"/>
      <c r="I157" s="82"/>
      <c r="J157" s="17"/>
      <c r="K157" s="87"/>
      <c r="L157" s="82"/>
      <c r="M157" s="17"/>
      <c r="N157" s="87"/>
      <c r="O157" s="38"/>
      <c r="P157" s="90"/>
      <c r="Q157" s="76">
        <f t="shared" si="1"/>
        <v>0</v>
      </c>
      <c r="R157" s="78"/>
    </row>
    <row r="158" spans="1:18" ht="18" hidden="1" customHeight="1" x14ac:dyDescent="0.2">
      <c r="A158" s="487">
        <v>149</v>
      </c>
      <c r="B158" s="488"/>
      <c r="C158" s="132"/>
      <c r="D158" s="132"/>
      <c r="E158" s="107"/>
      <c r="F158" s="86"/>
      <c r="G158" s="38"/>
      <c r="H158" s="87"/>
      <c r="I158" s="82"/>
      <c r="J158" s="17"/>
      <c r="K158" s="87"/>
      <c r="L158" s="82"/>
      <c r="M158" s="17"/>
      <c r="N158" s="87"/>
      <c r="O158" s="38"/>
      <c r="P158" s="90"/>
      <c r="Q158" s="76">
        <f t="shared" si="1"/>
        <v>0</v>
      </c>
      <c r="R158" s="78"/>
    </row>
    <row r="159" spans="1:18" ht="18" hidden="1" customHeight="1" x14ac:dyDescent="0.2">
      <c r="A159" s="487">
        <v>150</v>
      </c>
      <c r="B159" s="488"/>
      <c r="C159" s="132"/>
      <c r="D159" s="132"/>
      <c r="E159" s="107"/>
      <c r="F159" s="86"/>
      <c r="G159" s="38"/>
      <c r="H159" s="87"/>
      <c r="I159" s="82"/>
      <c r="J159" s="17"/>
      <c r="K159" s="87"/>
      <c r="L159" s="82"/>
      <c r="M159" s="17"/>
      <c r="N159" s="87"/>
      <c r="O159" s="38"/>
      <c r="P159" s="90"/>
      <c r="Q159" s="76">
        <f t="shared" si="1"/>
        <v>0</v>
      </c>
      <c r="R159" s="78"/>
    </row>
    <row r="160" spans="1:18" ht="25.5" customHeight="1" x14ac:dyDescent="0.2">
      <c r="A160" s="20" t="str">
        <f>IF(事業計画書!$S$4="","",事業計画書!$S$4)</f>
        <v/>
      </c>
      <c r="B160" s="20"/>
    </row>
    <row r="161" spans="1:25" ht="25.5" customHeight="1" x14ac:dyDescent="0.2">
      <c r="A161" s="73" t="str">
        <f>A2</f>
        <v xml:space="preserve">【 内訳書 】 </v>
      </c>
      <c r="B161" s="73"/>
      <c r="C161" s="59"/>
    </row>
    <row r="162" spans="1:25" ht="31.5" customHeight="1" x14ac:dyDescent="0.2">
      <c r="C162" s="546" t="str">
        <f>$C$3</f>
        <v>2-4</v>
      </c>
      <c r="D162" s="52" t="s">
        <v>134</v>
      </c>
      <c r="E162" s="564">
        <f>$E$3</f>
        <v>0</v>
      </c>
      <c r="F162" s="565"/>
      <c r="G162" s="565"/>
      <c r="H162" s="565"/>
      <c r="I162" s="565"/>
      <c r="J162" s="565"/>
      <c r="K162" s="565"/>
      <c r="L162" s="565"/>
      <c r="M162" s="566"/>
      <c r="X162"/>
      <c r="Y162" s="3"/>
    </row>
    <row r="163" spans="1:25" ht="31.5" customHeight="1" x14ac:dyDescent="0.2">
      <c r="C163" s="547"/>
      <c r="D163" s="53" t="s">
        <v>135</v>
      </c>
      <c r="E163" s="567">
        <f>$E$4</f>
        <v>0</v>
      </c>
      <c r="F163" s="568"/>
      <c r="G163" s="568"/>
      <c r="H163" s="568"/>
      <c r="I163" s="568"/>
      <c r="J163" s="568"/>
      <c r="K163" s="568"/>
      <c r="L163" s="568"/>
      <c r="M163" s="569"/>
      <c r="X163"/>
      <c r="Y163" s="3"/>
    </row>
    <row r="164" spans="1:25" ht="25.5" customHeight="1" x14ac:dyDescent="0.2">
      <c r="A164" s="71"/>
      <c r="B164" s="71"/>
      <c r="C164" s="59"/>
    </row>
    <row r="165" spans="1:25" ht="21.75" customHeight="1" x14ac:dyDescent="0.2">
      <c r="A165" s="60"/>
      <c r="B165" s="60"/>
      <c r="C165" s="61"/>
      <c r="D165" s="61"/>
      <c r="E165" s="60"/>
      <c r="F165" s="552" t="s">
        <v>152</v>
      </c>
      <c r="G165" s="553"/>
      <c r="H165" s="553"/>
      <c r="I165" s="553"/>
      <c r="J165" s="553"/>
      <c r="K165" s="554"/>
      <c r="L165" s="99"/>
      <c r="M165" s="100"/>
      <c r="N165" s="100"/>
      <c r="O165" s="100"/>
      <c r="P165" s="100"/>
      <c r="Q165" s="100"/>
    </row>
    <row r="166" spans="1:25" ht="21.75" customHeight="1" x14ac:dyDescent="0.2">
      <c r="A166" s="62"/>
      <c r="B166" s="62"/>
      <c r="C166" s="61"/>
      <c r="D166" s="61"/>
      <c r="E166" s="60"/>
      <c r="F166" s="557">
        <f>SUM(Q169:Q218)</f>
        <v>0</v>
      </c>
      <c r="G166" s="558"/>
      <c r="H166" s="558"/>
      <c r="I166" s="558"/>
      <c r="J166" s="558"/>
      <c r="K166" s="559"/>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489" t="s">
        <v>139</v>
      </c>
      <c r="B168" s="490"/>
      <c r="C168" s="560" t="s">
        <v>51</v>
      </c>
      <c r="D168" s="561"/>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485">
        <v>1</v>
      </c>
      <c r="B169" s="486"/>
      <c r="C169" s="562"/>
      <c r="D169" s="563"/>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83">
        <v>2</v>
      </c>
      <c r="B170" s="484"/>
      <c r="C170" s="548"/>
      <c r="D170" s="549"/>
      <c r="E170" s="107"/>
      <c r="F170" s="92"/>
      <c r="G170" s="40"/>
      <c r="H170" s="94"/>
      <c r="I170" s="83"/>
      <c r="J170" s="33"/>
      <c r="K170" s="94"/>
      <c r="L170" s="83"/>
      <c r="M170" s="33"/>
      <c r="N170" s="94"/>
      <c r="O170" s="40"/>
      <c r="P170" s="90"/>
      <c r="Q170" s="54">
        <f t="shared" si="2"/>
        <v>0</v>
      </c>
    </row>
    <row r="171" spans="1:25" ht="18" customHeight="1" x14ac:dyDescent="0.2">
      <c r="A171" s="483">
        <v>3</v>
      </c>
      <c r="B171" s="484"/>
      <c r="C171" s="548"/>
      <c r="D171" s="549"/>
      <c r="E171" s="109"/>
      <c r="F171" s="92"/>
      <c r="G171" s="38"/>
      <c r="H171" s="94"/>
      <c r="I171" s="83"/>
      <c r="J171" s="33"/>
      <c r="K171" s="94"/>
      <c r="L171" s="83"/>
      <c r="M171" s="33"/>
      <c r="N171" s="94"/>
      <c r="O171" s="40"/>
      <c r="P171" s="90"/>
      <c r="Q171" s="54">
        <f t="shared" si="2"/>
        <v>0</v>
      </c>
    </row>
    <row r="172" spans="1:25" ht="18" customHeight="1" x14ac:dyDescent="0.2">
      <c r="A172" s="483">
        <v>4</v>
      </c>
      <c r="B172" s="484"/>
      <c r="C172" s="548"/>
      <c r="D172" s="549"/>
      <c r="E172" s="109"/>
      <c r="F172" s="92"/>
      <c r="G172" s="38"/>
      <c r="H172" s="94"/>
      <c r="I172" s="83"/>
      <c r="J172" s="33"/>
      <c r="K172" s="94"/>
      <c r="L172" s="83"/>
      <c r="M172" s="33"/>
      <c r="N172" s="94"/>
      <c r="O172" s="40"/>
      <c r="P172" s="90"/>
      <c r="Q172" s="54">
        <f t="shared" si="2"/>
        <v>0</v>
      </c>
    </row>
    <row r="173" spans="1:25" ht="18" customHeight="1" x14ac:dyDescent="0.2">
      <c r="A173" s="483">
        <v>5</v>
      </c>
      <c r="B173" s="484"/>
      <c r="C173" s="531"/>
      <c r="D173" s="532"/>
      <c r="E173" s="109"/>
      <c r="F173" s="92"/>
      <c r="G173" s="38"/>
      <c r="H173" s="94"/>
      <c r="I173" s="83"/>
      <c r="J173" s="33"/>
      <c r="K173" s="94"/>
      <c r="L173" s="83"/>
      <c r="M173" s="33"/>
      <c r="N173" s="94"/>
      <c r="O173" s="40"/>
      <c r="P173" s="90"/>
      <c r="Q173" s="54">
        <f t="shared" si="2"/>
        <v>0</v>
      </c>
    </row>
    <row r="174" spans="1:25" ht="18" customHeight="1" x14ac:dyDescent="0.2">
      <c r="A174" s="483">
        <v>6</v>
      </c>
      <c r="B174" s="484"/>
      <c r="C174" s="531"/>
      <c r="D174" s="532"/>
      <c r="E174" s="109"/>
      <c r="F174" s="92"/>
      <c r="G174" s="38"/>
      <c r="H174" s="94"/>
      <c r="I174" s="83"/>
      <c r="J174" s="33"/>
      <c r="K174" s="94"/>
      <c r="L174" s="83"/>
      <c r="M174" s="33"/>
      <c r="N174" s="94"/>
      <c r="O174" s="40"/>
      <c r="P174" s="90"/>
      <c r="Q174" s="54">
        <f t="shared" si="2"/>
        <v>0</v>
      </c>
    </row>
    <row r="175" spans="1:25" ht="18" customHeight="1" x14ac:dyDescent="0.2">
      <c r="A175" s="483">
        <v>7</v>
      </c>
      <c r="B175" s="484"/>
      <c r="C175" s="531"/>
      <c r="D175" s="532"/>
      <c r="E175" s="109"/>
      <c r="F175" s="92"/>
      <c r="G175" s="38"/>
      <c r="H175" s="94"/>
      <c r="I175" s="83"/>
      <c r="J175" s="33"/>
      <c r="K175" s="94"/>
      <c r="L175" s="83"/>
      <c r="M175" s="33"/>
      <c r="N175" s="94"/>
      <c r="O175" s="40"/>
      <c r="P175" s="90"/>
      <c r="Q175" s="54">
        <f t="shared" si="2"/>
        <v>0</v>
      </c>
    </row>
    <row r="176" spans="1:25" ht="18" customHeight="1" x14ac:dyDescent="0.2">
      <c r="A176" s="483">
        <v>8</v>
      </c>
      <c r="B176" s="484"/>
      <c r="C176" s="531"/>
      <c r="D176" s="532"/>
      <c r="E176" s="109"/>
      <c r="F176" s="92"/>
      <c r="G176" s="38"/>
      <c r="H176" s="94"/>
      <c r="I176" s="83"/>
      <c r="J176" s="33"/>
      <c r="K176" s="94"/>
      <c r="L176" s="83"/>
      <c r="M176" s="33"/>
      <c r="N176" s="94"/>
      <c r="O176" s="40"/>
      <c r="P176" s="90"/>
      <c r="Q176" s="54">
        <f t="shared" si="2"/>
        <v>0</v>
      </c>
    </row>
    <row r="177" spans="1:17" ht="18" customHeight="1" x14ac:dyDescent="0.2">
      <c r="A177" s="483">
        <v>9</v>
      </c>
      <c r="B177" s="484"/>
      <c r="C177" s="531"/>
      <c r="D177" s="532"/>
      <c r="E177" s="109"/>
      <c r="F177" s="92"/>
      <c r="G177" s="38"/>
      <c r="H177" s="94"/>
      <c r="I177" s="83"/>
      <c r="J177" s="33"/>
      <c r="K177" s="94"/>
      <c r="L177" s="83"/>
      <c r="M177" s="33"/>
      <c r="N177" s="94"/>
      <c r="O177" s="40"/>
      <c r="P177" s="90"/>
      <c r="Q177" s="54">
        <f t="shared" si="2"/>
        <v>0</v>
      </c>
    </row>
    <row r="178" spans="1:17" ht="18" customHeight="1" x14ac:dyDescent="0.2">
      <c r="A178" s="483">
        <v>10</v>
      </c>
      <c r="B178" s="484"/>
      <c r="C178" s="531"/>
      <c r="D178" s="532"/>
      <c r="E178" s="109"/>
      <c r="F178" s="92"/>
      <c r="G178" s="38"/>
      <c r="H178" s="94"/>
      <c r="I178" s="83"/>
      <c r="J178" s="33"/>
      <c r="K178" s="94"/>
      <c r="L178" s="83"/>
      <c r="M178" s="33"/>
      <c r="N178" s="94"/>
      <c r="O178" s="40"/>
      <c r="P178" s="90"/>
      <c r="Q178" s="54">
        <f t="shared" si="2"/>
        <v>0</v>
      </c>
    </row>
    <row r="179" spans="1:17" ht="18" customHeight="1" x14ac:dyDescent="0.2">
      <c r="A179" s="483">
        <v>11</v>
      </c>
      <c r="B179" s="484"/>
      <c r="C179" s="531"/>
      <c r="D179" s="532"/>
      <c r="E179" s="109"/>
      <c r="F179" s="92"/>
      <c r="G179" s="38"/>
      <c r="H179" s="94"/>
      <c r="I179" s="83"/>
      <c r="J179" s="33"/>
      <c r="K179" s="94"/>
      <c r="L179" s="83"/>
      <c r="M179" s="33"/>
      <c r="N179" s="94"/>
      <c r="O179" s="40"/>
      <c r="P179" s="90"/>
      <c r="Q179" s="54">
        <f t="shared" si="2"/>
        <v>0</v>
      </c>
    </row>
    <row r="180" spans="1:17" ht="18" customHeight="1" x14ac:dyDescent="0.2">
      <c r="A180" s="483">
        <v>12</v>
      </c>
      <c r="B180" s="484"/>
      <c r="C180" s="531"/>
      <c r="D180" s="532"/>
      <c r="E180" s="109"/>
      <c r="F180" s="92"/>
      <c r="G180" s="38"/>
      <c r="H180" s="94"/>
      <c r="I180" s="83"/>
      <c r="J180" s="33"/>
      <c r="K180" s="94"/>
      <c r="L180" s="83"/>
      <c r="M180" s="33"/>
      <c r="N180" s="94"/>
      <c r="O180" s="40"/>
      <c r="P180" s="90"/>
      <c r="Q180" s="54">
        <f t="shared" si="2"/>
        <v>0</v>
      </c>
    </row>
    <row r="181" spans="1:17" ht="18" customHeight="1" x14ac:dyDescent="0.2">
      <c r="A181" s="483">
        <v>13</v>
      </c>
      <c r="B181" s="484"/>
      <c r="C181" s="531"/>
      <c r="D181" s="532"/>
      <c r="E181" s="109"/>
      <c r="F181" s="92"/>
      <c r="G181" s="38"/>
      <c r="H181" s="94"/>
      <c r="I181" s="83"/>
      <c r="J181" s="33"/>
      <c r="K181" s="94"/>
      <c r="L181" s="83"/>
      <c r="M181" s="33"/>
      <c r="N181" s="94"/>
      <c r="O181" s="40"/>
      <c r="P181" s="90"/>
      <c r="Q181" s="54">
        <f t="shared" si="2"/>
        <v>0</v>
      </c>
    </row>
    <row r="182" spans="1:17" ht="18" customHeight="1" x14ac:dyDescent="0.2">
      <c r="A182" s="483">
        <v>14</v>
      </c>
      <c r="B182" s="484"/>
      <c r="C182" s="531"/>
      <c r="D182" s="532"/>
      <c r="E182" s="109"/>
      <c r="F182" s="92"/>
      <c r="G182" s="38"/>
      <c r="H182" s="94"/>
      <c r="I182" s="83"/>
      <c r="J182" s="33"/>
      <c r="K182" s="94"/>
      <c r="L182" s="83"/>
      <c r="M182" s="33"/>
      <c r="N182" s="94"/>
      <c r="O182" s="40"/>
      <c r="P182" s="90"/>
      <c r="Q182" s="54">
        <f t="shared" si="2"/>
        <v>0</v>
      </c>
    </row>
    <row r="183" spans="1:17" ht="18" customHeight="1" x14ac:dyDescent="0.2">
      <c r="A183" s="483">
        <v>15</v>
      </c>
      <c r="B183" s="484"/>
      <c r="C183" s="531"/>
      <c r="D183" s="532"/>
      <c r="E183" s="109"/>
      <c r="F183" s="92"/>
      <c r="G183" s="38"/>
      <c r="H183" s="94"/>
      <c r="I183" s="83"/>
      <c r="J183" s="33"/>
      <c r="K183" s="94"/>
      <c r="L183" s="83"/>
      <c r="M183" s="33"/>
      <c r="N183" s="94"/>
      <c r="O183" s="40"/>
      <c r="P183" s="90"/>
      <c r="Q183" s="54">
        <f t="shared" si="2"/>
        <v>0</v>
      </c>
    </row>
    <row r="184" spans="1:17" ht="18" customHeight="1" x14ac:dyDescent="0.2">
      <c r="A184" s="483">
        <v>16</v>
      </c>
      <c r="B184" s="484"/>
      <c r="C184" s="531"/>
      <c r="D184" s="532"/>
      <c r="E184" s="109"/>
      <c r="F184" s="92"/>
      <c r="G184" s="38"/>
      <c r="H184" s="94"/>
      <c r="I184" s="83"/>
      <c r="J184" s="33"/>
      <c r="K184" s="94"/>
      <c r="L184" s="83"/>
      <c r="M184" s="33"/>
      <c r="N184" s="94"/>
      <c r="O184" s="40"/>
      <c r="P184" s="90"/>
      <c r="Q184" s="54">
        <f t="shared" si="2"/>
        <v>0</v>
      </c>
    </row>
    <row r="185" spans="1:17" ht="18" customHeight="1" x14ac:dyDescent="0.2">
      <c r="A185" s="483">
        <v>17</v>
      </c>
      <c r="B185" s="484"/>
      <c r="C185" s="531"/>
      <c r="D185" s="532"/>
      <c r="E185" s="109"/>
      <c r="F185" s="92"/>
      <c r="G185" s="38"/>
      <c r="H185" s="94"/>
      <c r="I185" s="83"/>
      <c r="J185" s="33"/>
      <c r="K185" s="94"/>
      <c r="L185" s="83"/>
      <c r="M185" s="33"/>
      <c r="N185" s="94"/>
      <c r="O185" s="40"/>
      <c r="P185" s="90"/>
      <c r="Q185" s="54">
        <f t="shared" si="2"/>
        <v>0</v>
      </c>
    </row>
    <row r="186" spans="1:17" ht="18" customHeight="1" x14ac:dyDescent="0.2">
      <c r="A186" s="483">
        <v>18</v>
      </c>
      <c r="B186" s="484"/>
      <c r="C186" s="531"/>
      <c r="D186" s="532"/>
      <c r="E186" s="109"/>
      <c r="F186" s="92"/>
      <c r="G186" s="38"/>
      <c r="H186" s="94"/>
      <c r="I186" s="83"/>
      <c r="J186" s="33"/>
      <c r="K186" s="94"/>
      <c r="L186" s="83"/>
      <c r="M186" s="33"/>
      <c r="N186" s="94"/>
      <c r="O186" s="40"/>
      <c r="P186" s="90"/>
      <c r="Q186" s="54">
        <f t="shared" si="2"/>
        <v>0</v>
      </c>
    </row>
    <row r="187" spans="1:17" ht="18" customHeight="1" x14ac:dyDescent="0.2">
      <c r="A187" s="483">
        <v>19</v>
      </c>
      <c r="B187" s="484"/>
      <c r="C187" s="531"/>
      <c r="D187" s="532"/>
      <c r="E187" s="109"/>
      <c r="F187" s="92"/>
      <c r="G187" s="38"/>
      <c r="H187" s="94"/>
      <c r="I187" s="83"/>
      <c r="J187" s="33"/>
      <c r="K187" s="94"/>
      <c r="L187" s="83"/>
      <c r="M187" s="33"/>
      <c r="N187" s="94"/>
      <c r="O187" s="40"/>
      <c r="P187" s="90"/>
      <c r="Q187" s="54">
        <f t="shared" si="2"/>
        <v>0</v>
      </c>
    </row>
    <row r="188" spans="1:17" ht="18" customHeight="1" x14ac:dyDescent="0.2">
      <c r="A188" s="483">
        <v>20</v>
      </c>
      <c r="B188" s="484"/>
      <c r="C188" s="531"/>
      <c r="D188" s="532"/>
      <c r="E188" s="109"/>
      <c r="F188" s="92"/>
      <c r="G188" s="38"/>
      <c r="H188" s="94"/>
      <c r="I188" s="83"/>
      <c r="J188" s="33"/>
      <c r="K188" s="94"/>
      <c r="L188" s="83"/>
      <c r="M188" s="33"/>
      <c r="N188" s="94"/>
      <c r="O188" s="40"/>
      <c r="P188" s="90"/>
      <c r="Q188" s="54">
        <f t="shared" si="2"/>
        <v>0</v>
      </c>
    </row>
    <row r="189" spans="1:17" ht="18" customHeight="1" x14ac:dyDescent="0.2">
      <c r="A189" s="483">
        <v>21</v>
      </c>
      <c r="B189" s="484"/>
      <c r="C189" s="531"/>
      <c r="D189" s="532"/>
      <c r="E189" s="109"/>
      <c r="F189" s="92"/>
      <c r="G189" s="38"/>
      <c r="H189" s="94"/>
      <c r="I189" s="83"/>
      <c r="J189" s="33"/>
      <c r="K189" s="94"/>
      <c r="L189" s="83"/>
      <c r="M189" s="33"/>
      <c r="N189" s="94"/>
      <c r="O189" s="40"/>
      <c r="P189" s="90"/>
      <c r="Q189" s="54">
        <f t="shared" si="2"/>
        <v>0</v>
      </c>
    </row>
    <row r="190" spans="1:17" ht="18" customHeight="1" x14ac:dyDescent="0.2">
      <c r="A190" s="483">
        <v>22</v>
      </c>
      <c r="B190" s="484"/>
      <c r="C190" s="531"/>
      <c r="D190" s="532"/>
      <c r="E190" s="109"/>
      <c r="F190" s="92"/>
      <c r="G190" s="38"/>
      <c r="H190" s="94"/>
      <c r="I190" s="83"/>
      <c r="J190" s="33"/>
      <c r="K190" s="94"/>
      <c r="L190" s="83"/>
      <c r="M190" s="33"/>
      <c r="N190" s="94"/>
      <c r="O190" s="40"/>
      <c r="P190" s="90"/>
      <c r="Q190" s="54">
        <f t="shared" si="2"/>
        <v>0</v>
      </c>
    </row>
    <row r="191" spans="1:17" ht="18" customHeight="1" x14ac:dyDescent="0.2">
      <c r="A191" s="483">
        <v>23</v>
      </c>
      <c r="B191" s="484"/>
      <c r="C191" s="531"/>
      <c r="D191" s="532"/>
      <c r="E191" s="109"/>
      <c r="F191" s="92"/>
      <c r="G191" s="38"/>
      <c r="H191" s="94"/>
      <c r="I191" s="83"/>
      <c r="J191" s="33"/>
      <c r="K191" s="94"/>
      <c r="L191" s="83"/>
      <c r="M191" s="33"/>
      <c r="N191" s="94"/>
      <c r="O191" s="40"/>
      <c r="P191" s="90"/>
      <c r="Q191" s="54">
        <f t="shared" si="2"/>
        <v>0</v>
      </c>
    </row>
    <row r="192" spans="1:17" ht="18" customHeight="1" x14ac:dyDescent="0.2">
      <c r="A192" s="483">
        <v>24</v>
      </c>
      <c r="B192" s="484"/>
      <c r="C192" s="531"/>
      <c r="D192" s="532"/>
      <c r="E192" s="109"/>
      <c r="F192" s="92"/>
      <c r="G192" s="38"/>
      <c r="H192" s="94"/>
      <c r="I192" s="83"/>
      <c r="J192" s="33"/>
      <c r="K192" s="94"/>
      <c r="L192" s="83"/>
      <c r="M192" s="33"/>
      <c r="N192" s="94"/>
      <c r="O192" s="40"/>
      <c r="P192" s="90"/>
      <c r="Q192" s="54">
        <f t="shared" si="2"/>
        <v>0</v>
      </c>
    </row>
    <row r="193" spans="1:17" ht="18" customHeight="1" x14ac:dyDescent="0.2">
      <c r="A193" s="483">
        <v>25</v>
      </c>
      <c r="B193" s="484"/>
      <c r="C193" s="531"/>
      <c r="D193" s="532"/>
      <c r="E193" s="109"/>
      <c r="F193" s="92"/>
      <c r="G193" s="38"/>
      <c r="H193" s="94"/>
      <c r="I193" s="83"/>
      <c r="J193" s="33"/>
      <c r="K193" s="94"/>
      <c r="L193" s="83"/>
      <c r="M193" s="33"/>
      <c r="N193" s="94"/>
      <c r="O193" s="40"/>
      <c r="P193" s="90"/>
      <c r="Q193" s="54">
        <f t="shared" si="2"/>
        <v>0</v>
      </c>
    </row>
    <row r="194" spans="1:17" ht="18" customHeight="1" x14ac:dyDescent="0.2">
      <c r="A194" s="483">
        <v>26</v>
      </c>
      <c r="B194" s="484"/>
      <c r="C194" s="531"/>
      <c r="D194" s="532"/>
      <c r="E194" s="109"/>
      <c r="F194" s="92"/>
      <c r="G194" s="38"/>
      <c r="H194" s="94"/>
      <c r="I194" s="83"/>
      <c r="J194" s="33"/>
      <c r="K194" s="94"/>
      <c r="L194" s="83"/>
      <c r="M194" s="33"/>
      <c r="N194" s="94"/>
      <c r="O194" s="40"/>
      <c r="P194" s="90"/>
      <c r="Q194" s="54">
        <f t="shared" si="2"/>
        <v>0</v>
      </c>
    </row>
    <row r="195" spans="1:17" ht="18" customHeight="1" x14ac:dyDescent="0.2">
      <c r="A195" s="483">
        <v>27</v>
      </c>
      <c r="B195" s="484"/>
      <c r="C195" s="531"/>
      <c r="D195" s="532"/>
      <c r="E195" s="109"/>
      <c r="F195" s="92"/>
      <c r="G195" s="38"/>
      <c r="H195" s="94"/>
      <c r="I195" s="83"/>
      <c r="J195" s="33"/>
      <c r="K195" s="94"/>
      <c r="L195" s="83"/>
      <c r="M195" s="33"/>
      <c r="N195" s="94"/>
      <c r="O195" s="40"/>
      <c r="P195" s="90"/>
      <c r="Q195" s="54">
        <f t="shared" si="2"/>
        <v>0</v>
      </c>
    </row>
    <row r="196" spans="1:17" ht="18" customHeight="1" x14ac:dyDescent="0.2">
      <c r="A196" s="483">
        <v>28</v>
      </c>
      <c r="B196" s="484"/>
      <c r="C196" s="531"/>
      <c r="D196" s="532"/>
      <c r="E196" s="109"/>
      <c r="F196" s="92"/>
      <c r="G196" s="38"/>
      <c r="H196" s="94"/>
      <c r="I196" s="83"/>
      <c r="J196" s="33"/>
      <c r="K196" s="94"/>
      <c r="L196" s="83"/>
      <c r="M196" s="33"/>
      <c r="N196" s="94"/>
      <c r="O196" s="40"/>
      <c r="P196" s="90"/>
      <c r="Q196" s="54">
        <f t="shared" si="2"/>
        <v>0</v>
      </c>
    </row>
    <row r="197" spans="1:17" ht="18" customHeight="1" x14ac:dyDescent="0.2">
      <c r="A197" s="483">
        <v>29</v>
      </c>
      <c r="B197" s="484"/>
      <c r="C197" s="531"/>
      <c r="D197" s="532"/>
      <c r="E197" s="109"/>
      <c r="F197" s="92"/>
      <c r="G197" s="38"/>
      <c r="H197" s="94"/>
      <c r="I197" s="83"/>
      <c r="J197" s="33"/>
      <c r="K197" s="94"/>
      <c r="L197" s="83"/>
      <c r="M197" s="33"/>
      <c r="N197" s="94"/>
      <c r="O197" s="40"/>
      <c r="P197" s="90"/>
      <c r="Q197" s="54">
        <f t="shared" si="2"/>
        <v>0</v>
      </c>
    </row>
    <row r="198" spans="1:17" ht="18" customHeight="1" x14ac:dyDescent="0.2">
      <c r="A198" s="483">
        <v>30</v>
      </c>
      <c r="B198" s="484"/>
      <c r="C198" s="531"/>
      <c r="D198" s="532"/>
      <c r="E198" s="109"/>
      <c r="F198" s="92"/>
      <c r="G198" s="38"/>
      <c r="H198" s="94"/>
      <c r="I198" s="83"/>
      <c r="J198" s="33"/>
      <c r="K198" s="94"/>
      <c r="L198" s="83"/>
      <c r="M198" s="33"/>
      <c r="N198" s="94"/>
      <c r="O198" s="40"/>
      <c r="P198" s="90"/>
      <c r="Q198" s="54">
        <f t="shared" si="2"/>
        <v>0</v>
      </c>
    </row>
    <row r="199" spans="1:17" ht="18" customHeight="1" x14ac:dyDescent="0.2">
      <c r="A199" s="483">
        <v>31</v>
      </c>
      <c r="B199" s="484"/>
      <c r="C199" s="531"/>
      <c r="D199" s="532"/>
      <c r="E199" s="109"/>
      <c r="F199" s="92"/>
      <c r="G199" s="38"/>
      <c r="H199" s="94"/>
      <c r="I199" s="83"/>
      <c r="J199" s="33"/>
      <c r="K199" s="94"/>
      <c r="L199" s="83"/>
      <c r="M199" s="33"/>
      <c r="N199" s="94"/>
      <c r="O199" s="40"/>
      <c r="P199" s="90"/>
      <c r="Q199" s="54">
        <f t="shared" si="2"/>
        <v>0</v>
      </c>
    </row>
    <row r="200" spans="1:17" ht="18" customHeight="1" x14ac:dyDescent="0.2">
      <c r="A200" s="483">
        <v>32</v>
      </c>
      <c r="B200" s="484"/>
      <c r="C200" s="531"/>
      <c r="D200" s="532"/>
      <c r="E200" s="109"/>
      <c r="F200" s="92"/>
      <c r="G200" s="38"/>
      <c r="H200" s="94"/>
      <c r="I200" s="83"/>
      <c r="J200" s="33"/>
      <c r="K200" s="94"/>
      <c r="L200" s="83"/>
      <c r="M200" s="33"/>
      <c r="N200" s="94"/>
      <c r="O200" s="40"/>
      <c r="P200" s="90"/>
      <c r="Q200" s="54">
        <f t="shared" si="2"/>
        <v>0</v>
      </c>
    </row>
    <row r="201" spans="1:17" ht="18" customHeight="1" x14ac:dyDescent="0.2">
      <c r="A201" s="483">
        <v>33</v>
      </c>
      <c r="B201" s="484"/>
      <c r="C201" s="531"/>
      <c r="D201" s="532"/>
      <c r="E201" s="109"/>
      <c r="F201" s="92"/>
      <c r="G201" s="38"/>
      <c r="H201" s="94"/>
      <c r="I201" s="83"/>
      <c r="J201" s="33"/>
      <c r="K201" s="94"/>
      <c r="L201" s="83"/>
      <c r="M201" s="33"/>
      <c r="N201" s="94"/>
      <c r="O201" s="40"/>
      <c r="P201" s="90"/>
      <c r="Q201" s="54">
        <f t="shared" si="2"/>
        <v>0</v>
      </c>
    </row>
    <row r="202" spans="1:17" ht="18" customHeight="1" x14ac:dyDescent="0.2">
      <c r="A202" s="483">
        <v>34</v>
      </c>
      <c r="B202" s="484"/>
      <c r="C202" s="531"/>
      <c r="D202" s="532"/>
      <c r="E202" s="109"/>
      <c r="F202" s="92"/>
      <c r="G202" s="38"/>
      <c r="H202" s="94"/>
      <c r="I202" s="83"/>
      <c r="J202" s="33"/>
      <c r="K202" s="94"/>
      <c r="L202" s="83"/>
      <c r="M202" s="33"/>
      <c r="N202" s="94"/>
      <c r="O202" s="40"/>
      <c r="P202" s="90"/>
      <c r="Q202" s="54">
        <f t="shared" si="2"/>
        <v>0</v>
      </c>
    </row>
    <row r="203" spans="1:17" ht="18" customHeight="1" x14ac:dyDescent="0.2">
      <c r="A203" s="483">
        <v>35</v>
      </c>
      <c r="B203" s="484"/>
      <c r="C203" s="531"/>
      <c r="D203" s="532"/>
      <c r="E203" s="109"/>
      <c r="F203" s="92"/>
      <c r="G203" s="38"/>
      <c r="H203" s="94"/>
      <c r="I203" s="83"/>
      <c r="J203" s="33"/>
      <c r="K203" s="94"/>
      <c r="L203" s="83"/>
      <c r="M203" s="33"/>
      <c r="N203" s="94"/>
      <c r="O203" s="40"/>
      <c r="P203" s="90"/>
      <c r="Q203" s="54">
        <f t="shared" si="2"/>
        <v>0</v>
      </c>
    </row>
    <row r="204" spans="1:17" ht="18" customHeight="1" x14ac:dyDescent="0.2">
      <c r="A204" s="483">
        <v>36</v>
      </c>
      <c r="B204" s="484"/>
      <c r="C204" s="531"/>
      <c r="D204" s="532"/>
      <c r="E204" s="109"/>
      <c r="F204" s="92"/>
      <c r="G204" s="38"/>
      <c r="H204" s="94"/>
      <c r="I204" s="83"/>
      <c r="J204" s="33"/>
      <c r="K204" s="94"/>
      <c r="L204" s="83"/>
      <c r="M204" s="33"/>
      <c r="N204" s="94"/>
      <c r="O204" s="40"/>
      <c r="P204" s="90"/>
      <c r="Q204" s="54">
        <f t="shared" si="2"/>
        <v>0</v>
      </c>
    </row>
    <row r="205" spans="1:17" ht="18" customHeight="1" x14ac:dyDescent="0.2">
      <c r="A205" s="483">
        <v>37</v>
      </c>
      <c r="B205" s="484"/>
      <c r="C205" s="531"/>
      <c r="D205" s="532"/>
      <c r="E205" s="109"/>
      <c r="F205" s="92"/>
      <c r="G205" s="38"/>
      <c r="H205" s="94"/>
      <c r="I205" s="83"/>
      <c r="J205" s="33"/>
      <c r="K205" s="94"/>
      <c r="L205" s="83"/>
      <c r="M205" s="33"/>
      <c r="N205" s="94"/>
      <c r="O205" s="40"/>
      <c r="P205" s="90"/>
      <c r="Q205" s="54">
        <f t="shared" si="2"/>
        <v>0</v>
      </c>
    </row>
    <row r="206" spans="1:17" ht="18" customHeight="1" x14ac:dyDescent="0.2">
      <c r="A206" s="483">
        <v>38</v>
      </c>
      <c r="B206" s="484"/>
      <c r="C206" s="531"/>
      <c r="D206" s="532"/>
      <c r="E206" s="109"/>
      <c r="F206" s="92"/>
      <c r="G206" s="38"/>
      <c r="H206" s="94"/>
      <c r="I206" s="83"/>
      <c r="J206" s="33"/>
      <c r="K206" s="94"/>
      <c r="L206" s="83"/>
      <c r="M206" s="33"/>
      <c r="N206" s="94"/>
      <c r="O206" s="40"/>
      <c r="P206" s="90"/>
      <c r="Q206" s="54">
        <f t="shared" si="2"/>
        <v>0</v>
      </c>
    </row>
    <row r="207" spans="1:17" ht="18" customHeight="1" x14ac:dyDescent="0.2">
      <c r="A207" s="483">
        <v>39</v>
      </c>
      <c r="B207" s="484"/>
      <c r="C207" s="531"/>
      <c r="D207" s="532"/>
      <c r="E207" s="109"/>
      <c r="F207" s="92"/>
      <c r="G207" s="38"/>
      <c r="H207" s="94"/>
      <c r="I207" s="83"/>
      <c r="J207" s="33"/>
      <c r="K207" s="94"/>
      <c r="L207" s="83"/>
      <c r="M207" s="33"/>
      <c r="N207" s="94"/>
      <c r="O207" s="40"/>
      <c r="P207" s="90"/>
      <c r="Q207" s="54">
        <f t="shared" si="2"/>
        <v>0</v>
      </c>
    </row>
    <row r="208" spans="1:17" ht="18" customHeight="1" x14ac:dyDescent="0.2">
      <c r="A208" s="483">
        <v>40</v>
      </c>
      <c r="B208" s="484"/>
      <c r="C208" s="531"/>
      <c r="D208" s="532"/>
      <c r="E208" s="109"/>
      <c r="F208" s="92"/>
      <c r="G208" s="38"/>
      <c r="H208" s="94"/>
      <c r="I208" s="83"/>
      <c r="J208" s="33"/>
      <c r="K208" s="94"/>
      <c r="L208" s="83"/>
      <c r="M208" s="33"/>
      <c r="N208" s="94"/>
      <c r="O208" s="40"/>
      <c r="P208" s="90"/>
      <c r="Q208" s="54">
        <f t="shared" si="2"/>
        <v>0</v>
      </c>
    </row>
    <row r="209" spans="1:17" ht="18" customHeight="1" x14ac:dyDescent="0.2">
      <c r="A209" s="483">
        <v>41</v>
      </c>
      <c r="B209" s="484"/>
      <c r="C209" s="531"/>
      <c r="D209" s="532"/>
      <c r="E209" s="109"/>
      <c r="F209" s="92"/>
      <c r="G209" s="38"/>
      <c r="H209" s="94"/>
      <c r="I209" s="83"/>
      <c r="J209" s="33"/>
      <c r="K209" s="94"/>
      <c r="L209" s="83"/>
      <c r="M209" s="33"/>
      <c r="N209" s="94"/>
      <c r="O209" s="40"/>
      <c r="P209" s="90"/>
      <c r="Q209" s="54">
        <f t="shared" si="2"/>
        <v>0</v>
      </c>
    </row>
    <row r="210" spans="1:17" ht="18" customHeight="1" x14ac:dyDescent="0.2">
      <c r="A210" s="483">
        <v>42</v>
      </c>
      <c r="B210" s="484"/>
      <c r="C210" s="531"/>
      <c r="D210" s="532"/>
      <c r="E210" s="109"/>
      <c r="F210" s="92"/>
      <c r="G210" s="38"/>
      <c r="H210" s="94"/>
      <c r="I210" s="83"/>
      <c r="J210" s="33"/>
      <c r="K210" s="94"/>
      <c r="L210" s="83"/>
      <c r="M210" s="33"/>
      <c r="N210" s="94"/>
      <c r="O210" s="40"/>
      <c r="P210" s="90"/>
      <c r="Q210" s="54">
        <f t="shared" si="2"/>
        <v>0</v>
      </c>
    </row>
    <row r="211" spans="1:17" ht="18" customHeight="1" x14ac:dyDescent="0.2">
      <c r="A211" s="483">
        <v>43</v>
      </c>
      <c r="B211" s="484"/>
      <c r="C211" s="531"/>
      <c r="D211" s="532"/>
      <c r="E211" s="109"/>
      <c r="F211" s="92"/>
      <c r="G211" s="38"/>
      <c r="H211" s="94"/>
      <c r="I211" s="83"/>
      <c r="J211" s="33"/>
      <c r="K211" s="94"/>
      <c r="L211" s="83"/>
      <c r="M211" s="33"/>
      <c r="N211" s="94"/>
      <c r="O211" s="40"/>
      <c r="P211" s="90"/>
      <c r="Q211" s="54">
        <f t="shared" si="2"/>
        <v>0</v>
      </c>
    </row>
    <row r="212" spans="1:17" ht="18" customHeight="1" x14ac:dyDescent="0.2">
      <c r="A212" s="483">
        <v>44</v>
      </c>
      <c r="B212" s="484"/>
      <c r="C212" s="531"/>
      <c r="D212" s="532"/>
      <c r="E212" s="109"/>
      <c r="F212" s="92"/>
      <c r="G212" s="38"/>
      <c r="H212" s="94"/>
      <c r="I212" s="83"/>
      <c r="J212" s="33"/>
      <c r="K212" s="94"/>
      <c r="L212" s="83"/>
      <c r="M212" s="33"/>
      <c r="N212" s="94"/>
      <c r="O212" s="40"/>
      <c r="P212" s="90"/>
      <c r="Q212" s="54">
        <f t="shared" si="2"/>
        <v>0</v>
      </c>
    </row>
    <row r="213" spans="1:17" ht="18" customHeight="1" x14ac:dyDescent="0.2">
      <c r="A213" s="483">
        <v>45</v>
      </c>
      <c r="B213" s="484"/>
      <c r="C213" s="531"/>
      <c r="D213" s="532"/>
      <c r="E213" s="109"/>
      <c r="F213" s="92"/>
      <c r="G213" s="38"/>
      <c r="H213" s="94"/>
      <c r="I213" s="83"/>
      <c r="J213" s="33"/>
      <c r="K213" s="94"/>
      <c r="L213" s="83"/>
      <c r="M213" s="33"/>
      <c r="N213" s="94"/>
      <c r="O213" s="40"/>
      <c r="P213" s="90"/>
      <c r="Q213" s="54">
        <f t="shared" si="2"/>
        <v>0</v>
      </c>
    </row>
    <row r="214" spans="1:17" ht="18" customHeight="1" x14ac:dyDescent="0.2">
      <c r="A214" s="483">
        <v>46</v>
      </c>
      <c r="B214" s="484"/>
      <c r="C214" s="531"/>
      <c r="D214" s="532"/>
      <c r="E214" s="109"/>
      <c r="F214" s="92"/>
      <c r="G214" s="38"/>
      <c r="H214" s="94"/>
      <c r="I214" s="83"/>
      <c r="J214" s="33"/>
      <c r="K214" s="94"/>
      <c r="L214" s="83"/>
      <c r="M214" s="33"/>
      <c r="N214" s="94"/>
      <c r="O214" s="40"/>
      <c r="P214" s="90"/>
      <c r="Q214" s="54">
        <f t="shared" si="2"/>
        <v>0</v>
      </c>
    </row>
    <row r="215" spans="1:17" ht="18" customHeight="1" x14ac:dyDescent="0.2">
      <c r="A215" s="483">
        <v>47</v>
      </c>
      <c r="B215" s="484"/>
      <c r="C215" s="531"/>
      <c r="D215" s="532"/>
      <c r="E215" s="109"/>
      <c r="F215" s="92"/>
      <c r="G215" s="38"/>
      <c r="H215" s="94"/>
      <c r="I215" s="83"/>
      <c r="J215" s="33"/>
      <c r="K215" s="94"/>
      <c r="L215" s="83"/>
      <c r="M215" s="33"/>
      <c r="N215" s="94"/>
      <c r="O215" s="40"/>
      <c r="P215" s="90"/>
      <c r="Q215" s="54">
        <f t="shared" si="2"/>
        <v>0</v>
      </c>
    </row>
    <row r="216" spans="1:17" ht="18" customHeight="1" x14ac:dyDescent="0.2">
      <c r="A216" s="483">
        <v>48</v>
      </c>
      <c r="B216" s="484"/>
      <c r="C216" s="531"/>
      <c r="D216" s="532"/>
      <c r="E216" s="109"/>
      <c r="F216" s="92"/>
      <c r="G216" s="38"/>
      <c r="H216" s="94"/>
      <c r="I216" s="83"/>
      <c r="J216" s="33"/>
      <c r="K216" s="94"/>
      <c r="L216" s="83"/>
      <c r="M216" s="33"/>
      <c r="N216" s="94"/>
      <c r="O216" s="40"/>
      <c r="P216" s="90"/>
      <c r="Q216" s="54">
        <f t="shared" si="2"/>
        <v>0</v>
      </c>
    </row>
    <row r="217" spans="1:17" ht="18" customHeight="1" x14ac:dyDescent="0.2">
      <c r="A217" s="483">
        <v>49</v>
      </c>
      <c r="B217" s="484"/>
      <c r="C217" s="531"/>
      <c r="D217" s="532"/>
      <c r="E217" s="109"/>
      <c r="F217" s="92"/>
      <c r="G217" s="38"/>
      <c r="H217" s="94"/>
      <c r="I217" s="83"/>
      <c r="J217" s="33"/>
      <c r="K217" s="94"/>
      <c r="L217" s="83"/>
      <c r="M217" s="33"/>
      <c r="N217" s="94"/>
      <c r="O217" s="40"/>
      <c r="P217" s="90"/>
      <c r="Q217" s="54">
        <f t="shared" si="2"/>
        <v>0</v>
      </c>
    </row>
    <row r="218" spans="1:17" ht="18" customHeight="1" x14ac:dyDescent="0.2">
      <c r="A218" s="570">
        <v>50</v>
      </c>
      <c r="B218" s="571"/>
      <c r="C218" s="533"/>
      <c r="D218" s="534"/>
      <c r="E218" s="110"/>
      <c r="F218" s="93"/>
      <c r="G218" s="39"/>
      <c r="H218" s="95"/>
      <c r="I218" s="84"/>
      <c r="J218" s="34"/>
      <c r="K218" s="95"/>
      <c r="L218" s="84"/>
      <c r="M218" s="34"/>
      <c r="N218" s="95"/>
      <c r="O218" s="39"/>
      <c r="P218" s="97"/>
      <c r="Q218" s="55">
        <f t="shared" si="2"/>
        <v>0</v>
      </c>
    </row>
    <row r="221" spans="1:17" ht="20.100000000000001" customHeight="1" x14ac:dyDescent="0.2">
      <c r="A221" s="57" t="s">
        <v>153</v>
      </c>
      <c r="B221" s="57"/>
      <c r="C221" s="57"/>
      <c r="D221" s="57"/>
    </row>
    <row r="222" spans="1:17" ht="20.100000000000001" customHeight="1" x14ac:dyDescent="0.2">
      <c r="A222" s="1" t="s">
        <v>34</v>
      </c>
      <c r="B222" s="1"/>
      <c r="C222" s="1"/>
      <c r="D222" s="1"/>
      <c r="F222" s="535" t="s">
        <v>35</v>
      </c>
      <c r="G222" s="536"/>
      <c r="H222" s="536"/>
    </row>
    <row r="223" spans="1:17" ht="20.100000000000001" customHeight="1" x14ac:dyDescent="0.2">
      <c r="A223" s="494" t="s">
        <v>36</v>
      </c>
      <c r="B223" s="494"/>
      <c r="C223" s="494"/>
      <c r="D223" s="494"/>
      <c r="E223" s="495"/>
      <c r="F223" s="537" t="s">
        <v>154</v>
      </c>
      <c r="G223" s="495"/>
      <c r="H223" s="495"/>
    </row>
    <row r="224" spans="1:17" ht="20.100000000000001" customHeight="1" x14ac:dyDescent="0.2">
      <c r="A224" s="491" t="s">
        <v>131</v>
      </c>
      <c r="B224" s="492"/>
      <c r="C224" s="492"/>
      <c r="D224" s="492"/>
      <c r="E224" s="493"/>
      <c r="F224" s="498">
        <f>SUMIFS($Q$169:$Q$218,$C$169:$C$218,A224)</f>
        <v>0</v>
      </c>
      <c r="G224" s="499"/>
      <c r="H224" s="500"/>
    </row>
    <row r="225" spans="1:8" ht="20.100000000000001" customHeight="1" x14ac:dyDescent="0.2">
      <c r="A225" s="491" t="s">
        <v>109</v>
      </c>
      <c r="B225" s="492"/>
      <c r="C225" s="492"/>
      <c r="D225" s="492"/>
      <c r="E225" s="493"/>
      <c r="F225" s="498">
        <f>SUMIFS($Q$169:$Q$218,$C$169:$C$218,A225)</f>
        <v>0</v>
      </c>
      <c r="G225" s="499"/>
      <c r="H225" s="500"/>
    </row>
    <row r="226" spans="1:8" ht="20.100000000000001" customHeight="1" x14ac:dyDescent="0.2">
      <c r="A226" s="503" t="s">
        <v>41</v>
      </c>
      <c r="B226" s="139"/>
      <c r="C226" s="491" t="s">
        <v>110</v>
      </c>
      <c r="D226" s="492"/>
      <c r="E226" s="493"/>
      <c r="F226" s="498">
        <f>SUMIFS($Q$169:$Q$218,$C$169:$C$218,C226)</f>
        <v>0</v>
      </c>
      <c r="G226" s="499"/>
      <c r="H226" s="500"/>
    </row>
    <row r="227" spans="1:8" ht="20.100000000000001" customHeight="1" x14ac:dyDescent="0.2">
      <c r="A227" s="504"/>
      <c r="B227" s="140"/>
      <c r="C227" s="491" t="s">
        <v>111</v>
      </c>
      <c r="D227" s="492"/>
      <c r="E227" s="493"/>
      <c r="F227" s="498">
        <f>SUMIFS($Q$169:$Q$218,$C$169:$C$218,C227)</f>
        <v>0</v>
      </c>
      <c r="G227" s="499"/>
      <c r="H227" s="500"/>
    </row>
    <row r="228" spans="1:8" ht="20.100000000000001" customHeight="1" x14ac:dyDescent="0.2">
      <c r="A228" s="504"/>
      <c r="B228" s="140"/>
      <c r="C228" s="491" t="s">
        <v>112</v>
      </c>
      <c r="D228" s="492"/>
      <c r="E228" s="493"/>
      <c r="F228" s="498">
        <f>SUMIFS($Q$169:$Q$218,$C$169:$C$218,C228)</f>
        <v>0</v>
      </c>
      <c r="G228" s="499"/>
      <c r="H228" s="500"/>
    </row>
    <row r="229" spans="1:8" ht="20.100000000000001" customHeight="1" x14ac:dyDescent="0.2">
      <c r="A229" s="504"/>
      <c r="B229" s="140"/>
      <c r="C229" s="491" t="s">
        <v>113</v>
      </c>
      <c r="D229" s="492"/>
      <c r="E229" s="493"/>
      <c r="F229" s="498">
        <f>SUMIFS($Q$169:$Q$218,$C$169:$C$218,C229)</f>
        <v>0</v>
      </c>
      <c r="G229" s="499"/>
      <c r="H229" s="500"/>
    </row>
    <row r="230" spans="1:8" ht="20.100000000000001" customHeight="1" x14ac:dyDescent="0.2">
      <c r="A230" s="505"/>
      <c r="B230" s="101"/>
      <c r="C230" s="492" t="s">
        <v>46</v>
      </c>
      <c r="D230" s="492"/>
      <c r="E230" s="493"/>
      <c r="F230" s="498">
        <f>SUM($F$226:$H$229)</f>
        <v>0</v>
      </c>
      <c r="G230" s="508"/>
      <c r="H230" s="509"/>
    </row>
    <row r="231" spans="1:8" ht="19.5" customHeight="1" x14ac:dyDescent="0.2">
      <c r="A231" s="491" t="s">
        <v>114</v>
      </c>
      <c r="B231" s="492"/>
      <c r="C231" s="492"/>
      <c r="D231" s="492"/>
      <c r="E231" s="493"/>
      <c r="F231" s="498">
        <f>SUM($F$224:$H$225,$F$230)</f>
        <v>0</v>
      </c>
      <c r="G231" s="499"/>
      <c r="H231" s="500"/>
    </row>
    <row r="232" spans="1:8" ht="19.5" customHeight="1" x14ac:dyDescent="0.2">
      <c r="A232" s="491" t="s">
        <v>155</v>
      </c>
      <c r="B232" s="492"/>
      <c r="C232" s="492"/>
      <c r="D232" s="492"/>
      <c r="E232" s="493"/>
      <c r="F232" s="498">
        <f>SUMIFS($Q$169:$Q$218,$C$169:$C$218,A232)</f>
        <v>0</v>
      </c>
      <c r="G232" s="499"/>
      <c r="H232" s="500"/>
    </row>
    <row r="233" spans="1:8" ht="19.5" customHeight="1" x14ac:dyDescent="0.2">
      <c r="A233" s="491" t="s">
        <v>156</v>
      </c>
      <c r="B233" s="492"/>
      <c r="C233" s="492"/>
      <c r="D233" s="492"/>
      <c r="E233" s="493"/>
      <c r="F233" s="498">
        <f>SUM($F$231,$F$232)</f>
        <v>0</v>
      </c>
      <c r="G233" s="499"/>
      <c r="H233" s="500"/>
    </row>
    <row r="234" spans="1:8" ht="19.5" customHeight="1" x14ac:dyDescent="0.2">
      <c r="A234" s="67"/>
      <c r="B234" s="67"/>
      <c r="C234" s="67"/>
      <c r="D234" s="67"/>
      <c r="F234" s="68"/>
      <c r="G234" s="69"/>
      <c r="H234" s="69"/>
    </row>
    <row r="235" spans="1:8" ht="19.5" customHeight="1" x14ac:dyDescent="0.2">
      <c r="A235" s="67"/>
      <c r="B235" s="67"/>
      <c r="C235" s="67"/>
      <c r="D235" s="67"/>
      <c r="F235" s="68"/>
      <c r="G235" s="69"/>
      <c r="H235" s="69"/>
    </row>
    <row r="236" spans="1:8" ht="19.5" customHeight="1" x14ac:dyDescent="0.2">
      <c r="A236" s="60" t="s">
        <v>50</v>
      </c>
      <c r="B236" s="60"/>
      <c r="C236" s="60"/>
      <c r="D236" s="60"/>
      <c r="E236" s="70"/>
    </row>
    <row r="237" spans="1:8" ht="19.5" customHeight="1" x14ac:dyDescent="0.2">
      <c r="A237" s="501"/>
      <c r="B237" s="502"/>
      <c r="C237" s="494" t="s">
        <v>51</v>
      </c>
      <c r="D237" s="495"/>
      <c r="E237" s="137" t="s">
        <v>140</v>
      </c>
      <c r="F237" s="496" t="s">
        <v>154</v>
      </c>
      <c r="G237" s="497"/>
      <c r="H237" s="497"/>
    </row>
    <row r="238" spans="1:8" ht="20.100000000000001" customHeight="1" x14ac:dyDescent="0.2">
      <c r="A238" s="517" t="s">
        <v>53</v>
      </c>
      <c r="B238" s="518"/>
      <c r="C238" s="141" t="s">
        <v>157</v>
      </c>
      <c r="D238" s="117"/>
      <c r="E238" s="138" t="s">
        <v>121</v>
      </c>
      <c r="F238" s="506">
        <f t="shared" ref="F238:F248" si="3">SUMIFS($Q$10:$Q$159,$D$10:$D$159,$E238,$R$10:$R$159,"")</f>
        <v>0</v>
      </c>
      <c r="G238" s="507"/>
      <c r="H238" s="507"/>
    </row>
    <row r="239" spans="1:8" ht="20.100000000000001" customHeight="1" x14ac:dyDescent="0.2">
      <c r="A239" s="519"/>
      <c r="B239" s="520"/>
      <c r="C239" s="118"/>
      <c r="D239" s="119"/>
      <c r="E239" s="138" t="s">
        <v>158</v>
      </c>
      <c r="F239" s="506">
        <f t="shared" si="3"/>
        <v>0</v>
      </c>
      <c r="G239" s="507"/>
      <c r="H239" s="507"/>
    </row>
    <row r="240" spans="1:8" ht="20.100000000000001" customHeight="1" x14ac:dyDescent="0.2">
      <c r="A240" s="519"/>
      <c r="B240" s="520"/>
      <c r="C240" s="120"/>
      <c r="D240" s="121"/>
      <c r="E240" s="138" t="s">
        <v>159</v>
      </c>
      <c r="F240" s="506">
        <f t="shared" si="3"/>
        <v>0</v>
      </c>
      <c r="G240" s="507"/>
      <c r="H240" s="507"/>
    </row>
    <row r="241" spans="1:8" ht="20.100000000000001" customHeight="1" x14ac:dyDescent="0.2">
      <c r="A241" s="519"/>
      <c r="B241" s="520"/>
      <c r="C241" s="122" t="s">
        <v>160</v>
      </c>
      <c r="D241" s="123"/>
      <c r="E241" s="138" t="s">
        <v>160</v>
      </c>
      <c r="F241" s="506">
        <f t="shared" si="3"/>
        <v>0</v>
      </c>
      <c r="G241" s="507"/>
      <c r="H241" s="507"/>
    </row>
    <row r="242" spans="1:8" ht="20.100000000000001" customHeight="1" x14ac:dyDescent="0.2">
      <c r="A242" s="519"/>
      <c r="B242" s="520"/>
      <c r="C242" s="141" t="s">
        <v>161</v>
      </c>
      <c r="D242" s="117"/>
      <c r="E242" s="138" t="s">
        <v>162</v>
      </c>
      <c r="F242" s="506">
        <f t="shared" si="3"/>
        <v>0</v>
      </c>
      <c r="G242" s="507"/>
      <c r="H242" s="507"/>
    </row>
    <row r="243" spans="1:8" ht="20.100000000000001" customHeight="1" x14ac:dyDescent="0.2">
      <c r="A243" s="519"/>
      <c r="B243" s="520"/>
      <c r="C243" s="120"/>
      <c r="D243" s="121"/>
      <c r="E243" s="138" t="s">
        <v>163</v>
      </c>
      <c r="F243" s="506">
        <f t="shared" si="3"/>
        <v>0</v>
      </c>
      <c r="G243" s="507"/>
      <c r="H243" s="507"/>
    </row>
    <row r="244" spans="1:8" ht="20.100000000000001" customHeight="1" x14ac:dyDescent="0.2">
      <c r="A244" s="519"/>
      <c r="B244" s="520"/>
      <c r="C244" s="141" t="s">
        <v>164</v>
      </c>
      <c r="D244" s="117"/>
      <c r="E244" s="138" t="s">
        <v>165</v>
      </c>
      <c r="F244" s="506">
        <f t="shared" si="3"/>
        <v>0</v>
      </c>
      <c r="G244" s="507"/>
      <c r="H244" s="507"/>
    </row>
    <row r="245" spans="1:8" ht="20.100000000000001" customHeight="1" x14ac:dyDescent="0.2">
      <c r="A245" s="519"/>
      <c r="B245" s="520"/>
      <c r="C245" s="118"/>
      <c r="D245" s="119"/>
      <c r="E245" s="138" t="s">
        <v>166</v>
      </c>
      <c r="F245" s="506">
        <f t="shared" si="3"/>
        <v>0</v>
      </c>
      <c r="G245" s="507"/>
      <c r="H245" s="507"/>
    </row>
    <row r="246" spans="1:8" ht="20.100000000000001" customHeight="1" x14ac:dyDescent="0.2">
      <c r="A246" s="519"/>
      <c r="B246" s="520"/>
      <c r="C246" s="118"/>
      <c r="D246" s="119"/>
      <c r="E246" s="138" t="s">
        <v>167</v>
      </c>
      <c r="F246" s="506">
        <f t="shared" si="3"/>
        <v>0</v>
      </c>
      <c r="G246" s="507"/>
      <c r="H246" s="507"/>
    </row>
    <row r="247" spans="1:8" ht="20.100000000000001" customHeight="1" x14ac:dyDescent="0.2">
      <c r="A247" s="519"/>
      <c r="B247" s="520"/>
      <c r="C247" s="120"/>
      <c r="D247" s="121"/>
      <c r="E247" s="138" t="s">
        <v>168</v>
      </c>
      <c r="F247" s="506">
        <f t="shared" si="3"/>
        <v>0</v>
      </c>
      <c r="G247" s="507"/>
      <c r="H247" s="507"/>
    </row>
    <row r="248" spans="1:8" ht="20.100000000000001" customHeight="1" x14ac:dyDescent="0.2">
      <c r="A248" s="519"/>
      <c r="B248" s="520"/>
      <c r="C248" s="580" t="s">
        <v>169</v>
      </c>
      <c r="D248" s="581"/>
      <c r="E248" s="138" t="s">
        <v>68</v>
      </c>
      <c r="F248" s="506">
        <f t="shared" si="3"/>
        <v>0</v>
      </c>
      <c r="G248" s="507"/>
      <c r="H248" s="507"/>
    </row>
    <row r="249" spans="1:8" ht="20.100000000000001" customHeight="1" x14ac:dyDescent="0.2">
      <c r="A249" s="519"/>
      <c r="B249" s="520"/>
      <c r="C249" s="494" t="s">
        <v>72</v>
      </c>
      <c r="D249" s="494"/>
      <c r="E249" s="495"/>
      <c r="F249" s="506">
        <f>SUM($F$238:$H$248)</f>
        <v>0</v>
      </c>
      <c r="G249" s="507"/>
      <c r="H249" s="507"/>
    </row>
    <row r="250" spans="1:8" ht="20.100000000000001" customHeight="1" x14ac:dyDescent="0.2">
      <c r="A250" s="519"/>
      <c r="B250" s="520"/>
      <c r="C250" s="496" t="s">
        <v>73</v>
      </c>
      <c r="D250" s="496"/>
      <c r="E250" s="495"/>
      <c r="F250" s="515"/>
      <c r="G250" s="516"/>
      <c r="H250" s="516"/>
    </row>
    <row r="251" spans="1:8" ht="20.100000000000001" customHeight="1" x14ac:dyDescent="0.2">
      <c r="A251" s="521"/>
      <c r="B251" s="522"/>
      <c r="C251" s="494" t="s">
        <v>74</v>
      </c>
      <c r="D251" s="494"/>
      <c r="E251" s="495"/>
      <c r="F251" s="506">
        <f>$F$249-$F$250</f>
        <v>0</v>
      </c>
      <c r="G251" s="507"/>
      <c r="H251" s="507"/>
    </row>
    <row r="252" spans="1:8" ht="20.100000000000001" customHeight="1" x14ac:dyDescent="0.2">
      <c r="A252" s="523" t="s">
        <v>170</v>
      </c>
      <c r="B252" s="524"/>
      <c r="C252" s="141" t="s">
        <v>157</v>
      </c>
      <c r="D252" s="117"/>
      <c r="E252" s="138" t="s">
        <v>121</v>
      </c>
      <c r="F252" s="510">
        <f t="shared" ref="F252:F262" si="4">SUMIFS($Q$10:$Q$159,$D$10:$D$159,$E252,$R$10:$R$159,"○")</f>
        <v>0</v>
      </c>
      <c r="G252" s="507"/>
      <c r="H252" s="507"/>
    </row>
    <row r="253" spans="1:8" ht="20.100000000000001" customHeight="1" x14ac:dyDescent="0.2">
      <c r="A253" s="525"/>
      <c r="B253" s="526"/>
      <c r="C253" s="118"/>
      <c r="D253" s="119"/>
      <c r="E253" s="138" t="s">
        <v>158</v>
      </c>
      <c r="F253" s="510">
        <f t="shared" si="4"/>
        <v>0</v>
      </c>
      <c r="G253" s="507"/>
      <c r="H253" s="507"/>
    </row>
    <row r="254" spans="1:8" ht="20.100000000000001" customHeight="1" x14ac:dyDescent="0.2">
      <c r="A254" s="525"/>
      <c r="B254" s="526"/>
      <c r="C254" s="120"/>
      <c r="D254" s="121"/>
      <c r="E254" s="138" t="s">
        <v>159</v>
      </c>
      <c r="F254" s="510">
        <f t="shared" si="4"/>
        <v>0</v>
      </c>
      <c r="G254" s="507"/>
      <c r="H254" s="507"/>
    </row>
    <row r="255" spans="1:8" ht="20.100000000000001" customHeight="1" x14ac:dyDescent="0.2">
      <c r="A255" s="525"/>
      <c r="B255" s="526"/>
      <c r="C255" s="122" t="s">
        <v>160</v>
      </c>
      <c r="D255" s="123"/>
      <c r="E255" s="138" t="s">
        <v>160</v>
      </c>
      <c r="F255" s="510">
        <f t="shared" si="4"/>
        <v>0</v>
      </c>
      <c r="G255" s="507"/>
      <c r="H255" s="507"/>
    </row>
    <row r="256" spans="1:8" ht="20.100000000000001" customHeight="1" x14ac:dyDescent="0.2">
      <c r="A256" s="525"/>
      <c r="B256" s="526"/>
      <c r="C256" s="141" t="s">
        <v>161</v>
      </c>
      <c r="D256" s="117"/>
      <c r="E256" s="138" t="s">
        <v>162</v>
      </c>
      <c r="F256" s="510">
        <f t="shared" si="4"/>
        <v>0</v>
      </c>
      <c r="G256" s="507"/>
      <c r="H256" s="507"/>
    </row>
    <row r="257" spans="1:24" ht="20.100000000000001" customHeight="1" x14ac:dyDescent="0.2">
      <c r="A257" s="525"/>
      <c r="B257" s="526"/>
      <c r="C257" s="120"/>
      <c r="D257" s="121"/>
      <c r="E257" s="138" t="s">
        <v>163</v>
      </c>
      <c r="F257" s="510">
        <f t="shared" si="4"/>
        <v>0</v>
      </c>
      <c r="G257" s="507"/>
      <c r="H257" s="507"/>
    </row>
    <row r="258" spans="1:24" ht="20.100000000000001" customHeight="1" x14ac:dyDescent="0.2">
      <c r="A258" s="525"/>
      <c r="B258" s="526"/>
      <c r="C258" s="141" t="s">
        <v>164</v>
      </c>
      <c r="D258" s="117"/>
      <c r="E258" s="138" t="s">
        <v>165</v>
      </c>
      <c r="F258" s="510">
        <f t="shared" si="4"/>
        <v>0</v>
      </c>
      <c r="G258" s="507"/>
      <c r="H258" s="507"/>
    </row>
    <row r="259" spans="1:24" ht="20.100000000000001" customHeight="1" x14ac:dyDescent="0.2">
      <c r="A259" s="525"/>
      <c r="B259" s="526"/>
      <c r="C259" s="118"/>
      <c r="D259" s="119"/>
      <c r="E259" s="138" t="s">
        <v>166</v>
      </c>
      <c r="F259" s="510">
        <f t="shared" si="4"/>
        <v>0</v>
      </c>
      <c r="G259" s="507"/>
      <c r="H259" s="507"/>
    </row>
    <row r="260" spans="1:24" ht="20.100000000000001" customHeight="1" x14ac:dyDescent="0.2">
      <c r="A260" s="525"/>
      <c r="B260" s="526"/>
      <c r="C260" s="118"/>
      <c r="D260" s="119"/>
      <c r="E260" s="138" t="s">
        <v>167</v>
      </c>
      <c r="F260" s="510">
        <f t="shared" si="4"/>
        <v>0</v>
      </c>
      <c r="G260" s="507"/>
      <c r="H260" s="507"/>
    </row>
    <row r="261" spans="1:24" ht="20.100000000000001" customHeight="1" x14ac:dyDescent="0.2">
      <c r="A261" s="525"/>
      <c r="B261" s="526"/>
      <c r="C261" s="120"/>
      <c r="D261" s="121"/>
      <c r="E261" s="138" t="s">
        <v>168</v>
      </c>
      <c r="F261" s="510">
        <f t="shared" si="4"/>
        <v>0</v>
      </c>
      <c r="G261" s="507"/>
      <c r="H261" s="507"/>
    </row>
    <row r="262" spans="1:24" ht="20.100000000000001" customHeight="1" x14ac:dyDescent="0.2">
      <c r="A262" s="525"/>
      <c r="B262" s="526"/>
      <c r="C262" s="580" t="s">
        <v>169</v>
      </c>
      <c r="D262" s="581"/>
      <c r="E262" s="138" t="s">
        <v>68</v>
      </c>
      <c r="F262" s="510">
        <f t="shared" si="4"/>
        <v>0</v>
      </c>
      <c r="G262" s="507"/>
      <c r="H262" s="507"/>
    </row>
    <row r="263" spans="1:24" ht="20.100000000000001" customHeight="1" thickBot="1" x14ac:dyDescent="0.25">
      <c r="A263" s="527"/>
      <c r="B263" s="528"/>
      <c r="C263" s="494" t="s">
        <v>171</v>
      </c>
      <c r="D263" s="494"/>
      <c r="E263" s="495"/>
      <c r="F263" s="529">
        <f>SUM($F$252:$H$262)</f>
        <v>0</v>
      </c>
      <c r="G263" s="530"/>
      <c r="H263" s="530"/>
    </row>
    <row r="264" spans="1:24" ht="20.100000000000001" customHeight="1" thickTop="1" x14ac:dyDescent="0.2">
      <c r="A264" s="511" t="s">
        <v>79</v>
      </c>
      <c r="B264" s="511"/>
      <c r="C264" s="512"/>
      <c r="D264" s="512"/>
      <c r="E264" s="512"/>
      <c r="F264" s="513">
        <f>SUM($F$249,$F$263)</f>
        <v>0</v>
      </c>
      <c r="G264" s="514"/>
      <c r="H264" s="514"/>
    </row>
    <row r="265" spans="1:24" x14ac:dyDescent="0.2">
      <c r="W265" s="3"/>
      <c r="X265"/>
    </row>
  </sheetData>
  <sheetProtection password="DF8A" sheet="1" objects="1" scenarios="1"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C3:C4"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I169:I218 L169:L218 O169:O218 Q169:Q218 G169:G218 G231:H235 G224:H229 F224:F235 F238:H264"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revision/>
  <cp:lastPrinted>2023-01-17T01:14:29Z</cp:lastPrinted>
  <dcterms:created xsi:type="dcterms:W3CDTF">2018-04-26T11:11:26Z</dcterms:created>
  <dcterms:modified xsi:type="dcterms:W3CDTF">2023-01-17T01:14:34Z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2022-12-28T05:02:33Z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349caadd-7e7a-4cc3-b9e0-cb474741ca68</vt:lpwstr>
  </property>
  <property fmtid="{D5CDD505-2E9C-101B-9397-08002B2CF9AE}" pid="8" name="MSIP_Label_d899a617-f30e-4fb8-b81c-fb6d0b94ac5b_ContentBits">
    <vt:lpwstr>0</vt:lpwstr>
  </property>
</Properties>
</file>